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Z:\2. 실시계획인가+공사완료\1. 도로\1-27. 마당개 진입도로 개설공사(소1-7호선)(2023.09.25.)\2. 마당개 진입도로 개설공사(소1-7호선)(1차)(2024.04.25.)\6. 실시계획인가(도시계획시설 경미한 변경 포함)\"/>
    </mc:Choice>
  </mc:AlternateContent>
  <xr:revisionPtr revIDLastSave="0" documentId="13_ncr:1_{CC066FD5-AB37-4E30-99B3-A23AAE95674D}" xr6:coauthVersionLast="47" xr6:coauthVersionMax="47" xr10:uidLastSave="{00000000-0000-0000-0000-000000000000}"/>
  <bookViews>
    <workbookView xWindow="-120" yWindow="-120" windowWidth="29040" windowHeight="15750" xr2:uid="{00000000-000D-0000-FFFF-FFFF00000000}"/>
  </bookViews>
  <sheets>
    <sheet name="토지조서(열람용)" sheetId="10" r:id="rId1"/>
    <sheet name="Sheet1" sheetId="9" state="hidden" r:id="rId2"/>
    <sheet name="확인용" sheetId="5" state="hidden" r:id="rId3"/>
  </sheets>
  <definedNames>
    <definedName name="_xlnm._FilterDatabase" localSheetId="0" hidden="1">'토지조서(열람용)'!$A$2:$R$169</definedName>
    <definedName name="_xlnm._FilterDatabase" localSheetId="2" hidden="1">확인용!$A$2:$R$110</definedName>
    <definedName name="_xlnm.Print_Area" localSheetId="0">'토지조서(열람용)'!$A$1:$R$169</definedName>
    <definedName name="_xlnm.Print_Area" localSheetId="2">확인용!$A$1:$O$110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 i="10" l="1"/>
  <c r="I4" i="10"/>
  <c r="H4" i="10"/>
  <c r="G4" i="10"/>
  <c r="E6" i="5" l="1"/>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5" i="5"/>
  <c r="AA18" i="5"/>
  <c r="Z18" i="5"/>
  <c r="Y18" i="5"/>
  <c r="X18" i="5"/>
  <c r="W18" i="5"/>
  <c r="V18" i="5"/>
  <c r="U18" i="5"/>
  <c r="T18" i="5"/>
  <c r="AA17" i="5"/>
  <c r="Z17" i="5"/>
  <c r="Y17" i="5"/>
  <c r="X17" i="5"/>
  <c r="W17" i="5"/>
  <c r="V17" i="5"/>
  <c r="U17" i="5"/>
  <c r="T17" i="5"/>
  <c r="V11" i="5"/>
  <c r="U11" i="5"/>
  <c r="T11" i="5"/>
  <c r="V10" i="5"/>
  <c r="U10" i="5"/>
  <c r="T10" i="5"/>
  <c r="H4" i="5"/>
  <c r="G4" i="5"/>
  <c r="F4" i="5"/>
  <c r="S17" i="5" l="1"/>
  <c r="S18" i="5"/>
  <c r="Z19" i="5" s="1"/>
  <c r="S10" i="5"/>
  <c r="S11" i="5"/>
  <c r="U13" i="5" s="1"/>
  <c r="Y19" i="5" l="1"/>
  <c r="AA19" i="5"/>
  <c r="W19" i="5"/>
  <c r="T19" i="5"/>
  <c r="V19" i="5"/>
  <c r="X19" i="5"/>
  <c r="U19" i="5"/>
  <c r="T13" i="5"/>
  <c r="V12" i="5"/>
  <c r="T12" i="5"/>
  <c r="U12" i="5"/>
  <c r="S19" i="5" l="1"/>
  <c r="S12" i="5"/>
</calcChain>
</file>

<file path=xl/sharedStrings.xml><?xml version="1.0" encoding="utf-8"?>
<sst xmlns="http://schemas.openxmlformats.org/spreadsheetml/2006/main" count="2284" uniqueCount="837">
  <si>
    <t>지목</t>
    <phoneticPr fontId="0" type="Hiragana"/>
  </si>
  <si>
    <t>주소</t>
    <phoneticPr fontId="0" type="Hiragana"/>
  </si>
  <si>
    <t>위치</t>
    <phoneticPr fontId="0" type="Hiragana"/>
  </si>
  <si>
    <t>연번</t>
    <phoneticPr fontId="0" type="Hiragana"/>
  </si>
  <si>
    <t>비고</t>
    <phoneticPr fontId="0" type="Hiragana"/>
  </si>
  <si>
    <t>편입면적(㎡)</t>
    <phoneticPr fontId="0" type="Hiragana"/>
  </si>
  <si>
    <t>합계</t>
    <phoneticPr fontId="0" type="Hiragana"/>
  </si>
  <si>
    <t>■ 편입지적도</t>
    <phoneticPr fontId="0" type="Hiragana"/>
  </si>
  <si>
    <t>구</t>
    <phoneticPr fontId="1" type="noConversion"/>
  </si>
  <si>
    <t>대</t>
    <phoneticPr fontId="1" type="noConversion"/>
  </si>
  <si>
    <t>소유자별</t>
    <phoneticPr fontId="1" type="noConversion"/>
  </si>
  <si>
    <t>필지수</t>
    <phoneticPr fontId="1" type="noConversion"/>
  </si>
  <si>
    <t>면적</t>
    <phoneticPr fontId="1" type="noConversion"/>
  </si>
  <si>
    <t>구성비</t>
    <phoneticPr fontId="1" type="noConversion"/>
  </si>
  <si>
    <t>합계</t>
    <phoneticPr fontId="1" type="noConversion"/>
  </si>
  <si>
    <t>지목별</t>
    <phoneticPr fontId="1" type="noConversion"/>
  </si>
  <si>
    <t>중산동</t>
    <phoneticPr fontId="9" type="noConversion"/>
  </si>
  <si>
    <t>지번</t>
    <phoneticPr fontId="1" type="noConversion"/>
  </si>
  <si>
    <t>국</t>
    <phoneticPr fontId="1" type="noConversion"/>
  </si>
  <si>
    <t>공</t>
    <phoneticPr fontId="1" type="noConversion"/>
  </si>
  <si>
    <t>사</t>
    <phoneticPr fontId="1" type="noConversion"/>
  </si>
  <si>
    <t>답</t>
    <phoneticPr fontId="1" type="noConversion"/>
  </si>
  <si>
    <t>도</t>
    <phoneticPr fontId="1" type="noConversion"/>
  </si>
  <si>
    <t>유</t>
    <phoneticPr fontId="1" type="noConversion"/>
  </si>
  <si>
    <t>임</t>
    <phoneticPr fontId="1" type="noConversion"/>
  </si>
  <si>
    <t>잡</t>
    <phoneticPr fontId="1" type="noConversion"/>
  </si>
  <si>
    <t>전</t>
    <phoneticPr fontId="1" type="noConversion"/>
  </si>
  <si>
    <t>소유자</t>
    <phoneticPr fontId="1" type="noConversion"/>
  </si>
  <si>
    <t>성명</t>
    <phoneticPr fontId="0" type="Hiragana"/>
  </si>
  <si>
    <t>지분</t>
    <phoneticPr fontId="1" type="noConversion"/>
  </si>
  <si>
    <t>관계인</t>
    <phoneticPr fontId="1" type="noConversion"/>
  </si>
  <si>
    <t>성명</t>
    <phoneticPr fontId="1" type="noConversion"/>
  </si>
  <si>
    <t>주소</t>
    <phoneticPr fontId="1" type="noConversion"/>
  </si>
  <si>
    <t>소유권이외의 권리</t>
    <phoneticPr fontId="1" type="noConversion"/>
  </si>
  <si>
    <t>기정</t>
    <phoneticPr fontId="1" type="noConversion"/>
  </si>
  <si>
    <t>변경</t>
    <phoneticPr fontId="1" type="noConversion"/>
  </si>
  <si>
    <t>공부면적(㎡)</t>
    <phoneticPr fontId="0" type="Hiragana"/>
  </si>
  <si>
    <t>본번</t>
    <phoneticPr fontId="1" type="noConversion"/>
  </si>
  <si>
    <t>부번</t>
    <phoneticPr fontId="1" type="noConversion"/>
  </si>
  <si>
    <t>대</t>
    <phoneticPr fontId="9" type="noConversion"/>
  </si>
  <si>
    <t>1165-2대</t>
  </si>
  <si>
    <t>1165-6전</t>
  </si>
  <si>
    <t>1165-7전</t>
  </si>
  <si>
    <t>1167-2답</t>
  </si>
  <si>
    <t>1168-5도</t>
  </si>
  <si>
    <t>1168-6임</t>
  </si>
  <si>
    <t>1168-14도</t>
  </si>
  <si>
    <t>1172-2전</t>
  </si>
  <si>
    <t>1172-3전</t>
  </si>
  <si>
    <t>1172-23전</t>
  </si>
  <si>
    <t>1175-7도</t>
  </si>
  <si>
    <t>1175-10전</t>
  </si>
  <si>
    <t>1175-18전</t>
  </si>
  <si>
    <t>1175-21도</t>
  </si>
  <si>
    <t>1175-22전</t>
  </si>
  <si>
    <t>1175-23전</t>
  </si>
  <si>
    <t>1175-28대</t>
  </si>
  <si>
    <t>1175-29도</t>
  </si>
  <si>
    <t>1175-30도</t>
  </si>
  <si>
    <t>1186-1대</t>
  </si>
  <si>
    <t>1186-2전</t>
  </si>
  <si>
    <t>1186-3전</t>
  </si>
  <si>
    <t>1186-4전</t>
  </si>
  <si>
    <t>1186-5대</t>
  </si>
  <si>
    <t>1186-20도</t>
  </si>
  <si>
    <t>1187-1대</t>
  </si>
  <si>
    <t>1187-4도</t>
  </si>
  <si>
    <t>1187-6대</t>
  </si>
  <si>
    <t>1187-8전</t>
  </si>
  <si>
    <t>1187-9도</t>
  </si>
  <si>
    <t>1187-13도</t>
  </si>
  <si>
    <t>1189-3대</t>
  </si>
  <si>
    <t>1199-1전</t>
  </si>
  <si>
    <t>1203-1대</t>
  </si>
  <si>
    <t>1204-1대</t>
  </si>
  <si>
    <t>1204-3도</t>
  </si>
  <si>
    <t>1204-5도</t>
  </si>
  <si>
    <t>1205-1도</t>
  </si>
  <si>
    <t>1205-2도</t>
  </si>
  <si>
    <t>1207-5대</t>
  </si>
  <si>
    <t>1207-9도</t>
  </si>
  <si>
    <t>1207-11대</t>
  </si>
  <si>
    <t>1207-12대</t>
  </si>
  <si>
    <t>1207-15답</t>
  </si>
  <si>
    <t>1207-18답</t>
  </si>
  <si>
    <t>1208-1대</t>
  </si>
  <si>
    <t>1208-2도</t>
  </si>
  <si>
    <t>1208-3도</t>
  </si>
  <si>
    <t>1210-1답</t>
  </si>
  <si>
    <t>1210-2답</t>
  </si>
  <si>
    <t>1210-10도</t>
  </si>
  <si>
    <t>1210-14답</t>
  </si>
  <si>
    <t>1210-15도</t>
  </si>
  <si>
    <t>1210-16도</t>
  </si>
  <si>
    <t>1212-1전</t>
  </si>
  <si>
    <t>1215-1전</t>
  </si>
  <si>
    <t>1215-2전</t>
  </si>
  <si>
    <t>1215-3전</t>
  </si>
  <si>
    <t>1215-4전</t>
  </si>
  <si>
    <t>1215-5전</t>
  </si>
  <si>
    <t>1215-6전</t>
  </si>
  <si>
    <t>1216-32임</t>
  </si>
  <si>
    <t>1216-36임</t>
  </si>
  <si>
    <t>1216-41임</t>
  </si>
  <si>
    <t>1216-46임</t>
  </si>
  <si>
    <t>1216-47임</t>
  </si>
  <si>
    <t>1216-51임</t>
  </si>
  <si>
    <t>1216-54임</t>
  </si>
  <si>
    <t>1217-1전</t>
  </si>
  <si>
    <t>1220-4전</t>
  </si>
  <si>
    <t>1220-9전</t>
  </si>
  <si>
    <t>1222-2대</t>
  </si>
  <si>
    <t>1222-3대</t>
  </si>
  <si>
    <t>1222-5도</t>
  </si>
  <si>
    <t>1222-6도</t>
  </si>
  <si>
    <t>1223-1도</t>
  </si>
  <si>
    <t>1224-7도</t>
  </si>
  <si>
    <t>1224-29도</t>
  </si>
  <si>
    <t>1783-1잡</t>
  </si>
  <si>
    <t>1783-2전</t>
  </si>
  <si>
    <t>1850-25원</t>
  </si>
  <si>
    <t>1850-154원</t>
  </si>
  <si>
    <t>1850-294원</t>
  </si>
  <si>
    <t>1850-296원</t>
  </si>
  <si>
    <t>1850-313원</t>
  </si>
  <si>
    <t>1850-398원</t>
  </si>
  <si>
    <t>1850-408원</t>
  </si>
  <si>
    <t>1850-465원</t>
  </si>
  <si>
    <t>1167답</t>
  </si>
  <si>
    <t>1170전</t>
  </si>
  <si>
    <t>1175대</t>
  </si>
  <si>
    <t>1203전</t>
  </si>
  <si>
    <t>1204대</t>
  </si>
  <si>
    <t>1205대</t>
  </si>
  <si>
    <t>1208대</t>
  </si>
  <si>
    <t>1210대</t>
  </si>
  <si>
    <t>1215전</t>
  </si>
  <si>
    <t>1217전</t>
  </si>
  <si>
    <t>1221대</t>
  </si>
  <si>
    <t>1223대</t>
  </si>
  <si>
    <t>1224대</t>
  </si>
  <si>
    <t>1783도</t>
  </si>
  <si>
    <t>1784구</t>
  </si>
  <si>
    <t>1788도</t>
  </si>
  <si>
    <t>1790도</t>
  </si>
  <si>
    <t>1812도</t>
  </si>
  <si>
    <t>1855구</t>
  </si>
  <si>
    <t>산370도</t>
  </si>
  <si>
    <t>산371도</t>
  </si>
  <si>
    <t>산372도</t>
  </si>
  <si>
    <t>변경</t>
    <phoneticPr fontId="9" type="noConversion"/>
  </si>
  <si>
    <t>원</t>
  </si>
  <si>
    <t>기정용</t>
    <phoneticPr fontId="9" type="noConversion"/>
  </si>
  <si>
    <t>지적면적(㎡)</t>
    <phoneticPr fontId="0" type="Hiragana"/>
  </si>
  <si>
    <t>1850-465</t>
    <phoneticPr fontId="12" type="noConversion"/>
  </si>
  <si>
    <t>인천광역시중구</t>
    <phoneticPr fontId="12" type="noConversion"/>
  </si>
  <si>
    <t>공</t>
    <phoneticPr fontId="12" type="noConversion"/>
  </si>
  <si>
    <t>1850-398</t>
    <phoneticPr fontId="12" type="noConversion"/>
  </si>
  <si>
    <t>이주현</t>
    <phoneticPr fontId="12" type="noConversion"/>
  </si>
  <si>
    <t xml:space="preserve">서울특별시 강남구 대치동 670번지 동부센트레빌 107동2401호 </t>
    <phoneticPr fontId="12" type="noConversion"/>
  </si>
  <si>
    <t>1850-294</t>
    <phoneticPr fontId="12" type="noConversion"/>
  </si>
  <si>
    <t>김태화</t>
    <phoneticPr fontId="12" type="noConversion"/>
  </si>
  <si>
    <t>인천광역시 서구 모월곶로41, 101동 1104호(경서동, 아시아드 대광로제비앙)</t>
    <phoneticPr fontId="12" type="noConversion"/>
  </si>
  <si>
    <t>1850-296</t>
    <phoneticPr fontId="12" type="noConversion"/>
  </si>
  <si>
    <t>1850-25</t>
    <phoneticPr fontId="12" type="noConversion"/>
  </si>
  <si>
    <t>김형무</t>
    <phoneticPr fontId="12" type="noConversion"/>
  </si>
  <si>
    <t>인천광역시 중구 운남동 558</t>
    <phoneticPr fontId="12" type="noConversion"/>
  </si>
  <si>
    <t>중구농업협동조합</t>
    <phoneticPr fontId="1" type="noConversion"/>
  </si>
  <si>
    <t>인천광역시 중구 운남동 433-3</t>
    <phoneticPr fontId="1" type="noConversion"/>
  </si>
  <si>
    <t>근저당,지상권자</t>
    <phoneticPr fontId="1" type="noConversion"/>
  </si>
  <si>
    <t>구</t>
    <phoneticPr fontId="12" type="noConversion"/>
  </si>
  <si>
    <t>국토교통부</t>
    <phoneticPr fontId="12" type="noConversion"/>
  </si>
  <si>
    <t>국</t>
    <phoneticPr fontId="12" type="noConversion"/>
  </si>
  <si>
    <t>1850-408</t>
    <phoneticPr fontId="12" type="noConversion"/>
  </si>
  <si>
    <t>이선자</t>
    <phoneticPr fontId="12" type="noConversion"/>
  </si>
  <si>
    <t>경기도 수원시 팔달구 동말로37번길 28-3 (화서동)</t>
    <phoneticPr fontId="12" type="noConversion"/>
  </si>
  <si>
    <t>농협은행주식회사</t>
    <phoneticPr fontId="1" type="noConversion"/>
  </si>
  <si>
    <t>서울특별시 중구 통일로 120 (충정로1가) (전농동지점)</t>
    <phoneticPr fontId="1" type="noConversion"/>
  </si>
  <si>
    <t>근저당</t>
    <phoneticPr fontId="1" type="noConversion"/>
  </si>
  <si>
    <t>1850-313</t>
    <phoneticPr fontId="12" type="noConversion"/>
  </si>
  <si>
    <t>최순옥</t>
    <phoneticPr fontId="12" type="noConversion"/>
  </si>
  <si>
    <t>인천광역시 계양구 아나지로 388, 101동 1308호 (작전동, 현광아파트)</t>
    <phoneticPr fontId="12" type="noConversion"/>
  </si>
  <si>
    <t>1850-154</t>
    <phoneticPr fontId="12" type="noConversion"/>
  </si>
  <si>
    <t>송성철</t>
    <phoneticPr fontId="12" type="noConversion"/>
  </si>
  <si>
    <t>인천광역시 중구 영종대로252번길 38, 164동 2001호 (운서동, 유승한내들)</t>
    <phoneticPr fontId="12" type="noConversion"/>
  </si>
  <si>
    <t>인천광역시 중구 운남로 166 (운남동)(용유지점)</t>
    <phoneticPr fontId="1" type="noConversion"/>
  </si>
  <si>
    <t>근저당,지상권</t>
    <phoneticPr fontId="1" type="noConversion"/>
  </si>
  <si>
    <t>1216-36</t>
    <phoneticPr fontId="12" type="noConversion"/>
  </si>
  <si>
    <t>임</t>
    <phoneticPr fontId="12" type="noConversion"/>
  </si>
  <si>
    <t>정문수</t>
    <phoneticPr fontId="12" type="noConversion"/>
  </si>
  <si>
    <t>경기도 안양시 동안구 경수대로623번길 46, 107동 1301호 (호계동, 럭키호계아파트)</t>
    <phoneticPr fontId="12" type="noConversion"/>
  </si>
  <si>
    <t>주식히사칸네트웍스</t>
    <phoneticPr fontId="1" type="noConversion"/>
  </si>
  <si>
    <t>서울특별시 구로구 디지털로27길 36, 8층 812호 내 63호 (구로동, 이스페이스)</t>
    <phoneticPr fontId="1" type="noConversion"/>
  </si>
  <si>
    <t>1216-41</t>
    <phoneticPr fontId="12" type="noConversion"/>
  </si>
  <si>
    <t>오방열
주식회사태원에프앤디</t>
    <phoneticPr fontId="12" type="noConversion"/>
  </si>
  <si>
    <t>인천광역시 중구 영종순환로 279-20 (중산동)
인천광역시 중구 흰바위로 232번길 73, 605호(운남동, 태원프라자)</t>
    <phoneticPr fontId="12" type="noConversion"/>
  </si>
  <si>
    <t>2/10
8/10</t>
    <phoneticPr fontId="1" type="noConversion"/>
  </si>
  <si>
    <t>주식회사태원에프앤디</t>
    <phoneticPr fontId="12" type="noConversion"/>
  </si>
  <si>
    <t>인천광역시 중구 운남로 166 (운남동) (신흥지점)</t>
    <phoneticPr fontId="12" type="noConversion"/>
  </si>
  <si>
    <t>1210-1</t>
    <phoneticPr fontId="12" type="noConversion"/>
  </si>
  <si>
    <t>답</t>
    <phoneticPr fontId="12" type="noConversion"/>
  </si>
  <si>
    <t>박성준</t>
    <phoneticPr fontId="12" type="noConversion"/>
  </si>
  <si>
    <t>인천광역시 계양구 장제로997번길 14(박촌동)</t>
    <phoneticPr fontId="12" type="noConversion"/>
  </si>
  <si>
    <t>1210-2</t>
    <phoneticPr fontId="12" type="noConversion"/>
  </si>
  <si>
    <t>최만복</t>
    <phoneticPr fontId="12" type="noConversion"/>
  </si>
  <si>
    <t>인천광역시 중구 젓개로46번길 74(운복동)</t>
    <phoneticPr fontId="12" type="noConversion"/>
  </si>
  <si>
    <t>1210-10</t>
    <phoneticPr fontId="12" type="noConversion"/>
  </si>
  <si>
    <t>도</t>
    <phoneticPr fontId="12" type="noConversion"/>
  </si>
  <si>
    <t>중구 인천광역시
최현정
인천광역시 옹진군
김철상
정범수
한완섭
김현예
이유찬</t>
    <phoneticPr fontId="12" type="noConversion"/>
  </si>
  <si>
    <t>""
인천광역시 중구 백운로 186번길 133, 102호(운복동)
""
인천광역시 연수구 독배로 58,205동 1006호
인천광역시 동구 송향로 31, 107동 2201호(송림동, 송림휴먼시아1단지)
인천광역시 서구 청라커낼로 163, 486동 1701호 (청라동, 청라 29블럭호반베르디움)
인천광역시 서구 청라커낼로 163, 486동 1701호 (청라동, 청라 29블럭호반베르디움)
경기도 고양시 일산동구 위시티로 46, 213동 1203호 (식사동, 위시티알산자이2단지)</t>
    <phoneticPr fontId="1" type="noConversion"/>
  </si>
  <si>
    <t>288/655
46/655
46/655
46/655
46/655
46/655
38/655
38/655
14/655</t>
    <phoneticPr fontId="1" type="noConversion"/>
  </si>
  <si>
    <t>계산새마을금고
주식회사신한은행
주식회사국민은행
중구농업협동조합</t>
    <phoneticPr fontId="12" type="noConversion"/>
  </si>
  <si>
    <t>인천광역시 중구 백운로 186번길 133, 102호(운복동)
경기도 고양시 일산동구 위시티로 46, 213동 1203호 (식사동, 위시티일산자이2단지)
서울특별시 영등포구 국제금융로8길 26(여의도동) (신현동지점)
인천광역시 중구 운남동로 166(운남동) (하늘도시지점)</t>
    <phoneticPr fontId="1" type="noConversion"/>
  </si>
  <si>
    <t>근저당 (최현정)
근저당(이유찬)
근저당 (김경수)
근저당 (구하나)</t>
    <phoneticPr fontId="1" type="noConversion"/>
  </si>
  <si>
    <t>1216-46</t>
    <phoneticPr fontId="12" type="noConversion"/>
  </si>
  <si>
    <t>㈜태원에프앤디</t>
    <phoneticPr fontId="12" type="noConversion"/>
  </si>
  <si>
    <t>인천광역시 중구 흰바위로232번길 73,605호(운남동, 태원프라자)</t>
    <phoneticPr fontId="12" type="noConversion"/>
  </si>
  <si>
    <t>인천광역시 중구 운남로 166(운남동) (신흥지점)</t>
    <phoneticPr fontId="1" type="noConversion"/>
  </si>
  <si>
    <t>1216-54</t>
    <phoneticPr fontId="12" type="noConversion"/>
  </si>
  <si>
    <t>대</t>
    <phoneticPr fontId="12" type="noConversion"/>
  </si>
  <si>
    <t>유숙희</t>
    <phoneticPr fontId="12" type="noConversion"/>
  </si>
  <si>
    <t>인천광역시 남구 관교동 13-3 동아아파트 5동 304호</t>
    <phoneticPr fontId="12" type="noConversion"/>
  </si>
  <si>
    <t>1210-15</t>
    <phoneticPr fontId="12" type="noConversion"/>
  </si>
  <si>
    <t>홍종현</t>
    <phoneticPr fontId="12" type="noConversion"/>
  </si>
  <si>
    <t>서울특별시 강서구 양천로75길 19,102동 2204호(염창동, 강변힐스테이트아파트)</t>
    <phoneticPr fontId="12" type="noConversion"/>
  </si>
  <si>
    <t>1216-51</t>
    <phoneticPr fontId="12" type="noConversion"/>
  </si>
  <si>
    <t>임혜진</t>
    <phoneticPr fontId="12" type="noConversion"/>
  </si>
  <si>
    <t>인천광역시 중구 은하수로 412, 110동 1802호 (운남동, 영종센트럴푸르지오자이)</t>
    <phoneticPr fontId="12" type="noConversion"/>
  </si>
  <si>
    <t>인천광화옹진축산산업협동조합
인천강화옹진축산업협동조합</t>
    <phoneticPr fontId="1" type="noConversion"/>
  </si>
  <si>
    <t>인천광역시 강화군 강화읍 강화대로 376 (영종지점)
인천광역시 강화군 강화읍 강화대로 376</t>
    <phoneticPr fontId="1" type="noConversion"/>
  </si>
  <si>
    <t>근저당
지상권설정</t>
    <phoneticPr fontId="1" type="noConversion"/>
  </si>
  <si>
    <t>1216-32</t>
    <phoneticPr fontId="12" type="noConversion"/>
  </si>
  <si>
    <t>인천강화옹진축산업협동조합</t>
    <phoneticPr fontId="1" type="noConversion"/>
  </si>
  <si>
    <t>인천광역시 강화군 강화읍 강화대로 376 (영종지점)</t>
    <phoneticPr fontId="1" type="noConversion"/>
  </si>
  <si>
    <t>근저당
지상권</t>
    <phoneticPr fontId="1" type="noConversion"/>
  </si>
  <si>
    <t>산370</t>
    <phoneticPr fontId="12" type="noConversion"/>
  </si>
  <si>
    <t>1212-1</t>
    <phoneticPr fontId="12" type="noConversion"/>
  </si>
  <si>
    <t>전</t>
    <phoneticPr fontId="12" type="noConversion"/>
  </si>
  <si>
    <t>김금분</t>
    <phoneticPr fontId="12" type="noConversion"/>
  </si>
  <si>
    <t>인천 중구 중산동 1213</t>
    <phoneticPr fontId="12" type="noConversion"/>
  </si>
  <si>
    <t>웅진농업협동조합</t>
    <phoneticPr fontId="1" type="noConversion"/>
  </si>
  <si>
    <t>인천광역시 중구 유동 6-3</t>
    <phoneticPr fontId="1" type="noConversion"/>
  </si>
  <si>
    <t>지상권</t>
    <phoneticPr fontId="1" type="noConversion"/>
  </si>
  <si>
    <t>1210-14</t>
    <phoneticPr fontId="12" type="noConversion"/>
  </si>
  <si>
    <t>박용욱</t>
    <phoneticPr fontId="12" type="noConversion"/>
  </si>
  <si>
    <t>인천광역시 중구 백운로 172, 102호(운북동)</t>
    <phoneticPr fontId="12" type="noConversion"/>
  </si>
  <si>
    <t>인천광역시 중구 운남로 166 (운남동)</t>
    <phoneticPr fontId="1" type="noConversion"/>
  </si>
  <si>
    <t xml:space="preserve">근저당
</t>
    <phoneticPr fontId="1" type="noConversion"/>
  </si>
  <si>
    <t>농림축산식품부</t>
    <phoneticPr fontId="12" type="noConversion"/>
  </si>
  <si>
    <t>1210-16</t>
    <phoneticPr fontId="12" type="noConversion"/>
  </si>
  <si>
    <t>국민건강보험공단</t>
    <phoneticPr fontId="12" type="noConversion"/>
  </si>
  <si>
    <t>강원도 원주시 건강로 32(반곡동, 국민건강보험공단) (인천중부지사)</t>
    <phoneticPr fontId="12" type="noConversion"/>
  </si>
  <si>
    <t>1208-2</t>
    <phoneticPr fontId="12" type="noConversion"/>
  </si>
  <si>
    <t>김남일</t>
    <phoneticPr fontId="12" type="noConversion"/>
  </si>
  <si>
    <t>인천 중구 운북동 산33-9</t>
    <phoneticPr fontId="12" type="noConversion"/>
  </si>
  <si>
    <t>인천광역시 옹진군 북도면 장봉로 492-1</t>
    <phoneticPr fontId="12" type="noConversion"/>
  </si>
  <si>
    <t>주식회사국민은행</t>
    <phoneticPr fontId="1" type="noConversion"/>
  </si>
  <si>
    <t>서울특별시 중구 남대문로2가 9-1</t>
    <phoneticPr fontId="1" type="noConversion"/>
  </si>
  <si>
    <t>1215-4</t>
    <phoneticPr fontId="12" type="noConversion"/>
  </si>
  <si>
    <t>1215-5</t>
    <phoneticPr fontId="12" type="noConversion"/>
  </si>
  <si>
    <t>인천광역시 중구 마장포로 75(중산동)</t>
    <phoneticPr fontId="12" type="noConversion"/>
  </si>
  <si>
    <t>인천수산업협동조합</t>
    <phoneticPr fontId="1" type="noConversion"/>
  </si>
  <si>
    <t>인천광역시 연수구 연수동 577-5</t>
    <phoneticPr fontId="1" type="noConversion"/>
  </si>
  <si>
    <t>1215-2</t>
    <phoneticPr fontId="12" type="noConversion"/>
  </si>
  <si>
    <t>최원봉</t>
    <phoneticPr fontId="12" type="noConversion"/>
  </si>
  <si>
    <t>인천광역시 중구 농업협동조합</t>
    <phoneticPr fontId="1" type="noConversion"/>
  </si>
  <si>
    <t>1215-1</t>
    <phoneticPr fontId="12" type="noConversion"/>
  </si>
  <si>
    <t>김정난
김민곤</t>
    <phoneticPr fontId="12" type="noConversion"/>
  </si>
  <si>
    <t>서울특별시 영등포구 도신로 68,101동201호 (신길동, 신길우성아파트)
광주광역시 광산구 수등로76번길40, 105동2003호 (신가동, 아름마을 대방노블랜드아파트)</t>
    <phoneticPr fontId="12" type="noConversion"/>
  </si>
  <si>
    <t>1/2
1/2</t>
    <phoneticPr fontId="1" type="noConversion"/>
  </si>
  <si>
    <t>중구농업협동조합</t>
    <phoneticPr fontId="12" type="noConversion"/>
  </si>
  <si>
    <t>인천광역시 중구 운남로 166 (운남동) (용유지점)</t>
    <phoneticPr fontId="12" type="noConversion"/>
  </si>
  <si>
    <t>근저당(김정난)
지상권</t>
    <phoneticPr fontId="1" type="noConversion"/>
  </si>
  <si>
    <t>박천옥
김옥녀</t>
    <phoneticPr fontId="12" type="noConversion"/>
  </si>
  <si>
    <t>인천광역시 남동구 구월로 65, 102동 504호 (간석동, 현대홈타운아파트)
인천광역시 남동구 구월로 65, 102동 504호 (간석동, 현대홈타운아파트)</t>
    <phoneticPr fontId="12" type="noConversion"/>
  </si>
  <si>
    <t>인천광역시 중구 운남로 166 (운남동)</t>
    <phoneticPr fontId="12" type="noConversion"/>
  </si>
  <si>
    <t>1208-1</t>
    <phoneticPr fontId="12" type="noConversion"/>
  </si>
  <si>
    <t>서울특별시 중구 남대문로 2가 9-1 (인천공항신도시지점)</t>
    <phoneticPr fontId="1" type="noConversion"/>
  </si>
  <si>
    <t>근저당 (공공담보 건물 (인천광역시 중구 중산동 1208-1))</t>
    <phoneticPr fontId="1" type="noConversion"/>
  </si>
  <si>
    <t>1208-3</t>
    <phoneticPr fontId="12" type="noConversion"/>
  </si>
  <si>
    <t>1215-6</t>
    <phoneticPr fontId="12" type="noConversion"/>
  </si>
  <si>
    <t>1207-18</t>
    <phoneticPr fontId="12" type="noConversion"/>
  </si>
  <si>
    <t>최형근</t>
    <phoneticPr fontId="12" type="noConversion"/>
  </si>
  <si>
    <t>인천광역시 서구 신형동 129-7 대성빌라 비02</t>
    <phoneticPr fontId="12" type="noConversion"/>
  </si>
  <si>
    <t>1207-5</t>
    <phoneticPr fontId="12" type="noConversion"/>
  </si>
  <si>
    <t>최영지</t>
    <phoneticPr fontId="12" type="noConversion"/>
  </si>
  <si>
    <t>옹진군 영종면 중산리 1217</t>
    <phoneticPr fontId="12" type="noConversion"/>
  </si>
  <si>
    <t>1215-3</t>
    <phoneticPr fontId="12" type="noConversion"/>
  </si>
  <si>
    <t>1783-1</t>
    <phoneticPr fontId="12" type="noConversion"/>
  </si>
  <si>
    <t>잡</t>
    <phoneticPr fontId="12" type="noConversion"/>
  </si>
  <si>
    <t>기획재정부</t>
    <phoneticPr fontId="12" type="noConversion"/>
  </si>
  <si>
    <t>1217-1</t>
    <phoneticPr fontId="12" type="noConversion"/>
  </si>
  <si>
    <t>김명임
농업협동조합자산관리회사 (채권자)</t>
    <phoneticPr fontId="12" type="noConversion"/>
  </si>
  <si>
    <t>인천광역시 중구 마장포로 63-1(중산동)
서울 영등포구 국제금융로8길 2 ,3,4층 (여의도동, 농협재단빌딩)</t>
    <phoneticPr fontId="12" type="noConversion"/>
  </si>
  <si>
    <t>농업협동조합자산관리회사</t>
    <phoneticPr fontId="1" type="noConversion"/>
  </si>
  <si>
    <t>서울 영등포구 국제금융로8길 2, 3,4,층</t>
    <phoneticPr fontId="1" type="noConversion"/>
  </si>
  <si>
    <t>인천 중구 중산동 1217</t>
    <phoneticPr fontId="12" type="noConversion"/>
  </si>
  <si>
    <t>1220-4</t>
    <phoneticPr fontId="12" type="noConversion"/>
  </si>
  <si>
    <t>김재성</t>
    <phoneticPr fontId="12" type="noConversion"/>
  </si>
  <si>
    <t>경기도 안산시 상록구 건건1길 30, 401호 (건건동,반월빌딩)</t>
    <phoneticPr fontId="12" type="noConversion"/>
  </si>
  <si>
    <t>인천광역시 중구 운남로 166(운남동) (하늘도시지점)</t>
    <phoneticPr fontId="1" type="noConversion"/>
  </si>
  <si>
    <t>1220-9</t>
    <phoneticPr fontId="12" type="noConversion"/>
  </si>
  <si>
    <t>서태형</t>
    <phoneticPr fontId="12" type="noConversion"/>
  </si>
  <si>
    <t>인천 중구 중산동 1220-3</t>
    <phoneticPr fontId="12" type="noConversion"/>
  </si>
  <si>
    <t>인천중구운남동 383</t>
    <phoneticPr fontId="1" type="noConversion"/>
  </si>
  <si>
    <t>지상권
근저당</t>
    <phoneticPr fontId="1" type="noConversion"/>
  </si>
  <si>
    <t>1220-1</t>
    <phoneticPr fontId="12" type="noConversion"/>
  </si>
  <si>
    <t>김미옥
정진구</t>
    <phoneticPr fontId="12" type="noConversion"/>
  </si>
  <si>
    <t xml:space="preserve">인천광역시 연수구 랜드마크로 160,116동 2402호(송도동, 더샵송도마리나베이)
인천광역시 연수구 랜드마크로 160,116동 2402호(송도동, 더샵송도마리나베이)
</t>
    <phoneticPr fontId="12" type="noConversion"/>
  </si>
  <si>
    <t>인천광역시 중구 운남로 166 (운남동) (공항신도시지점)</t>
    <phoneticPr fontId="12" type="noConversion"/>
  </si>
  <si>
    <t>지상권
근저당(공동담보 토지 인천광역시 중구 중산동 1220-10)</t>
    <phoneticPr fontId="1" type="noConversion"/>
  </si>
  <si>
    <t>1783-2</t>
    <phoneticPr fontId="12" type="noConversion"/>
  </si>
  <si>
    <t>장미경</t>
    <phoneticPr fontId="12" type="noConversion"/>
  </si>
  <si>
    <t>경기도 부천시 작동로58번길 15(작동)</t>
    <phoneticPr fontId="12" type="noConversion"/>
  </si>
  <si>
    <t>1222-6</t>
    <phoneticPr fontId="12" type="noConversion"/>
  </si>
  <si>
    <t>부천시 오정구 작동 359-10</t>
    <phoneticPr fontId="12" type="noConversion"/>
  </si>
  <si>
    <t>1222-3</t>
    <phoneticPr fontId="12" type="noConversion"/>
  </si>
  <si>
    <t>1223-1</t>
    <phoneticPr fontId="12" type="noConversion"/>
  </si>
  <si>
    <t>신대식</t>
    <phoneticPr fontId="12" type="noConversion"/>
  </si>
  <si>
    <t>인천광역시 중구 마장포로 58(중산동)</t>
    <phoneticPr fontId="12" type="noConversion"/>
  </si>
  <si>
    <t>인천 중구 운남동 383 (신흥지점)</t>
    <phoneticPr fontId="1" type="noConversion"/>
  </si>
  <si>
    <t>근저당(공동담보 토지 인천광역시 중구 중산동 1223,1223-2),공동담보 건물 1223
지상권</t>
    <phoneticPr fontId="1" type="noConversion"/>
  </si>
  <si>
    <t>인천광역시 중구 중산동 1223</t>
    <phoneticPr fontId="12" type="noConversion"/>
  </si>
  <si>
    <t>근저당(공동담보 토지 인천광역시 중구 중산동 1223,1223-1),공동담보 건물 1223
지상권</t>
    <phoneticPr fontId="1" type="noConversion"/>
  </si>
  <si>
    <t>1222-5</t>
    <phoneticPr fontId="12" type="noConversion"/>
  </si>
  <si>
    <t>1207-11</t>
    <phoneticPr fontId="12" type="noConversion"/>
  </si>
  <si>
    <t>설숙자</t>
    <phoneticPr fontId="12" type="noConversion"/>
  </si>
  <si>
    <t>인천광역시 중구 마장포로 56(중산동)</t>
    <phoneticPr fontId="12" type="noConversion"/>
  </si>
  <si>
    <t>인천광역시 중구 운남로 166(운남동)</t>
    <phoneticPr fontId="1" type="noConversion"/>
  </si>
  <si>
    <t>근저당(공동담보 건물 인천광역시 중구 중산동 1207-11)</t>
    <phoneticPr fontId="1" type="noConversion"/>
  </si>
  <si>
    <t>1207-15</t>
    <phoneticPr fontId="12" type="noConversion"/>
  </si>
  <si>
    <t>김정기
김주영
이경희
설숙자</t>
    <phoneticPr fontId="12" type="noConversion"/>
  </si>
  <si>
    <t>인천광역시 중구 중산동 1207-10
인천광역시 중구 마장포로 54-1 (중산동)
인천광역시 미추홀구 소성로 256번길 18,1동 303호 (학익동,청운아파트)
인천광역시 중구 마장포로 56(중산동)</t>
    <phoneticPr fontId="12" type="noConversion"/>
  </si>
  <si>
    <t>1/4
1/4
1/4
1/4</t>
    <phoneticPr fontId="1" type="noConversion"/>
  </si>
  <si>
    <t>1207-12</t>
    <phoneticPr fontId="12" type="noConversion"/>
  </si>
  <si>
    <t>이경희</t>
    <phoneticPr fontId="12" type="noConversion"/>
  </si>
  <si>
    <t>인천광역시 미추홀구 소성로256번길 18,1동303호(학익동, 청운아파트)</t>
    <phoneticPr fontId="12" type="noConversion"/>
  </si>
  <si>
    <t>1222-2</t>
    <phoneticPr fontId="12" type="noConversion"/>
  </si>
  <si>
    <t>1224-7</t>
    <phoneticPr fontId="12" type="noConversion"/>
  </si>
  <si>
    <t>홍병규
순축순
정성철
김선덕</t>
    <phoneticPr fontId="12" type="noConversion"/>
  </si>
  <si>
    <t>경기도 안산시 단원구 신길동 1445 두산위브아파트 101-801
성남시 분당구 구미동 212 무지개마을 1207동 402호
인천광역시 중구 중산동 산208-2
전라북도 김제시 성덕면 해학로 804</t>
    <phoneticPr fontId="12" type="noConversion"/>
  </si>
  <si>
    <t>0.307
0.307
0.307
0.782</t>
    <phoneticPr fontId="1" type="noConversion"/>
  </si>
  <si>
    <t>옹진농업협동조합</t>
    <phoneticPr fontId="12" type="noConversion"/>
  </si>
  <si>
    <t>인ㅊ런광역시 중구 인중로41번길 1(신흥동 3가) (송현지점)</t>
    <phoneticPr fontId="1" type="noConversion"/>
  </si>
  <si>
    <t>근저당 (김선덕)</t>
    <phoneticPr fontId="1" type="noConversion"/>
  </si>
  <si>
    <t>김선덕</t>
    <phoneticPr fontId="12" type="noConversion"/>
  </si>
  <si>
    <t>전라북도 김제시 성덕면 해학로 804</t>
    <phoneticPr fontId="12" type="noConversion"/>
  </si>
  <si>
    <t>1224-29</t>
    <phoneticPr fontId="12" type="noConversion"/>
  </si>
  <si>
    <t>1204-1</t>
    <phoneticPr fontId="12" type="noConversion"/>
  </si>
  <si>
    <t>이운석
조용일</t>
    <phoneticPr fontId="12" type="noConversion"/>
  </si>
  <si>
    <t>인천 중구 중산동 1204-1
인천광역시 중구 마장포로 49(중산동)</t>
    <phoneticPr fontId="12" type="noConversion"/>
  </si>
  <si>
    <t>주식회사신한은행</t>
    <phoneticPr fontId="1" type="noConversion"/>
  </si>
  <si>
    <t>서울특별시 중구 세종대로9길 20 (태평로2가) (인천공항지점)</t>
    <phoneticPr fontId="1" type="noConversion"/>
  </si>
  <si>
    <t>1204-3</t>
    <phoneticPr fontId="12" type="noConversion"/>
  </si>
  <si>
    <t>인천 중구 운남동 529</t>
    <phoneticPr fontId="12" type="noConversion"/>
  </si>
  <si>
    <t>1205-1</t>
    <phoneticPr fontId="12" type="noConversion"/>
  </si>
  <si>
    <t>주애숙</t>
    <phoneticPr fontId="12" type="noConversion"/>
  </si>
  <si>
    <t>인천광역시 중구 중산동 1205</t>
    <phoneticPr fontId="12" type="noConversion"/>
  </si>
  <si>
    <t>주식회사국민은행
현대커머셜주식회사</t>
    <phoneticPr fontId="1" type="noConversion"/>
  </si>
  <si>
    <t>서울특별시 중구 남대문로2가 9-1 (인천국제공항지점)
서울특별시 영등포구 국회댈66길3(여의도동, 현대캐피탈2관)</t>
    <phoneticPr fontId="1" type="noConversion"/>
  </si>
  <si>
    <t>근저당(공동담보 토지,건물 인천강역시 중구 중산동 1205-1,1205-2,1205)
근저당 (공동담보 토지,건물 인천강역시 중구 중산동 1205-1,1205-2,1205)</t>
    <phoneticPr fontId="1" type="noConversion"/>
  </si>
  <si>
    <t>근저당(공동담보 토지,건물 인천강역시 중구 중산동 1205-1,1205)
근저당 (공동담보 토지,건물 인천강역시 중구 중산동 1205-1,1205-2,1205)</t>
    <phoneticPr fontId="1" type="noConversion"/>
  </si>
  <si>
    <t>1205-2</t>
    <phoneticPr fontId="12" type="noConversion"/>
  </si>
  <si>
    <t>근저당(공동담보 토지,건물 인천강역시 중구 중산동 1205-1,1205)
근저당 (공동담보 토지,건물 인천강역시 중구 중산동 1205-1,1205,1205)</t>
    <phoneticPr fontId="1" type="noConversion"/>
  </si>
  <si>
    <t>1204-5</t>
    <phoneticPr fontId="12" type="noConversion"/>
  </si>
  <si>
    <t>오준성</t>
    <phoneticPr fontId="12" type="noConversion"/>
  </si>
  <si>
    <t>인천 중구 중산동 189-45</t>
    <phoneticPr fontId="12" type="noConversion"/>
  </si>
  <si>
    <t>염광우</t>
    <phoneticPr fontId="12" type="noConversion"/>
  </si>
  <si>
    <t>인천광역시 연수구 동춘동 929 풍림2차아파트 104-902</t>
    <phoneticPr fontId="12" type="noConversion"/>
  </si>
  <si>
    <t>남인천농업협동조합</t>
    <phoneticPr fontId="1" type="noConversion"/>
  </si>
  <si>
    <t>인천광역시 연수구 옥련동 334-1</t>
    <phoneticPr fontId="1" type="noConversion"/>
  </si>
  <si>
    <t>근저당 (건물 인천광역시 중구 중산동 1204)</t>
    <phoneticPr fontId="1" type="noConversion"/>
  </si>
  <si>
    <t>최영상</t>
    <phoneticPr fontId="12" type="noConversion"/>
  </si>
  <si>
    <t>인천광역시 남동구 만수서로 36, 202동302호 (만수동, 향촌휴먼시아2단지아파트)</t>
    <phoneticPr fontId="12" type="noConversion"/>
  </si>
  <si>
    <t>남동농업협동조합</t>
    <phoneticPr fontId="1" type="noConversion"/>
  </si>
  <si>
    <t>인천광역시 남동구 장승로 28 (만수동) (구월남지점)</t>
    <phoneticPr fontId="1" type="noConversion"/>
  </si>
  <si>
    <t>1203-1</t>
    <phoneticPr fontId="12" type="noConversion"/>
  </si>
  <si>
    <t>김봉문
최순일</t>
    <phoneticPr fontId="12" type="noConversion"/>
  </si>
  <si>
    <t>부산광역시 부산진구 개금온정로 10, 103동2003호(개금동,개금롯데캐슬아파트)
부산광역시 수영구 광남로 223번길 31, 101동 503호 (민락동,광안현대하이페리온)</t>
    <phoneticPr fontId="12" type="noConversion"/>
  </si>
  <si>
    <t>1186-3</t>
    <phoneticPr fontId="12" type="noConversion"/>
  </si>
  <si>
    <t>인천광역시 중구 마장포로 63-1(중산동)</t>
    <phoneticPr fontId="12" type="noConversion"/>
  </si>
  <si>
    <t>1199-1</t>
    <phoneticPr fontId="12" type="noConversion"/>
  </si>
  <si>
    <t>김송자</t>
    <phoneticPr fontId="12" type="noConversion"/>
  </si>
  <si>
    <t>인천 중구 중산동 1189</t>
    <phoneticPr fontId="12" type="noConversion"/>
  </si>
  <si>
    <t>1189-3</t>
    <phoneticPr fontId="12" type="noConversion"/>
  </si>
  <si>
    <t>최재흠</t>
    <phoneticPr fontId="12" type="noConversion"/>
  </si>
  <si>
    <t>옹진군 영종면 중산리 1213</t>
    <phoneticPr fontId="12" type="noConversion"/>
  </si>
  <si>
    <t>1187-4</t>
    <phoneticPr fontId="12" type="noConversion"/>
  </si>
  <si>
    <t>김한별
윤숙경</t>
    <phoneticPr fontId="12" type="noConversion"/>
  </si>
  <si>
    <t>인천광역시 중구 운남서로 7,115동202호 (운남동, 영종자이아파트)
인천광역시 중구 운남서로 7,115동202호 (운남동, 영종자이아파트)</t>
    <phoneticPr fontId="12" type="noConversion"/>
  </si>
  <si>
    <t>1186-1</t>
    <phoneticPr fontId="12" type="noConversion"/>
  </si>
  <si>
    <t>최연숙</t>
    <phoneticPr fontId="12" type="noConversion"/>
  </si>
  <si>
    <t>인천광역시 서구 검단로540번길 59,204동1002호(마전동,검단2차아이파크아파트)</t>
    <phoneticPr fontId="12" type="noConversion"/>
  </si>
  <si>
    <t>1186-2</t>
    <phoneticPr fontId="12" type="noConversion"/>
  </si>
  <si>
    <t>1187-9</t>
    <phoneticPr fontId="12" type="noConversion"/>
  </si>
  <si>
    <t>김종필</t>
    <phoneticPr fontId="12" type="noConversion"/>
  </si>
  <si>
    <t>경기도 부천시 원미구 상동로117번길 64,2336동 103호 (상동,라일락마을)</t>
    <phoneticPr fontId="12" type="noConversion"/>
  </si>
  <si>
    <t>주식회사하나은행</t>
    <phoneticPr fontId="1" type="noConversion"/>
  </si>
  <si>
    <t>서울특별시 중구 을지로 66 (을지로2가)</t>
    <phoneticPr fontId="1" type="noConversion"/>
  </si>
  <si>
    <t>1187-13</t>
    <phoneticPr fontId="12" type="noConversion"/>
  </si>
  <si>
    <t>하창용
김현엽</t>
    <phoneticPr fontId="12" type="noConversion"/>
  </si>
  <si>
    <t>인천광역시 서구 도요지로 15, 109동1502호(경서동, 태평샹베르아파트)
인천광역시 서구 도요지로 15, 109동1502호(경서동, 태평샹베르아파트)</t>
    <phoneticPr fontId="12" type="noConversion"/>
  </si>
  <si>
    <t>1186-20</t>
    <phoneticPr fontId="12" type="noConversion"/>
  </si>
  <si>
    <t>최진림</t>
    <phoneticPr fontId="12" type="noConversion"/>
  </si>
  <si>
    <t>인천광역시 중구  우현로20번길 54,801호(신생로 , 플러스홈)</t>
    <phoneticPr fontId="12" type="noConversion"/>
  </si>
  <si>
    <t>1175-7</t>
    <phoneticPr fontId="12" type="noConversion"/>
  </si>
  <si>
    <t>사회복지법인응정재단</t>
    <phoneticPr fontId="12" type="noConversion"/>
  </si>
  <si>
    <t>인천 중구 중산동 247-2</t>
    <phoneticPr fontId="12" type="noConversion"/>
  </si>
  <si>
    <t>1186-4</t>
    <phoneticPr fontId="12" type="noConversion"/>
  </si>
  <si>
    <t>1186-5</t>
    <phoneticPr fontId="12" type="noConversion"/>
  </si>
  <si>
    <t>1175-10</t>
    <phoneticPr fontId="12" type="noConversion"/>
  </si>
  <si>
    <t>1175-18</t>
    <phoneticPr fontId="12" type="noConversion"/>
  </si>
  <si>
    <t>1175-21</t>
    <phoneticPr fontId="12" type="noConversion"/>
  </si>
  <si>
    <t>1175-22</t>
    <phoneticPr fontId="12" type="noConversion"/>
  </si>
  <si>
    <t>이상로</t>
    <phoneticPr fontId="12" type="noConversion"/>
  </si>
  <si>
    <t>서울특별시 노원구 상계로3길 50, 103동903호(상계동,노원현대아파트)</t>
    <phoneticPr fontId="12" type="noConversion"/>
  </si>
  <si>
    <t>1172-3</t>
    <phoneticPr fontId="12" type="noConversion"/>
  </si>
  <si>
    <t>이지연</t>
    <phoneticPr fontId="12" type="noConversion"/>
  </si>
  <si>
    <t>인천광역시 중구 관창로36번길 13, 304호(운남동, 아리솔하우스)</t>
    <phoneticPr fontId="12" type="noConversion"/>
  </si>
  <si>
    <t>검단농업협동조합</t>
    <phoneticPr fontId="1" type="noConversion"/>
  </si>
  <si>
    <t>인천광역시 서구 검단로 497 (마전동) (원당지점)</t>
    <phoneticPr fontId="1" type="noConversion"/>
  </si>
  <si>
    <t>1175-29</t>
    <phoneticPr fontId="12" type="noConversion"/>
  </si>
  <si>
    <t>박용철</t>
    <phoneticPr fontId="12" type="noConversion"/>
  </si>
  <si>
    <t>인천광역시 중구 중산동 1175-28</t>
    <phoneticPr fontId="12" type="noConversion"/>
  </si>
  <si>
    <t>산곡1동새마을금고</t>
    <phoneticPr fontId="1" type="noConversion"/>
  </si>
  <si>
    <t>인천광역시 부평구 산곡동 26-20</t>
    <phoneticPr fontId="1" type="noConversion"/>
  </si>
  <si>
    <t>근저당 (공동담보 토지(인천광역시 중구 중산동 1175-28,1175-30))</t>
    <phoneticPr fontId="1" type="noConversion"/>
  </si>
  <si>
    <t>1172-23</t>
    <phoneticPr fontId="12" type="noConversion"/>
  </si>
  <si>
    <t>이기환
이기범</t>
    <phoneticPr fontId="12" type="noConversion"/>
  </si>
  <si>
    <t>인천광역시 중구 논골길 1(운북동)
인천광역시 서구 봉화로18, 109동 902호(왕길동,드림파크어울림1단지)</t>
    <phoneticPr fontId="12" type="noConversion"/>
  </si>
  <si>
    <t xml:space="preserve">1/2
</t>
    <phoneticPr fontId="1" type="noConversion"/>
  </si>
  <si>
    <t>이기범</t>
    <phoneticPr fontId="12" type="noConversion"/>
  </si>
  <si>
    <t>인천광역시 서구 봉화로18, 109동 902호(왕길동,드림파크어울림1단지)</t>
    <phoneticPr fontId="12" type="noConversion"/>
  </si>
  <si>
    <t>1175-23</t>
    <phoneticPr fontId="12" type="noConversion"/>
  </si>
  <si>
    <t>신만현</t>
    <phoneticPr fontId="12" type="noConversion"/>
  </si>
  <si>
    <t>강원도 횡성군 청일면 청일로737번길 13-27</t>
    <phoneticPr fontId="12" type="noConversion"/>
  </si>
  <si>
    <t>최세영</t>
    <phoneticPr fontId="12" type="noConversion"/>
  </si>
  <si>
    <t>인천광역시 계양구 계양문화로 142,310동 701호(용종동,초정마을쌍용아파트)</t>
    <phoneticPr fontId="12" type="noConversion"/>
  </si>
  <si>
    <t>1175-28</t>
    <phoneticPr fontId="12" type="noConversion"/>
  </si>
  <si>
    <t>1175-30</t>
    <phoneticPr fontId="12" type="noConversion"/>
  </si>
  <si>
    <t>1168-5</t>
    <phoneticPr fontId="12" type="noConversion"/>
  </si>
  <si>
    <t>최해룡</t>
    <phoneticPr fontId="12" type="noConversion"/>
  </si>
  <si>
    <t>인천광역시 계양구 계양문화로142,309동 1002호 (용종동,초정마을쌍용아파트)</t>
    <phoneticPr fontId="12" type="noConversion"/>
  </si>
  <si>
    <t>김의연</t>
    <phoneticPr fontId="12" type="noConversion"/>
  </si>
  <si>
    <t>인천광역시 중구 하늘별빛로 86, 931동 2002호 (중산동, 인천영종 하늘도시 한라비발디아파트)</t>
    <phoneticPr fontId="12" type="noConversion"/>
  </si>
  <si>
    <t>1168-6</t>
    <phoneticPr fontId="12" type="noConversion"/>
  </si>
  <si>
    <t>허승홍</t>
    <phoneticPr fontId="12" type="noConversion"/>
  </si>
  <si>
    <t>서울 양천구 목동 796-16</t>
    <phoneticPr fontId="12" type="noConversion"/>
  </si>
  <si>
    <t>1165-2</t>
    <phoneticPr fontId="12" type="noConversion"/>
  </si>
  <si>
    <t>정윤기</t>
    <phoneticPr fontId="12" type="noConversion"/>
  </si>
  <si>
    <t>인천 연수구 연수동 635 연수1차우성아파트 102-1301</t>
    <phoneticPr fontId="12" type="noConversion"/>
  </si>
  <si>
    <t>산372</t>
    <phoneticPr fontId="12" type="noConversion"/>
  </si>
  <si>
    <t>최영언</t>
    <phoneticPr fontId="12" type="noConversion"/>
  </si>
  <si>
    <t>1168-14</t>
    <phoneticPr fontId="12" type="noConversion"/>
  </si>
  <si>
    <t>우영국</t>
    <phoneticPr fontId="12" type="noConversion"/>
  </si>
  <si>
    <t>인천광역시 중구 운남서로 7, 105동203호 (운남동, 영종자이아파트)</t>
    <phoneticPr fontId="12" type="noConversion"/>
  </si>
  <si>
    <t>1165-6</t>
    <phoneticPr fontId="12" type="noConversion"/>
  </si>
  <si>
    <t>1165-7</t>
    <phoneticPr fontId="12" type="noConversion"/>
  </si>
  <si>
    <t>수정</t>
    <phoneticPr fontId="1" type="noConversion"/>
  </si>
  <si>
    <t>원</t>
    <phoneticPr fontId="12" type="noConversion"/>
  </si>
  <si>
    <t>1167-2</t>
    <phoneticPr fontId="12" type="noConversion"/>
  </si>
  <si>
    <t>산371</t>
    <phoneticPr fontId="12" type="noConversion"/>
  </si>
  <si>
    <t>인천광역시 중구</t>
    <phoneticPr fontId="9" type="noConversion"/>
  </si>
  <si>
    <t>1168대</t>
  </si>
  <si>
    <t>1220-1전</t>
  </si>
  <si>
    <t>근저당권자</t>
    <phoneticPr fontId="9" type="noConversion"/>
  </si>
  <si>
    <t>근저당권설정</t>
    <phoneticPr fontId="9" type="noConversion"/>
  </si>
  <si>
    <t>근저당권자설정</t>
    <phoneticPr fontId="9" type="noConversion"/>
  </si>
  <si>
    <t>중구농업협동조합
중구농업협동조합
중구농업협동조합
중구농업협동조합</t>
    <phoneticPr fontId="9" type="noConversion"/>
  </si>
  <si>
    <t>주식회사신한은행</t>
    <phoneticPr fontId="9" type="noConversion"/>
  </si>
  <si>
    <t>산곡1동새마을금고</t>
    <phoneticPr fontId="9" type="noConversion"/>
  </si>
  <si>
    <t>인천광역시 부평구 산곡동 26-20</t>
    <phoneticPr fontId="9" type="noConversion"/>
  </si>
  <si>
    <t>인천 중구 운남동 383
인천 중구 운남동 383
인천 중구 운남동 433-3
인천광역시 중구 운남동 166 (운남동)(신흥지점)</t>
    <phoneticPr fontId="9" type="noConversion"/>
  </si>
  <si>
    <t>서울특별시 중구 태평로2가 120</t>
    <phoneticPr fontId="9" type="noConversion"/>
  </si>
  <si>
    <t>jibun</t>
  </si>
  <si>
    <t>bchk</t>
  </si>
  <si>
    <t>sgg_oid</t>
  </si>
  <si>
    <t>col_adm_se</t>
  </si>
  <si>
    <t>area2</t>
  </si>
  <si>
    <t>area1</t>
  </si>
  <si>
    <t>1</t>
  </si>
  <si>
    <t>28110</t>
  </si>
  <si>
    <t>1850-301원</t>
  </si>
  <si>
    <t>1850-312원</t>
  </si>
  <si>
    <t>9</t>
  </si>
  <si>
    <t>원</t>
    <phoneticPr fontId="9" type="noConversion"/>
  </si>
  <si>
    <t>지목</t>
    <phoneticPr fontId="9" type="noConversion"/>
  </si>
  <si>
    <t>임</t>
    <phoneticPr fontId="9" type="noConversion"/>
  </si>
  <si>
    <t>공</t>
    <phoneticPr fontId="9" type="noConversion"/>
  </si>
  <si>
    <t>도</t>
    <phoneticPr fontId="9" type="noConversion"/>
  </si>
  <si>
    <t>1167-3답</t>
  </si>
  <si>
    <t>1167-4답</t>
  </si>
  <si>
    <t>1167-5답</t>
  </si>
  <si>
    <t>1167-6답</t>
  </si>
  <si>
    <t>1172-7전</t>
  </si>
  <si>
    <t>1172-8전</t>
  </si>
  <si>
    <t>1176대</t>
  </si>
  <si>
    <t>1187-12도</t>
  </si>
  <si>
    <t>1187대</t>
  </si>
  <si>
    <t>1210-21대</t>
  </si>
  <si>
    <t>1850-295원</t>
  </si>
  <si>
    <t>1/1</t>
    <phoneticPr fontId="9" type="noConversion"/>
  </si>
  <si>
    <t>근저당권자</t>
  </si>
  <si>
    <t>인천광역시 중구 운남로 166 (운남동)(공항신도시지점)</t>
  </si>
  <si>
    <t>근저당권자
지상권자
근저당권자
근저당권자</t>
    <phoneticPr fontId="9" type="noConversion"/>
  </si>
  <si>
    <t>근저당권자설정
지상권자설정
근저당권자설정
근저당권자설정</t>
    <phoneticPr fontId="9" type="noConversion"/>
  </si>
  <si>
    <t>인천광역시 중구 인중로 41번길 1 (신흥동3가)(송현지점)</t>
  </si>
  <si>
    <t>비고</t>
    <phoneticPr fontId="9" type="noConversion"/>
  </si>
  <si>
    <t>1/2</t>
  </si>
  <si>
    <t>83/680</t>
  </si>
  <si>
    <t>257/680</t>
  </si>
  <si>
    <t>중구농업협동조합</t>
  </si>
  <si>
    <t>인천광역시 중구 운남로 166(운남동)</t>
  </si>
  <si>
    <t>인천광역시 중구 운남로 166(운남동)(하늘도시지점)</t>
  </si>
  <si>
    <t>근저당권설정</t>
  </si>
  <si>
    <t>지상권자</t>
  </si>
  <si>
    <t>중구농업협동조합
중구농업협동조합</t>
  </si>
  <si>
    <t>496/659</t>
  </si>
  <si>
    <t>163/659</t>
  </si>
  <si>
    <t>7.34/27</t>
  </si>
  <si>
    <t>5.85/27</t>
  </si>
  <si>
    <t>7.96/27</t>
  </si>
  <si>
    <t>60/227</t>
  </si>
  <si>
    <t>107/227</t>
  </si>
  <si>
    <t>서인천새마을금고</t>
  </si>
  <si>
    <t>인천광역시 서구 승학로 247 (심곡로)</t>
  </si>
  <si>
    <t>26/655</t>
  </si>
  <si>
    <t>46/655</t>
  </si>
  <si>
    <t>38/655</t>
  </si>
  <si>
    <t>21/655</t>
  </si>
  <si>
    <t>14/655</t>
  </si>
  <si>
    <t>288/655</t>
  </si>
  <si>
    <t>주식회사국민은행</t>
  </si>
  <si>
    <t>서울특별시 영등포구 국제금융로8길 26</t>
  </si>
  <si>
    <t>근저당권자설정</t>
  </si>
  <si>
    <t>부산광역시 남구 문헌금융로 40
(문현동, 부산국제금융센터)</t>
  </si>
  <si>
    <t>주식회사신한은행</t>
  </si>
  <si>
    <t>서울특별시 중구 세종대로 9길 20 (태평로2가)(간석동지점)</t>
  </si>
  <si>
    <t>부산광역시 남구 문헌금융로 40
(문현동, 부산국제금융센터)
부산광역시 남구 문헌금융로 40
(문현동, 부산국제금융센터)</t>
  </si>
  <si>
    <t xml:space="preserve">한국자산관리공사
한국자산관리공사
</t>
  </si>
  <si>
    <t xml:space="preserve">근저당권자
근저당권자
</t>
  </si>
  <si>
    <t xml:space="preserve">근저당권자설정
근저당권자설정
</t>
  </si>
  <si>
    <t xml:space="preserve">
</t>
  </si>
  <si>
    <t>인천광역시 중구 운남로 166(운남동)
(용유지점)
인천광역시 중구 운남로 166(운남동)</t>
  </si>
  <si>
    <t>근저당권자
지상권자</t>
  </si>
  <si>
    <t>근저당권설정
지상권설정</t>
  </si>
  <si>
    <t>중구농업협동조합
중구농업협동조합</t>
  </si>
  <si>
    <t>인천광역시 중구 운남로 166(운남동)
(하인천지점)</t>
  </si>
  <si>
    <t>8/10</t>
  </si>
  <si>
    <t>1/10</t>
  </si>
  <si>
    <t>인천광역시 중구 운남로 166 (운남동)</t>
  </si>
  <si>
    <t>인천광역시 중구 운남로 166(운남동)
(신흥지점)</t>
  </si>
  <si>
    <t>지상권자설정</t>
  </si>
  <si>
    <t>인천광역시 중구 운남로 166(운남동)
(신흥지점)
인천광역시 중구 운남로 166(운남동)
(신흥지점)</t>
  </si>
  <si>
    <t>근저당권자설정
지상권자설정</t>
  </si>
  <si>
    <t xml:space="preserve">
1/2
</t>
  </si>
  <si>
    <t xml:space="preserve">중구농업협동조합
중구농업협동조합
</t>
  </si>
  <si>
    <t xml:space="preserve">근저당권자
지상권자
</t>
  </si>
  <si>
    <t xml:space="preserve">근저당권자설정
지상권자설정
</t>
  </si>
  <si>
    <t xml:space="preserve">인천광역시 강화군 강화읍 강화대로 376(영종지점)
인천광역시 강화군 강화읍 강화대로 376
</t>
  </si>
  <si>
    <t xml:space="preserve">근저당권자
지상권자
</t>
  </si>
  <si>
    <t xml:space="preserve">근저당권설정
지상권설정
</t>
  </si>
  <si>
    <t>189.9/618</t>
  </si>
  <si>
    <t>992/1604</t>
  </si>
  <si>
    <t>612/1604</t>
  </si>
  <si>
    <t>중산동</t>
  </si>
  <si>
    <t>1/1</t>
  </si>
  <si>
    <t>인천광역시 중구 운남동 433-3
인천광역시 중구 운남동 433-3</t>
  </si>
  <si>
    <t>근저당권자
지상권자</t>
  </si>
  <si>
    <t>근저당권자설정
지상권자설정</t>
  </si>
  <si>
    <t>구</t>
  </si>
  <si>
    <t>국
(국토교통부)</t>
  </si>
  <si>
    <t>국</t>
  </si>
  <si>
    <t>농협은행주식회사</t>
  </si>
  <si>
    <t>서울특별시 중구 통일로 120 (충정로1가)(전농동지점)</t>
  </si>
  <si>
    <t>임</t>
  </si>
  <si>
    <t>답</t>
  </si>
  <si>
    <t>인천광역시 중구 운남로 166 (운남동)
(신흥지점)</t>
  </si>
  <si>
    <t>도</t>
  </si>
  <si>
    <t>대</t>
  </si>
  <si>
    <t>한국주택금융공사</t>
  </si>
  <si>
    <t>인천강화옹진
축산업협동조합
인천강화옹진
축산업협동조합</t>
  </si>
  <si>
    <t>인천광역시 강화군 강화읍 강화대로 376(영종지점)
인천광역시 강화군 강화읍 강화대로 376</t>
  </si>
  <si>
    <t>근저당권자
지상권자</t>
  </si>
  <si>
    <t>근저당권설정
지상권설정</t>
  </si>
  <si>
    <t>산370</t>
  </si>
  <si>
    <t>전</t>
  </si>
  <si>
    <t>옹진농업협동조합
옹진농업협동조합</t>
  </si>
  <si>
    <t>인천광역시 중구 유동 6-3
인천광역시 중구 유동 6-3</t>
  </si>
  <si>
    <t>부평5동새마을금고
부평5동새마을금고
부평동부새마을금고</t>
  </si>
  <si>
    <t>인천 부평구 부평5동 572-1
인천 부평구 부평5동 572-1
인천 부평구 부평5동 572-1</t>
  </si>
  <si>
    <t>근저당권자
지상권자
근저당권자</t>
  </si>
  <si>
    <t>근저당권설정
지상권설정
근저당권자설정</t>
  </si>
  <si>
    <t xml:space="preserve">근저당권자설정 </t>
  </si>
  <si>
    <t>인천수산업협동조합
인천수산업협동조합</t>
  </si>
  <si>
    <t>인천광역시 연수구 연수동 577-5 (연수동지점)
인천광역시 연수구 연수동 577-5</t>
  </si>
  <si>
    <t>서울특별시 중구 남대문로2가 9-1 (인천공항신도시지점)</t>
  </si>
  <si>
    <t>인천광역시중구</t>
  </si>
  <si>
    <t>공</t>
  </si>
  <si>
    <t>잡</t>
  </si>
  <si>
    <t>국
(기획재정부)</t>
  </si>
  <si>
    <t>농업협동조합
자산관리회사</t>
  </si>
  <si>
    <t>서울특별시 영등포구 국제금융로8길 2, 3층 4층
(여의도동,농협재단)</t>
  </si>
  <si>
    <t>인천광역시 중구 운남로 166 (운남동)
(하늘도시지점)
인천광역시 중구 운남로 166 (운남동)</t>
  </si>
  <si>
    <t>중구농업협동조합
중구농업협동조합
중구농업협동조합</t>
  </si>
  <si>
    <t>인천중구운남동 383
인천중구운남동 383
인천중구운남동 383</t>
  </si>
  <si>
    <t xml:space="preserve">지상권자
근저당권자
지상권자 </t>
  </si>
  <si>
    <t>지상권자설정
근저당권자설정
지상권자설정</t>
  </si>
  <si>
    <t>중구농업협동조합
중구농업협동조합
중구농업협동조합
중구농업협동조합</t>
  </si>
  <si>
    <t>인천 중구 운남동 383
인천 중구 운남동 383
인천 중구 운남동 433-3
인천광역시 중구 운남동 166 (운남동)(신흥지점)</t>
  </si>
  <si>
    <t>근저당권자
지상권자
근저당권자
근저당권자</t>
  </si>
  <si>
    <t>근저당권자설정
지상권자설정
근저당권자설정
근저당권자설정</t>
  </si>
  <si>
    <t>옹진농업협동조합</t>
  </si>
  <si>
    <t>서울특별시 중구 세종대로 9길 20 (태평로2가)(인천국제공항지점)</t>
  </si>
  <si>
    <t>주식회사국민은행
현대커머셜주식회사</t>
  </si>
  <si>
    <t>서울특별시 중구 남대문로2가 9-1(인천국제공항지점)
서울특별시 영등포구 국회대로66길 3(여의도동, 현대캐피탈2관)</t>
  </si>
  <si>
    <t>근저당권자
근저당권자</t>
  </si>
  <si>
    <t>근저당권설정
근저당권설정</t>
  </si>
  <si>
    <t>남인천농업협동조합</t>
  </si>
  <si>
    <t>인천광역시 연수구 옥련동 334-1</t>
  </si>
  <si>
    <t>남동농업협동조합</t>
  </si>
  <si>
    <t>인천광역시 남동구 장승로 28(만수동)(구월남지점)</t>
  </si>
  <si>
    <t>주식회사하나은행
주식회사하나은행</t>
  </si>
  <si>
    <t>서울특별시 중구 을지로 66(을지로2가)
서울특별시 중구 을지로 66(을지로2가)</t>
  </si>
  <si>
    <t>근저당권설정
지상권설정</t>
  </si>
  <si>
    <t>인천광역시 중구 운남로 166(운남동)(하늘도시지점)
인천광역시 중구 운남로 166(운남동)</t>
  </si>
  <si>
    <t>인천수산업협동조합</t>
  </si>
  <si>
    <t>인천광역시 연수구 새말로 141(연수동) (계산동지점)</t>
  </si>
  <si>
    <t>검단농업협동조합</t>
  </si>
  <si>
    <t>인천광역시 서구 검단로 497(마전동)(원당지점)</t>
  </si>
  <si>
    <t>산371</t>
  </si>
  <si>
    <t>서울특별시 중구 통일로 120 (충정로1가)
(광명시지부)</t>
  </si>
  <si>
    <t>산곡1동새마을금고</t>
  </si>
  <si>
    <t>인천광역시 부평구 산곡동 26-20</t>
  </si>
  <si>
    <t>남동농업협동조합
남동농업협동조합</t>
  </si>
  <si>
    <t>인천광역시 남동구 장승로 28(만수동)
인천광역시 남동구 장승로 28(만수동)</t>
  </si>
  <si>
    <t>인천광역시 강화군 강화읍 강화대로 376
인천광역시 강화군 강화읍 강화대로 376</t>
  </si>
  <si>
    <t>인천광역시 중구</t>
  </si>
  <si>
    <t>산372</t>
  </si>
  <si>
    <t>-</t>
    <phoneticPr fontId="1" type="noConversion"/>
  </si>
  <si>
    <t>연번</t>
    <phoneticPr fontId="1" type="noConversion"/>
  </si>
  <si>
    <t>48.3/618</t>
    <phoneticPr fontId="1" type="noConversion"/>
  </si>
  <si>
    <t>인천강화옹진
축산업협동조합
인천강화옹진
축산업협동조합</t>
    <phoneticPr fontId="1" type="noConversion"/>
  </si>
  <si>
    <t>인천강화옹진
축산업협동조합
인천강화옹진
축산업협동조합
주식회사비지에프릴테일</t>
    <phoneticPr fontId="9" type="noConversion"/>
  </si>
  <si>
    <t>인천광역시 강화군 강화읍 강화대로 376
인천광역시 강화군 강화읍 강화대로 376
서울특별시 강남구 테헤란로 405(삼성동)</t>
    <phoneticPr fontId="9" type="noConversion"/>
  </si>
  <si>
    <t>근저당권자
지상권자
근저당권자</t>
    <phoneticPr fontId="9" type="noConversion"/>
  </si>
  <si>
    <t>근저당권설정
지상권설정
근저당권설정</t>
    <phoneticPr fontId="9" type="noConversion"/>
  </si>
  <si>
    <t>사회복지법인
응정재단</t>
    <phoneticPr fontId="1" type="noConversion"/>
  </si>
  <si>
    <t>국
(농림축산식품부)</t>
    <phoneticPr fontId="1" type="noConversion"/>
  </si>
  <si>
    <t>이*현</t>
    <phoneticPr fontId="1" type="noConversion"/>
  </si>
  <si>
    <t>신*인</t>
    <phoneticPr fontId="1" type="noConversion"/>
  </si>
  <si>
    <t>조*희</t>
    <phoneticPr fontId="1" type="noConversion"/>
  </si>
  <si>
    <t>김*화</t>
    <phoneticPr fontId="1" type="noConversion"/>
  </si>
  <si>
    <t>김*무</t>
    <phoneticPr fontId="1" type="noConversion"/>
  </si>
  <si>
    <t>이*자</t>
    <phoneticPr fontId="1" type="noConversion"/>
  </si>
  <si>
    <t>김*섭</t>
    <phoneticPr fontId="1" type="noConversion"/>
  </si>
  <si>
    <t>최*옥</t>
    <phoneticPr fontId="1" type="noConversion"/>
  </si>
  <si>
    <t>송*철</t>
    <phoneticPr fontId="1" type="noConversion"/>
  </si>
  <si>
    <t>정*수</t>
    <phoneticPr fontId="1" type="noConversion"/>
  </si>
  <si>
    <t>고*현</t>
    <phoneticPr fontId="1" type="noConversion"/>
  </si>
  <si>
    <t>김*일</t>
    <phoneticPr fontId="1" type="noConversion"/>
  </si>
  <si>
    <t>주식회사
****앤디</t>
    <phoneticPr fontId="1" type="noConversion"/>
  </si>
  <si>
    <t>박*준</t>
    <phoneticPr fontId="1" type="noConversion"/>
  </si>
  <si>
    <t>최*복</t>
    <phoneticPr fontId="1" type="noConversion"/>
  </si>
  <si>
    <t>구*나</t>
    <phoneticPr fontId="1" type="noConversion"/>
  </si>
  <si>
    <t>김*수</t>
    <phoneticPr fontId="1" type="noConversion"/>
  </si>
  <si>
    <t>김*예</t>
    <phoneticPr fontId="1" type="noConversion"/>
  </si>
  <si>
    <t>유*례</t>
    <phoneticPr fontId="1" type="noConversion"/>
  </si>
  <si>
    <t>이*</t>
    <phoneticPr fontId="1" type="noConversion"/>
  </si>
  <si>
    <t>이*찬</t>
    <phoneticPr fontId="1" type="noConversion"/>
  </si>
  <si>
    <t>정*숙</t>
    <phoneticPr fontId="1" type="noConversion"/>
  </si>
  <si>
    <t>최*선</t>
    <phoneticPr fontId="1" type="noConversion"/>
  </si>
  <si>
    <t>최*정</t>
    <phoneticPr fontId="1" type="noConversion"/>
  </si>
  <si>
    <t>한*섭</t>
    <phoneticPr fontId="1" type="noConversion"/>
  </si>
  <si>
    <t>유*희</t>
    <phoneticPr fontId="1" type="noConversion"/>
  </si>
  <si>
    <t>홍*현</t>
    <phoneticPr fontId="1" type="noConversion"/>
  </si>
  <si>
    <t>임*진</t>
    <phoneticPr fontId="1" type="noConversion"/>
  </si>
  <si>
    <t>김*분</t>
    <phoneticPr fontId="1" type="noConversion"/>
  </si>
  <si>
    <t>박*욱</t>
    <phoneticPr fontId="1" type="noConversion"/>
  </si>
  <si>
    <t>박*경</t>
    <phoneticPr fontId="1" type="noConversion"/>
  </si>
  <si>
    <t>최*봉</t>
    <phoneticPr fontId="1" type="noConversion"/>
  </si>
  <si>
    <t>김*난</t>
    <phoneticPr fontId="1" type="noConversion"/>
  </si>
  <si>
    <t>김*곤</t>
    <phoneticPr fontId="1" type="noConversion"/>
  </si>
  <si>
    <t>박*옥</t>
    <phoneticPr fontId="1" type="noConversion"/>
  </si>
  <si>
    <t>김*녀</t>
    <phoneticPr fontId="1" type="noConversion"/>
  </si>
  <si>
    <t>김*철</t>
    <phoneticPr fontId="1" type="noConversion"/>
  </si>
  <si>
    <t>이*순</t>
    <phoneticPr fontId="1" type="noConversion"/>
  </si>
  <si>
    <t>최*근</t>
    <phoneticPr fontId="1" type="noConversion"/>
  </si>
  <si>
    <t>최*지</t>
    <phoneticPr fontId="1" type="noConversion"/>
  </si>
  <si>
    <t>김*임</t>
    <phoneticPr fontId="1" type="noConversion"/>
  </si>
  <si>
    <t>김*성</t>
    <phoneticPr fontId="1" type="noConversion"/>
  </si>
  <si>
    <t>서*형</t>
    <phoneticPr fontId="1" type="noConversion"/>
  </si>
  <si>
    <t>이*덕</t>
    <phoneticPr fontId="1" type="noConversion"/>
  </si>
  <si>
    <t>최*수</t>
    <phoneticPr fontId="1" type="noConversion"/>
  </si>
  <si>
    <t>장*경</t>
    <phoneticPr fontId="1" type="noConversion"/>
  </si>
  <si>
    <t>신*식</t>
    <phoneticPr fontId="1" type="noConversion"/>
  </si>
  <si>
    <t>설*자</t>
    <phoneticPr fontId="1" type="noConversion"/>
  </si>
  <si>
    <t>김*기</t>
    <phoneticPr fontId="1" type="noConversion"/>
  </si>
  <si>
    <t>김*영</t>
    <phoneticPr fontId="1" type="noConversion"/>
  </si>
  <si>
    <t>이*욱</t>
    <phoneticPr fontId="1" type="noConversion"/>
  </si>
  <si>
    <t>김*덕</t>
    <phoneticPr fontId="1" type="noConversion"/>
  </si>
  <si>
    <t>손*숙</t>
    <phoneticPr fontId="1" type="noConversion"/>
  </si>
  <si>
    <t>정*철</t>
    <phoneticPr fontId="1" type="noConversion"/>
  </si>
  <si>
    <t>홍*규</t>
    <phoneticPr fontId="1" type="noConversion"/>
  </si>
  <si>
    <t>이*석</t>
    <phoneticPr fontId="1" type="noConversion"/>
  </si>
  <si>
    <t>조*임</t>
    <phoneticPr fontId="1" type="noConversion"/>
  </si>
  <si>
    <t>주*숙</t>
    <phoneticPr fontId="1" type="noConversion"/>
  </si>
  <si>
    <t>오*성</t>
    <phoneticPr fontId="1" type="noConversion"/>
  </si>
  <si>
    <t>염*우</t>
    <phoneticPr fontId="1" type="noConversion"/>
  </si>
  <si>
    <t>최*상</t>
    <phoneticPr fontId="1" type="noConversion"/>
  </si>
  <si>
    <t>김*문</t>
    <phoneticPr fontId="1" type="noConversion"/>
  </si>
  <si>
    <t>최*일</t>
    <phoneticPr fontId="1" type="noConversion"/>
  </si>
  <si>
    <t>김*자</t>
    <phoneticPr fontId="1" type="noConversion"/>
  </si>
  <si>
    <t>최*흠</t>
    <phoneticPr fontId="1" type="noConversion"/>
  </si>
  <si>
    <t>김*별</t>
    <phoneticPr fontId="1" type="noConversion"/>
  </si>
  <si>
    <t>윤*경</t>
    <phoneticPr fontId="1" type="noConversion"/>
  </si>
  <si>
    <t>최*숙</t>
    <phoneticPr fontId="1" type="noConversion"/>
  </si>
  <si>
    <t>김*필</t>
    <phoneticPr fontId="1" type="noConversion"/>
  </si>
  <si>
    <t>김*엽</t>
    <phoneticPr fontId="1" type="noConversion"/>
  </si>
  <si>
    <t>하*용</t>
    <phoneticPr fontId="1" type="noConversion"/>
  </si>
  <si>
    <t>최*림</t>
    <phoneticPr fontId="1" type="noConversion"/>
  </si>
  <si>
    <t>사회복지법인
**재단</t>
    <phoneticPr fontId="1" type="noConversion"/>
  </si>
  <si>
    <t>이*로</t>
    <phoneticPr fontId="1" type="noConversion"/>
  </si>
  <si>
    <t>신*운</t>
    <phoneticPr fontId="1" type="noConversion"/>
  </si>
  <si>
    <t>홍*숙</t>
    <phoneticPr fontId="1" type="noConversion"/>
  </si>
  <si>
    <t>**자산신탁
주식회사</t>
    <phoneticPr fontId="1" type="noConversion"/>
  </si>
  <si>
    <t>이*연</t>
    <phoneticPr fontId="1" type="noConversion"/>
  </si>
  <si>
    <t>박*규</t>
    <phoneticPr fontId="1" type="noConversion"/>
  </si>
  <si>
    <t>이*훈</t>
    <phoneticPr fontId="1" type="noConversion"/>
  </si>
  <si>
    <t>김*경</t>
    <phoneticPr fontId="1" type="noConversion"/>
  </si>
  <si>
    <t>유*광</t>
    <phoneticPr fontId="1" type="noConversion"/>
  </si>
  <si>
    <t>박*철</t>
    <phoneticPr fontId="1" type="noConversion"/>
  </si>
  <si>
    <t>이*환</t>
    <phoneticPr fontId="1" type="noConversion"/>
  </si>
  <si>
    <t>이*범</t>
    <phoneticPr fontId="1" type="noConversion"/>
  </si>
  <si>
    <t>신*현</t>
    <phoneticPr fontId="1" type="noConversion"/>
  </si>
  <si>
    <t>최*영</t>
    <phoneticPr fontId="1" type="noConversion"/>
  </si>
  <si>
    <t>박*철</t>
    <phoneticPr fontId="9" type="noConversion"/>
  </si>
  <si>
    <t>최*룡</t>
    <phoneticPr fontId="9" type="noConversion"/>
  </si>
  <si>
    <t>김*연</t>
    <phoneticPr fontId="9" type="noConversion"/>
  </si>
  <si>
    <t>허*홍</t>
    <phoneticPr fontId="9" type="noConversion"/>
  </si>
  <si>
    <t>정*기</t>
    <phoneticPr fontId="9" type="noConversion"/>
  </si>
  <si>
    <t>최*언</t>
    <phoneticPr fontId="1" type="noConversion"/>
  </si>
  <si>
    <t>김*연</t>
    <phoneticPr fontId="1" type="noConversion"/>
  </si>
  <si>
    <t>우*국</t>
    <phoneticPr fontId="1" type="noConversion"/>
  </si>
  <si>
    <t>박*화</t>
    <phoneticPr fontId="9" type="noConversion"/>
  </si>
  <si>
    <t>인천광역시 중구 전소로 **-1 (운남동)</t>
    <phoneticPr fontId="1" type="noConversion"/>
  </si>
  <si>
    <t>제주특별자치도 제주시 조천읍 조천4길 *</t>
    <phoneticPr fontId="1" type="noConversion"/>
  </si>
  <si>
    <t>인천광역시 남동구 구월로192 , 12**동 13**호</t>
    <phoneticPr fontId="1" type="noConversion"/>
  </si>
  <si>
    <t>인천광역시 옹진군 북도면 장봉로 4**-1</t>
    <phoneticPr fontId="1" type="noConversion"/>
  </si>
  <si>
    <t xml:space="preserve">인천광역시 중구 중산동 18**-* </t>
    <phoneticPr fontId="1" type="noConversion"/>
  </si>
  <si>
    <t>김*필</t>
    <phoneticPr fontId="1" type="noConversion"/>
  </si>
  <si>
    <t>강원특별자치도 횡성군 청일면 청일로737번길 **-**</t>
    <phoneticPr fontId="1" type="noConversion"/>
  </si>
  <si>
    <t>주식회사*****</t>
    <phoneticPr fontId="1" type="noConversion"/>
  </si>
  <si>
    <t>서울특별시 구로구 디지털로27길 36, 8층 8**호 내 **호(구로동,이스페이스)</t>
    <phoneticPr fontId="1" type="noConversion"/>
  </si>
  <si>
    <t>김*섭</t>
    <phoneticPr fontId="1" type="noConversion"/>
  </si>
  <si>
    <t>인천광역시 남동구 호구포로 803, 2**2동 1**4호 (구월동 롯데캐슬아파트)</t>
    <phoneticPr fontId="1" type="noConversion"/>
  </si>
  <si>
    <t>서울특별시 강남구 개포로 2**, 1**동 22**호</t>
    <phoneticPr fontId="1" type="noConversion"/>
  </si>
  <si>
    <t>서울특별시 서초구 헌릉로8길 **, 1**동 12**호</t>
    <phoneticPr fontId="1" type="noConversion"/>
  </si>
  <si>
    <t xml:space="preserve">경기도 수원시 영통구 센트럴파크로127번길 **-7, **1호 </t>
    <phoneticPr fontId="1" type="noConversion"/>
  </si>
  <si>
    <t>인천광역시 서구 가정로 3**, 1**동 9**호</t>
    <phoneticPr fontId="1" type="noConversion"/>
  </si>
  <si>
    <t>서울특별시 강남구 언주로30길 **, *동 **호</t>
    <phoneticPr fontId="1" type="noConversion"/>
  </si>
  <si>
    <t>인천광역시 중구 영종대로2**번길 **, 1**동 **01호</t>
    <phoneticPr fontId="1" type="noConversion"/>
  </si>
  <si>
    <t xml:space="preserve">경기도 안양시 동안구 경수대로623번길 **, 1**동 13**호 </t>
    <phoneticPr fontId="1" type="noConversion"/>
  </si>
  <si>
    <t>인천광역시 중구 영종대로27번길 40, 2**동 5**호</t>
    <phoneticPr fontId="1" type="noConversion"/>
  </si>
  <si>
    <t>인천광역시 중구 흰바위로232번길 **, 6**호</t>
    <phoneticPr fontId="1" type="noConversion"/>
  </si>
  <si>
    <t>인천광역시 계양구 장제로997번길 **</t>
    <phoneticPr fontId="1" type="noConversion"/>
  </si>
  <si>
    <t>인천광역시 중구 젓개로46번길 **</t>
    <phoneticPr fontId="1" type="noConversion"/>
  </si>
  <si>
    <t>인천광역시 중구 은하수로 412,1**동 12**호</t>
    <phoneticPr fontId="1" type="noConversion"/>
  </si>
  <si>
    <t xml:space="preserve">인천광역시 중구 마장포로 **-12 </t>
    <phoneticPr fontId="1" type="noConversion"/>
  </si>
  <si>
    <t>인천광역시 서구 청라커낼로 163, 4**동 17**호</t>
    <phoneticPr fontId="1" type="noConversion"/>
  </si>
  <si>
    <t xml:space="preserve">인천광역시 중구 백운로 5**-** </t>
    <phoneticPr fontId="1" type="noConversion"/>
  </si>
  <si>
    <t>인천광역시 중구 백운로254번길 **, 1**동 2**호</t>
    <phoneticPr fontId="1" type="noConversion"/>
  </si>
  <si>
    <t xml:space="preserve">인천광역시 중구 마장포로 8*-2* </t>
    <phoneticPr fontId="1" type="noConversion"/>
  </si>
  <si>
    <t>인천광역시 중구 흰바위로 14, 2**동 8**호</t>
    <phoneticPr fontId="1" type="noConversion"/>
  </si>
  <si>
    <t xml:space="preserve">인천광역시 중구 마장포로 ** </t>
    <phoneticPr fontId="1" type="noConversion"/>
  </si>
  <si>
    <t xml:space="preserve">인천광역시 중구 백운로186번길 **, 나동 1**호 </t>
    <phoneticPr fontId="1" type="noConversion"/>
  </si>
  <si>
    <t>인천광역시 중구 은하수로 412, 1**동 1**2호</t>
    <phoneticPr fontId="1" type="noConversion"/>
  </si>
  <si>
    <t xml:space="preserve">인천광역시 중구 은하수로 412, 1**동 1**2호
</t>
    <phoneticPr fontId="1" type="noConversion"/>
  </si>
  <si>
    <t>서울특별시 강서구 양천로75길 19,1**동 2**4호</t>
    <phoneticPr fontId="1" type="noConversion"/>
  </si>
  <si>
    <t>인천광역시 중구 흰바위로232번길 73, 6**호</t>
    <phoneticPr fontId="1" type="noConversion"/>
  </si>
  <si>
    <t xml:space="preserve">인천광역시 중구 마장포로 **-4 </t>
    <phoneticPr fontId="1" type="noConversion"/>
  </si>
  <si>
    <t xml:space="preserve">인천광역시 중구 영종순환로 2**-52 </t>
    <phoneticPr fontId="1" type="noConversion"/>
  </si>
  <si>
    <t xml:space="preserve">인천광역시 중구 운남동로 ** </t>
    <phoneticPr fontId="1" type="noConversion"/>
  </si>
  <si>
    <t>서울특별시 영등포구 도신로 **, 1**동 2**호</t>
    <phoneticPr fontId="1" type="noConversion"/>
  </si>
  <si>
    <t>광주광역시 광산구 수등로76번길 **, 1**동 2**3호</t>
    <phoneticPr fontId="1" type="noConversion"/>
  </si>
  <si>
    <t>인천광역시 남동구 구월로 **, 1**동 5**호</t>
    <phoneticPr fontId="1" type="noConversion"/>
  </si>
  <si>
    <t>인천광역시 중구 마장포로53번길 **</t>
    <phoneticPr fontId="1" type="noConversion"/>
  </si>
  <si>
    <t xml:space="preserve">인천광역시 중구 마장포로 **-1 </t>
    <phoneticPr fontId="1" type="noConversion"/>
  </si>
  <si>
    <t xml:space="preserve">인천광역시 중구 백운로 328번길 **-28 </t>
    <phoneticPr fontId="1" type="noConversion"/>
  </si>
  <si>
    <t>서울시 강남구 광평로 295, 서관 9**호 **행정사사무소</t>
    <phoneticPr fontId="1" type="noConversion"/>
  </si>
  <si>
    <t xml:space="preserve">인천광역시 중구 중산로 ** </t>
    <phoneticPr fontId="1" type="noConversion"/>
  </si>
  <si>
    <t xml:space="preserve">인천광역시 중구 은하수로 436, 6**동 5**호 </t>
    <phoneticPr fontId="1" type="noConversion"/>
  </si>
  <si>
    <t>인천광역시 중구 은하수로 436, 6**동 5**호</t>
    <phoneticPr fontId="1" type="noConversion"/>
  </si>
  <si>
    <t>경기도 부천시 작동로58번길 **</t>
    <phoneticPr fontId="1" type="noConversion"/>
  </si>
  <si>
    <t xml:space="preserve">인천광역시 중구 마장포로 ** </t>
    <phoneticPr fontId="9" type="noConversion"/>
  </si>
  <si>
    <t xml:space="preserve">인천광역시 중구 마장포로 **-33 </t>
    <phoneticPr fontId="1" type="noConversion"/>
  </si>
  <si>
    <t>인천광역시 중구 마장포로 **</t>
    <phoneticPr fontId="1" type="noConversion"/>
  </si>
  <si>
    <t xml:space="preserve">인천광역시 중구 마장포로53번길 *, *층 </t>
    <phoneticPr fontId="1" type="noConversion"/>
  </si>
  <si>
    <t>경기도 성남시 수정구 위례순환로 2**, 5**1동 1**4호</t>
    <phoneticPr fontId="1" type="noConversion"/>
  </si>
  <si>
    <t xml:space="preserve">인천광역시 중구 마장포로53번길 ** </t>
    <phoneticPr fontId="1" type="noConversion"/>
  </si>
  <si>
    <t>경기도 안산시 단원구 새뿔길 **, 1**동 8**호</t>
    <phoneticPr fontId="1" type="noConversion"/>
  </si>
  <si>
    <t>인천광역시 계양구 길마로11번길 3, 1**동 1**2호</t>
    <phoneticPr fontId="1" type="noConversion"/>
  </si>
  <si>
    <t>인천광역시 남동구 만수서로 36, 2**동 3**호</t>
    <phoneticPr fontId="1" type="noConversion"/>
  </si>
  <si>
    <t>인천광역시 미추홀구 낙섬중로 18, *동 **4호</t>
    <phoneticPr fontId="9" type="noConversion"/>
  </si>
  <si>
    <t>인천광역시 중구 신도시북로43번길 32, 2**동 **4호</t>
    <phoneticPr fontId="1" type="noConversion"/>
  </si>
  <si>
    <t>인천광역시 중구 하늘별빛로 86, 9**동 **02호</t>
    <phoneticPr fontId="1" type="noConversion"/>
  </si>
  <si>
    <t>서울특별시 송파구 올림픽로4길 15, **동 **2호</t>
    <phoneticPr fontId="9" type="noConversion"/>
  </si>
  <si>
    <t>인천광역시 중구 하늘별빛로 86, 9**동 **02호</t>
    <phoneticPr fontId="9" type="noConversion"/>
  </si>
  <si>
    <t>인천광역시 계양구 계양문화로142, 3**동 1***호</t>
    <phoneticPr fontId="1" type="noConversion"/>
  </si>
  <si>
    <t>인천광역시 중구 운서4로 18, 1**동 **1호</t>
    <phoneticPr fontId="9" type="noConversion"/>
  </si>
  <si>
    <t xml:space="preserve">인천광역시 계양구 계양문화로 142, 3**동 **1호
</t>
    <phoneticPr fontId="1" type="noConversion"/>
  </si>
  <si>
    <t>인천광역시 서구 봉화로 18, 1**동 **2호</t>
    <phoneticPr fontId="1" type="noConversion"/>
  </si>
  <si>
    <t xml:space="preserve">인천광역시 중구 모랫말로16번길 **-47, **2호 </t>
    <phoneticPr fontId="1" type="noConversion"/>
  </si>
  <si>
    <t>인천광역시 중구 운서4로 18, 1**동 **1호</t>
    <phoneticPr fontId="1" type="noConversion"/>
  </si>
  <si>
    <t xml:space="preserve">경기도 광명시 양지로 16, 1**동 3**4호 </t>
    <phoneticPr fontId="1" type="noConversion"/>
  </si>
  <si>
    <t>경기도 부천시 도약로 206, 2**동 9**호</t>
    <phoneticPr fontId="1" type="noConversion"/>
  </si>
  <si>
    <t xml:space="preserve">인천광역시 연수구 송도문화로 28번길 27, 2**동 2**4호 </t>
    <phoneticPr fontId="1" type="noConversion"/>
  </si>
  <si>
    <t>인천광역시 연수구 송도문화로 28번길 27, 2**동 2**4호</t>
    <phoneticPr fontId="1" type="noConversion"/>
  </si>
  <si>
    <t xml:space="preserve">인천광역시 중구 큰무리로7번길 ** </t>
    <phoneticPr fontId="1" type="noConversion"/>
  </si>
  <si>
    <t>서울특별시 강남구 테헤란로 4**</t>
    <phoneticPr fontId="1" type="noConversion"/>
  </si>
  <si>
    <t>경기도 성남시 분당구 서현로 471, 3**동 1**호</t>
    <phoneticPr fontId="1" type="noConversion"/>
  </si>
  <si>
    <t>인천광역시 계양구 봉오대로 477번지 20,1**동 1**2호</t>
    <phoneticPr fontId="1" type="noConversion"/>
  </si>
  <si>
    <t>서울특별시 노원구 상계로3길 50, 1**동 9**호</t>
    <phoneticPr fontId="1" type="noConversion"/>
  </si>
  <si>
    <t>인천광역시 중구 마장포로29번길 *</t>
    <phoneticPr fontId="1" type="noConversion"/>
  </si>
  <si>
    <t>서울시 강남구 광평로 295, *관 9**호 **행정사사무소</t>
    <phoneticPr fontId="1" type="noConversion"/>
  </si>
  <si>
    <t>인천광역시 서구 도요지로 15, 1**동 1**2호</t>
    <phoneticPr fontId="1" type="noConversion"/>
  </si>
  <si>
    <t>부산광역시 부산진구 개금온정로 10, 1**동 2***호</t>
    <phoneticPr fontId="1" type="noConversion"/>
  </si>
  <si>
    <t>부산광역시 수영구 광남로223번길 31, 1**동 **3호</t>
    <phoneticPr fontId="1" type="noConversion"/>
  </si>
  <si>
    <t xml:space="preserve">인천광역시 중구 마장포로 3 </t>
    <phoneticPr fontId="9" type="noConversion"/>
  </si>
  <si>
    <t xml:space="preserve">인천광역시 중구 마장포로 12 </t>
    <phoneticPr fontId="1" type="noConversion"/>
  </si>
  <si>
    <t>인천광역시 중구 운남서로 7, 1**동 21**호</t>
    <phoneticPr fontId="1" type="noConversion"/>
  </si>
  <si>
    <t>인천광역시 중구 두미포로 112, 1**동 **01호</t>
    <phoneticPr fontId="1" type="noConversion"/>
  </si>
  <si>
    <t xml:space="preserve">인천광역시 중구 마장포로40번길 * </t>
    <phoneticPr fontId="1" type="noConversion"/>
  </si>
  <si>
    <t xml:space="preserve">인천광역시 중구 마장포로 **-2 </t>
    <phoneticPr fontId="1" type="noConversion"/>
  </si>
  <si>
    <t xml:space="preserve">인천광역시 중구 늘목로7번길 **-1 </t>
    <phoneticPr fontId="1" type="noConversion"/>
  </si>
  <si>
    <t xml:space="preserve">인천광역시 중구 백운로1**번길 **-14 </t>
    <phoneticPr fontId="1" type="noConversion"/>
  </si>
  <si>
    <t>■ 토지조서</t>
    <phoneticPr fontId="0"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</si>
</sst>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0_ "/>
    <numFmt numFmtId="177" formatCode="_-* #,##0.00_-;\-* #,##0.00_-;_-* &quot;-&quot;_-;_-@_-"/>
    <numFmt numFmtId="178" formatCode="0.0%"/>
    <numFmt numFmtId="179" formatCode="0_);[Red]\(0\)"/>
    <numFmt numFmtId="180" formatCode="0.00000000000"/>
    <numFmt numFmtId="181" formatCode="mm&quot;월&quot;\ dd&quot;일&quot;"/>
  </numFmts>
  <fonts count="23">
    <font>
      <sz val="11"/>
      <color theme="1"/>
      <name val="맑은 고딕"/>
      <family val="2"/>
      <charset val="129"/>
      <scheme val="minor"/>
    </font>
    <font>
      <sz val="8"/>
      <name val="맑은 고딕"/>
      <family val="2"/>
      <charset val="129"/>
      <scheme val="minor"/>
    </font>
    <font>
      <sz val="10"/>
      <color theme="1"/>
      <name val="맑은 고딕"/>
      <family val="2"/>
      <charset val="129"/>
      <scheme val="minor"/>
    </font>
    <font>
      <sz val="10"/>
      <color theme="1"/>
      <name val="맑은 고딕"/>
      <family val="3"/>
      <charset val="129"/>
      <scheme val="minor"/>
    </font>
    <font>
      <sz val="11"/>
      <color theme="1"/>
      <name val="맑은 고딕"/>
      <family val="3"/>
      <charset val="129"/>
    </font>
    <font>
      <sz val="11"/>
      <color theme="1"/>
      <name val="맑은 고딕"/>
      <family val="2"/>
      <charset val="129"/>
      <scheme val="minor"/>
    </font>
    <font>
      <sz val="11"/>
      <color rgb="FF000000"/>
      <name val="-윤고딕120"/>
      <family val="1"/>
      <charset val="129"/>
    </font>
    <font>
      <sz val="10"/>
      <name val="바탕체"/>
      <family val="1"/>
      <charset val="129"/>
    </font>
    <font>
      <sz val="9"/>
      <color indexed="8"/>
      <name val="굴림체"/>
      <family val="3"/>
      <charset val="129"/>
    </font>
    <font>
      <sz val="10"/>
      <name val="Times New Roman"/>
      <family val="1"/>
    </font>
    <font>
      <sz val="11"/>
      <color rgb="FFFF0000"/>
      <name val="맑은 고딕"/>
      <family val="2"/>
      <charset val="129"/>
      <scheme val="minor"/>
    </font>
    <font>
      <sz val="9"/>
      <name val="돋움체"/>
      <family val="3"/>
      <charset val="129"/>
    </font>
    <font>
      <sz val="8"/>
      <name val="돋움"/>
      <family val="3"/>
      <charset val="129"/>
    </font>
    <font>
      <sz val="9"/>
      <color theme="1"/>
      <name val="돋움체"/>
      <family val="3"/>
      <charset val="129"/>
    </font>
    <font>
      <sz val="9"/>
      <color rgb="FFFF0000"/>
      <name val="굴림체"/>
      <family val="3"/>
      <charset val="129"/>
    </font>
    <font>
      <b/>
      <sz val="11"/>
      <color rgb="FFFF0000"/>
      <name val="맑은 고딕"/>
      <family val="3"/>
      <charset val="129"/>
      <scheme val="minor"/>
    </font>
    <font>
      <sz val="9"/>
      <name val="굴림체"/>
      <family val="3"/>
      <charset val="129"/>
    </font>
    <font>
      <b/>
      <sz val="10"/>
      <color theme="1"/>
      <name val="맑은 고딕"/>
      <family val="3"/>
      <charset val="129"/>
      <scheme val="minor"/>
    </font>
    <font>
      <b/>
      <sz val="10"/>
      <color rgb="FFFF0000"/>
      <name val="맑은 고딕"/>
      <family val="3"/>
      <charset val="129"/>
      <scheme val="minor"/>
    </font>
    <font>
      <b/>
      <sz val="11"/>
      <color theme="1"/>
      <name val="맑은 고딕"/>
      <family val="3"/>
      <charset val="129"/>
      <scheme val="minor"/>
    </font>
    <font>
      <b/>
      <sz val="10"/>
      <name val="맑은 고딕"/>
      <family val="3"/>
      <charset val="129"/>
      <scheme val="minor"/>
    </font>
    <font>
      <sz val="11"/>
      <name val="맑은 고딕"/>
      <family val="2"/>
      <charset val="129"/>
      <scheme val="minor"/>
    </font>
    <font>
      <sz val="9"/>
      <color theme="1"/>
      <name val="굴림체"/>
      <family val="3"/>
      <charset val="129"/>
    </font>
  </fonts>
  <fills count="5">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rgb="FFFF00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4">
    <xf numFmtId="0" fontId="0" fillId="0" borderId="0">
      <alignment vertical="center"/>
    </xf>
    <xf numFmtId="41" fontId="5" fillId="0" borderId="0" applyFont="0" applyFill="0" applyBorder="0" applyAlignment="0" applyProtection="0">
      <alignment vertical="center"/>
    </xf>
    <xf numFmtId="9" fontId="5" fillId="0" borderId="0" applyFont="0" applyFill="0" applyBorder="0" applyAlignment="0" applyProtection="0">
      <alignment vertical="center"/>
    </xf>
    <xf numFmtId="0" fontId="7" fillId="0" borderId="0"/>
  </cellStyleXfs>
  <cellXfs count="108">
    <xf numFmtId="0" fontId="0" fillId="0" borderId="0" xfId="0">
      <alignment vertical="center"/>
    </xf>
    <xf numFmtId="0" fontId="0" fillId="0" borderId="0" xfId="0"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lignment vertical="center"/>
    </xf>
    <xf numFmtId="0" fontId="4" fillId="0" borderId="0" xfId="0" applyFont="1" applyAlignment="1">
      <alignment horizontal="left" vertical="center"/>
    </xf>
    <xf numFmtId="0" fontId="2" fillId="3" borderId="1" xfId="0" applyFont="1" applyFill="1" applyBorder="1" applyAlignment="1">
      <alignment horizontal="center" vertical="center"/>
    </xf>
    <xf numFmtId="41" fontId="0" fillId="0" borderId="0" xfId="1" applyFont="1">
      <alignment vertical="center"/>
    </xf>
    <xf numFmtId="177" fontId="0" fillId="0" borderId="0" xfId="1" applyNumberFormat="1" applyFont="1">
      <alignment vertical="center"/>
    </xf>
    <xf numFmtId="41" fontId="0" fillId="0" borderId="0" xfId="1" applyFont="1" applyFill="1" applyBorder="1">
      <alignment vertical="center"/>
    </xf>
    <xf numFmtId="41" fontId="0" fillId="0" borderId="1" xfId="1" applyFont="1" applyBorder="1" applyAlignment="1">
      <alignment horizontal="center" vertical="center"/>
    </xf>
    <xf numFmtId="41" fontId="0" fillId="0" borderId="1" xfId="1" applyFont="1" applyFill="1" applyBorder="1" applyAlignment="1">
      <alignment horizontal="center" vertical="center"/>
    </xf>
    <xf numFmtId="0" fontId="2" fillId="3" borderId="0" xfId="0" applyFont="1" applyFill="1" applyAlignment="1">
      <alignment horizontal="center" vertical="center"/>
    </xf>
    <xf numFmtId="3" fontId="6" fillId="0" borderId="0" xfId="0" applyNumberFormat="1" applyFont="1" applyAlignment="1">
      <alignment horizontal="right" vertical="center" wrapText="1"/>
    </xf>
    <xf numFmtId="0" fontId="8" fillId="0" borderId="1" xfId="3" applyFont="1" applyBorder="1" applyAlignment="1">
      <alignment horizontal="center" vertical="center" wrapText="1"/>
    </xf>
    <xf numFmtId="176" fontId="3" fillId="2" borderId="1" xfId="0" applyNumberFormat="1" applyFont="1" applyFill="1" applyBorder="1" applyAlignment="1">
      <alignment horizontal="right" vertical="center"/>
    </xf>
    <xf numFmtId="0" fontId="0" fillId="0" borderId="1" xfId="0" applyBorder="1" applyAlignment="1">
      <alignment horizontal="center" vertical="center"/>
    </xf>
    <xf numFmtId="3" fontId="6" fillId="0" borderId="0" xfId="0" applyNumberFormat="1" applyFont="1" applyAlignment="1">
      <alignment horizontal="center" vertical="center" wrapText="1"/>
    </xf>
    <xf numFmtId="0" fontId="6" fillId="0" borderId="0" xfId="0" applyFont="1" applyAlignment="1">
      <alignment horizontal="center" vertical="center" wrapText="1"/>
    </xf>
    <xf numFmtId="9" fontId="0" fillId="0" borderId="1" xfId="2" applyFont="1" applyBorder="1" applyAlignment="1">
      <alignment horizontal="center" vertical="center"/>
    </xf>
    <xf numFmtId="178" fontId="0" fillId="0" borderId="1" xfId="2" applyNumberFormat="1" applyFont="1" applyBorder="1" applyAlignment="1">
      <alignment horizontal="center" vertical="center"/>
    </xf>
    <xf numFmtId="41" fontId="0" fillId="0" borderId="1" xfId="1" applyFont="1" applyBorder="1" applyAlignment="1">
      <alignment vertical="center"/>
    </xf>
    <xf numFmtId="9" fontId="0" fillId="0" borderId="1" xfId="2" applyFont="1" applyBorder="1" applyAlignment="1">
      <alignment vertical="center"/>
    </xf>
    <xf numFmtId="178" fontId="0" fillId="0" borderId="1" xfId="2" applyNumberFormat="1" applyFont="1" applyBorder="1" applyAlignment="1">
      <alignment vertical="center"/>
    </xf>
    <xf numFmtId="3" fontId="6" fillId="0" borderId="1" xfId="0" applyNumberFormat="1" applyFont="1" applyBorder="1" applyAlignment="1">
      <alignment horizontal="center" vertical="center" wrapText="1"/>
    </xf>
    <xf numFmtId="0" fontId="3" fillId="2" borderId="4" xfId="0" applyFont="1" applyFill="1" applyBorder="1" applyAlignment="1">
      <alignment horizontal="center" vertical="center"/>
    </xf>
    <xf numFmtId="179" fontId="0" fillId="0" borderId="0" xfId="0" applyNumberFormat="1">
      <alignment vertical="center"/>
    </xf>
    <xf numFmtId="179" fontId="2" fillId="3" borderId="8" xfId="0" applyNumberFormat="1" applyFont="1" applyFill="1" applyBorder="1" applyAlignment="1">
      <alignment horizontal="center" vertical="center"/>
    </xf>
    <xf numFmtId="179" fontId="2" fillId="3" borderId="5" xfId="0" applyNumberFormat="1" applyFont="1" applyFill="1" applyBorder="1" applyAlignment="1">
      <alignment horizontal="center" vertical="center"/>
    </xf>
    <xf numFmtId="179" fontId="3" fillId="2" borderId="1" xfId="0" applyNumberFormat="1" applyFont="1" applyFill="1" applyBorder="1" applyAlignment="1">
      <alignment horizontal="right" vertical="center"/>
    </xf>
    <xf numFmtId="17" fontId="11" fillId="0" borderId="1" xfId="0" quotePrefix="1" applyNumberFormat="1" applyFont="1" applyBorder="1" applyAlignment="1">
      <alignment horizontal="center" vertical="center"/>
    </xf>
    <xf numFmtId="0" fontId="11" fillId="0" borderId="1" xfId="0" applyFont="1" applyBorder="1" applyAlignment="1">
      <alignment horizontal="center" vertical="center"/>
    </xf>
    <xf numFmtId="41" fontId="13" fillId="0" borderId="1" xfId="1" applyFont="1" applyFill="1" applyBorder="1" applyAlignment="1" applyProtection="1">
      <alignment horizontal="center" vertical="center"/>
    </xf>
    <xf numFmtId="41" fontId="11" fillId="0" borderId="1" xfId="1" applyFont="1" applyFill="1" applyBorder="1" applyAlignment="1" applyProtection="1">
      <alignment horizontal="center" vertical="center"/>
    </xf>
    <xf numFmtId="179" fontId="11" fillId="0" borderId="1" xfId="1" applyNumberFormat="1" applyFont="1" applyFill="1" applyBorder="1" applyAlignment="1" applyProtection="1">
      <alignment horizontal="center" vertical="center"/>
    </xf>
    <xf numFmtId="41" fontId="13" fillId="0" borderId="1" xfId="0" applyNumberFormat="1" applyFont="1" applyBorder="1" applyAlignment="1">
      <alignment horizontal="center" vertical="center" wrapText="1"/>
    </xf>
    <xf numFmtId="41" fontId="13" fillId="0" borderId="5" xfId="0" applyNumberFormat="1" applyFont="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3" fillId="0" borderId="5" xfId="0" applyFont="1" applyBorder="1" applyAlignment="1">
      <alignment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8" fillId="0" borderId="6" xfId="3" applyFont="1" applyBorder="1" applyAlignment="1">
      <alignment horizontal="center" vertical="center" wrapText="1"/>
    </xf>
    <xf numFmtId="0" fontId="3" fillId="0" borderId="5" xfId="0" applyFont="1" applyBorder="1">
      <alignment vertical="center"/>
    </xf>
    <xf numFmtId="41" fontId="13" fillId="0" borderId="1" xfId="0" applyNumberFormat="1" applyFont="1" applyBorder="1" applyAlignment="1">
      <alignment horizontal="center" vertical="center"/>
    </xf>
    <xf numFmtId="41" fontId="11" fillId="0" borderId="1" xfId="0" applyNumberFormat="1" applyFont="1" applyBorder="1" applyAlignment="1">
      <alignment horizontal="center" vertical="center" wrapText="1"/>
    </xf>
    <xf numFmtId="41" fontId="11" fillId="4" borderId="1" xfId="1" applyFont="1" applyFill="1" applyBorder="1" applyAlignment="1" applyProtection="1">
      <alignment horizontal="center" vertical="center"/>
    </xf>
    <xf numFmtId="179" fontId="11" fillId="4" borderId="1" xfId="1" applyNumberFormat="1" applyFont="1" applyFill="1" applyBorder="1" applyAlignment="1" applyProtection="1">
      <alignment horizontal="center" vertical="center"/>
    </xf>
    <xf numFmtId="49" fontId="11" fillId="0" borderId="1" xfId="0" applyNumberFormat="1" applyFont="1" applyBorder="1" applyAlignment="1">
      <alignment horizontal="center" vertical="center"/>
    </xf>
    <xf numFmtId="0" fontId="3" fillId="0" borderId="0" xfId="0" applyFont="1" applyAlignment="1">
      <alignment horizontal="center" vertical="center"/>
    </xf>
    <xf numFmtId="176" fontId="3" fillId="0" borderId="0" xfId="0" applyNumberFormat="1" applyFont="1" applyAlignment="1">
      <alignment horizontal="center" vertical="center"/>
    </xf>
    <xf numFmtId="179" fontId="3" fillId="0" borderId="0" xfId="0" applyNumberFormat="1" applyFont="1" applyAlignment="1">
      <alignment horizontal="center" vertical="center"/>
    </xf>
    <xf numFmtId="0" fontId="3" fillId="0" borderId="0" xfId="0" applyFont="1" applyAlignment="1">
      <alignment vertical="center" wrapText="1"/>
    </xf>
    <xf numFmtId="0" fontId="3" fillId="0" borderId="0" xfId="0" applyFont="1">
      <alignment vertical="center"/>
    </xf>
    <xf numFmtId="179" fontId="0" fillId="0" borderId="0" xfId="1" applyNumberFormat="1" applyFont="1">
      <alignment vertical="center"/>
    </xf>
    <xf numFmtId="0" fontId="6" fillId="0" borderId="0" xfId="0" applyFont="1" applyAlignment="1">
      <alignment horizontal="right" vertical="center" wrapText="1"/>
    </xf>
    <xf numFmtId="0" fontId="3" fillId="3" borderId="10" xfId="0" applyFont="1" applyFill="1" applyBorder="1" applyAlignment="1">
      <alignment horizontal="center" vertical="center"/>
    </xf>
    <xf numFmtId="0" fontId="3" fillId="3" borderId="7" xfId="0" applyFont="1" applyFill="1" applyBorder="1" applyAlignment="1">
      <alignment horizontal="center" vertical="center"/>
    </xf>
    <xf numFmtId="0" fontId="10" fillId="0" borderId="0" xfId="0" applyFont="1" applyAlignment="1">
      <alignment horizontal="center" vertical="center"/>
    </xf>
    <xf numFmtId="1" fontId="0" fillId="0" borderId="0" xfId="0" applyNumberFormat="1">
      <alignment vertical="center"/>
    </xf>
    <xf numFmtId="180" fontId="0" fillId="0" borderId="0" xfId="0" applyNumberFormat="1">
      <alignment vertical="center"/>
    </xf>
    <xf numFmtId="0" fontId="0" fillId="0" borderId="0" xfId="0" applyAlignment="1">
      <alignment vertical="center"/>
    </xf>
    <xf numFmtId="0" fontId="4" fillId="0" borderId="0" xfId="0" applyFont="1" applyAlignment="1">
      <alignment vertical="center"/>
    </xf>
    <xf numFmtId="0" fontId="8" fillId="0" borderId="0" xfId="3" applyFont="1" applyBorder="1" applyAlignment="1">
      <alignment horizontal="center" vertical="center" wrapText="1"/>
    </xf>
    <xf numFmtId="41" fontId="8" fillId="0" borderId="0" xfId="1" applyFont="1" applyBorder="1" applyAlignment="1">
      <alignment horizontal="center" vertical="center" wrapText="1"/>
    </xf>
    <xf numFmtId="41" fontId="14" fillId="0" borderId="0" xfId="1" applyFont="1" applyBorder="1" applyAlignment="1">
      <alignment horizontal="center" vertical="center" wrapText="1"/>
    </xf>
    <xf numFmtId="181" fontId="8" fillId="0" borderId="0" xfId="3" quotePrefix="1" applyNumberFormat="1" applyFont="1" applyBorder="1" applyAlignment="1">
      <alignment horizontal="center" vertical="center" wrapText="1"/>
    </xf>
    <xf numFmtId="0" fontId="0" fillId="0" borderId="0" xfId="0" applyBorder="1" applyAlignment="1">
      <alignment horizontal="center" vertical="center"/>
    </xf>
    <xf numFmtId="41" fontId="17" fillId="2" borderId="1" xfId="1" applyFont="1" applyFill="1" applyBorder="1" applyAlignment="1">
      <alignment horizontal="center" vertical="center"/>
    </xf>
    <xf numFmtId="41" fontId="18" fillId="2" borderId="1" xfId="1" applyFont="1" applyFill="1" applyBorder="1" applyAlignment="1">
      <alignment horizontal="center" vertical="center"/>
    </xf>
    <xf numFmtId="41" fontId="17" fillId="2" borderId="1" xfId="0" applyNumberFormat="1" applyFont="1" applyFill="1" applyBorder="1" applyAlignment="1">
      <alignment horizontal="center" vertical="center"/>
    </xf>
    <xf numFmtId="0" fontId="17" fillId="2" borderId="1" xfId="0" applyFont="1" applyFill="1" applyBorder="1" applyAlignment="1">
      <alignment horizontal="center" vertical="center" wrapText="1"/>
    </xf>
    <xf numFmtId="0" fontId="17" fillId="2" borderId="1" xfId="0" applyFont="1" applyFill="1" applyBorder="1" applyAlignment="1">
      <alignment horizontal="center" vertical="center"/>
    </xf>
    <xf numFmtId="0" fontId="19" fillId="0" borderId="0" xfId="0" applyFont="1">
      <alignment vertical="center"/>
    </xf>
    <xf numFmtId="0" fontId="17" fillId="3" borderId="14" xfId="0" applyFont="1" applyFill="1" applyBorder="1" applyAlignment="1">
      <alignment horizontal="center" vertical="center"/>
    </xf>
    <xf numFmtId="0" fontId="17" fillId="3" borderId="1" xfId="0" applyFont="1" applyFill="1" applyBorder="1" applyAlignment="1">
      <alignment horizontal="center" vertical="center"/>
    </xf>
    <xf numFmtId="0" fontId="18" fillId="3" borderId="1" xfId="0" applyFont="1" applyFill="1" applyBorder="1" applyAlignment="1">
      <alignment horizontal="center" vertical="center"/>
    </xf>
    <xf numFmtId="0" fontId="16" fillId="0" borderId="0" xfId="3" applyFont="1" applyBorder="1" applyAlignment="1">
      <alignment horizontal="center" vertical="center" wrapText="1"/>
    </xf>
    <xf numFmtId="0" fontId="21" fillId="0" borderId="0" xfId="0" applyFont="1">
      <alignment vertical="center"/>
    </xf>
    <xf numFmtId="0" fontId="22" fillId="0" borderId="16" xfId="3" applyFont="1" applyFill="1" applyBorder="1" applyAlignment="1">
      <alignment horizontal="center" vertical="center" wrapText="1"/>
    </xf>
    <xf numFmtId="0" fontId="22" fillId="0" borderId="1" xfId="3" applyFont="1" applyFill="1" applyBorder="1" applyAlignment="1">
      <alignment horizontal="center" vertical="center" wrapText="1"/>
    </xf>
    <xf numFmtId="41" fontId="22" fillId="0" borderId="1" xfId="1" applyFont="1" applyFill="1" applyBorder="1" applyAlignment="1">
      <alignment horizontal="center" vertical="center" wrapText="1"/>
    </xf>
    <xf numFmtId="0" fontId="22" fillId="0" borderId="1" xfId="3" quotePrefix="1" applyFont="1" applyFill="1" applyBorder="1" applyAlignment="1">
      <alignment horizontal="center" vertical="center" wrapText="1"/>
    </xf>
    <xf numFmtId="0" fontId="5" fillId="0" borderId="0" xfId="0" applyFont="1" applyFill="1" applyAlignment="1">
      <alignment horizontal="center" vertical="center"/>
    </xf>
    <xf numFmtId="0" fontId="5" fillId="0" borderId="0" xfId="0" applyFont="1" applyFill="1">
      <alignment vertical="center"/>
    </xf>
    <xf numFmtId="181" fontId="22" fillId="0" borderId="1" xfId="3" quotePrefix="1"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17" fillId="2" borderId="16" xfId="0" applyFont="1" applyFill="1" applyBorder="1" applyAlignment="1">
      <alignment horizontal="center" vertical="center"/>
    </xf>
    <xf numFmtId="0" fontId="17" fillId="2" borderId="1" xfId="0" applyFont="1" applyFill="1" applyBorder="1" applyAlignment="1">
      <alignment horizontal="center" vertical="center"/>
    </xf>
    <xf numFmtId="0" fontId="17" fillId="3" borderId="14" xfId="0" applyFont="1" applyFill="1" applyBorder="1" applyAlignment="1">
      <alignment horizontal="center" vertical="center"/>
    </xf>
    <xf numFmtId="0" fontId="17" fillId="3" borderId="1" xfId="0" applyFont="1" applyFill="1" applyBorder="1" applyAlignment="1">
      <alignment horizontal="center" vertical="center"/>
    </xf>
    <xf numFmtId="0" fontId="15" fillId="3" borderId="15" xfId="0" applyFont="1" applyFill="1" applyBorder="1" applyAlignment="1">
      <alignment horizontal="center" vertical="center"/>
    </xf>
    <xf numFmtId="0" fontId="15" fillId="3" borderId="17" xfId="0" applyFont="1" applyFill="1" applyBorder="1" applyAlignment="1">
      <alignment horizontal="center" vertical="center"/>
    </xf>
    <xf numFmtId="0" fontId="20" fillId="3" borderId="13" xfId="0" applyFont="1" applyFill="1" applyBorder="1" applyAlignment="1">
      <alignment horizontal="center" vertical="center"/>
    </xf>
    <xf numFmtId="0" fontId="20" fillId="3" borderId="16"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11"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7"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 xfId="0" applyFont="1" applyFill="1" applyBorder="1" applyAlignment="1">
      <alignment horizontal="center" vertical="center"/>
    </xf>
  </cellXfs>
  <cellStyles count="4">
    <cellStyle name="백분율" xfId="2" builtinId="5"/>
    <cellStyle name="쉼표 [0]" xfId="1" builtinId="6"/>
    <cellStyle name="표준" xfId="0" builtinId="0"/>
    <cellStyle name="표준_용지조서(1)" xfId="3" xr:uid="{00000000-0005-0000-0000-000003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70"/>
  <sheetViews>
    <sheetView tabSelected="1" view="pageBreakPreview" zoomScaleNormal="100" zoomScaleSheetLayoutView="100" workbookViewId="0">
      <selection activeCell="A2" sqref="A2:A3"/>
    </sheetView>
  </sheetViews>
  <sheetFormatPr defaultRowHeight="16.5"/>
  <cols>
    <col min="1" max="1" width="5.5" style="77" customWidth="1"/>
    <col min="2" max="2" width="6" bestFit="1" customWidth="1"/>
    <col min="3" max="3" width="5.25" bestFit="1" customWidth="1"/>
    <col min="4" max="5" width="4.75" bestFit="1" customWidth="1"/>
    <col min="6" max="6" width="9" customWidth="1"/>
    <col min="7" max="10" width="7.5" bestFit="1" customWidth="1"/>
    <col min="11" max="11" width="14.25" customWidth="1"/>
    <col min="12" max="12" width="41.625" customWidth="1"/>
    <col min="13" max="13" width="7.5" bestFit="1" customWidth="1"/>
    <col min="14" max="14" width="17.25" bestFit="1" customWidth="1"/>
    <col min="15" max="15" width="48.125" customWidth="1"/>
    <col min="16" max="16" width="13.375" customWidth="1"/>
    <col min="17" max="17" width="12.25" customWidth="1"/>
    <col min="18" max="18" width="11.375" customWidth="1"/>
  </cols>
  <sheetData>
    <row r="1" spans="1:18" ht="17.25" thickBot="1">
      <c r="A1" s="61" t="s">
        <v>836</v>
      </c>
      <c r="B1" s="60"/>
      <c r="C1" s="61"/>
      <c r="D1" s="60"/>
      <c r="E1" s="57"/>
      <c r="F1" s="1"/>
      <c r="G1" s="1"/>
      <c r="H1" s="57"/>
      <c r="I1" s="1"/>
      <c r="J1" s="57"/>
      <c r="K1" s="1"/>
      <c r="L1" s="1"/>
      <c r="M1" s="1"/>
      <c r="N1" s="1"/>
      <c r="O1" s="1"/>
      <c r="P1" s="1"/>
      <c r="Q1" s="1"/>
      <c r="R1" s="1"/>
    </row>
    <row r="2" spans="1:18">
      <c r="A2" s="92" t="s">
        <v>640</v>
      </c>
      <c r="B2" s="88" t="s">
        <v>2</v>
      </c>
      <c r="C2" s="88" t="s">
        <v>17</v>
      </c>
      <c r="D2" s="88"/>
      <c r="E2" s="88" t="s">
        <v>486</v>
      </c>
      <c r="F2" s="73"/>
      <c r="G2" s="88" t="s">
        <v>36</v>
      </c>
      <c r="H2" s="88"/>
      <c r="I2" s="88" t="s">
        <v>5</v>
      </c>
      <c r="J2" s="88"/>
      <c r="K2" s="88" t="s">
        <v>27</v>
      </c>
      <c r="L2" s="88"/>
      <c r="M2" s="88"/>
      <c r="N2" s="88" t="s">
        <v>30</v>
      </c>
      <c r="O2" s="88"/>
      <c r="P2" s="88"/>
      <c r="Q2" s="88" t="s">
        <v>4</v>
      </c>
      <c r="R2" s="90" t="s">
        <v>507</v>
      </c>
    </row>
    <row r="3" spans="1:18">
      <c r="A3" s="93"/>
      <c r="B3" s="89"/>
      <c r="C3" s="74" t="s">
        <v>37</v>
      </c>
      <c r="D3" s="74" t="s">
        <v>38</v>
      </c>
      <c r="E3" s="89"/>
      <c r="F3" s="74" t="s">
        <v>152</v>
      </c>
      <c r="G3" s="74" t="s">
        <v>34</v>
      </c>
      <c r="H3" s="75" t="s">
        <v>35</v>
      </c>
      <c r="I3" s="74" t="s">
        <v>34</v>
      </c>
      <c r="J3" s="75" t="s">
        <v>150</v>
      </c>
      <c r="K3" s="74" t="s">
        <v>28</v>
      </c>
      <c r="L3" s="74" t="s">
        <v>1</v>
      </c>
      <c r="M3" s="74" t="s">
        <v>29</v>
      </c>
      <c r="N3" s="74" t="s">
        <v>31</v>
      </c>
      <c r="O3" s="74" t="s">
        <v>32</v>
      </c>
      <c r="P3" s="74" t="s">
        <v>33</v>
      </c>
      <c r="Q3" s="89"/>
      <c r="R3" s="91"/>
    </row>
    <row r="4" spans="1:18" s="72" customFormat="1">
      <c r="A4" s="86"/>
      <c r="B4" s="87"/>
      <c r="C4" s="87"/>
      <c r="D4" s="87"/>
      <c r="E4" s="87"/>
      <c r="F4" s="87"/>
      <c r="G4" s="67">
        <f>SUM(G5:G179)</f>
        <v>72046</v>
      </c>
      <c r="H4" s="68">
        <f>SUM(H5:H179)</f>
        <v>72090</v>
      </c>
      <c r="I4" s="67">
        <f>SUM(I5:I179)</f>
        <v>11254</v>
      </c>
      <c r="J4" s="68">
        <f>SUM(J5:J179)</f>
        <v>11123</v>
      </c>
      <c r="K4" s="69"/>
      <c r="L4" s="70"/>
      <c r="M4" s="71"/>
      <c r="N4" s="71"/>
      <c r="O4" s="71"/>
      <c r="P4" s="71"/>
      <c r="Q4" s="71"/>
      <c r="R4" s="71"/>
    </row>
    <row r="5" spans="1:18" s="82" customFormat="1">
      <c r="A5" s="78" t="s">
        <v>639</v>
      </c>
      <c r="B5" s="79" t="s">
        <v>16</v>
      </c>
      <c r="C5" s="79">
        <v>1850</v>
      </c>
      <c r="D5" s="79">
        <v>465</v>
      </c>
      <c r="E5" s="79" t="s">
        <v>485</v>
      </c>
      <c r="F5" s="79" t="s">
        <v>127</v>
      </c>
      <c r="G5" s="80">
        <v>493</v>
      </c>
      <c r="H5" s="80">
        <v>0</v>
      </c>
      <c r="I5" s="80">
        <v>12</v>
      </c>
      <c r="J5" s="80">
        <v>0</v>
      </c>
      <c r="K5" s="79" t="s">
        <v>462</v>
      </c>
      <c r="L5" s="79" t="s">
        <v>488</v>
      </c>
      <c r="M5" s="81" t="s">
        <v>501</v>
      </c>
      <c r="N5" s="79"/>
      <c r="O5" s="79"/>
      <c r="P5" s="79"/>
      <c r="Q5" s="79"/>
      <c r="R5" s="85"/>
    </row>
    <row r="6" spans="1:18" s="83" customFormat="1">
      <c r="A6" s="78">
        <v>1</v>
      </c>
      <c r="B6" s="79" t="s">
        <v>565</v>
      </c>
      <c r="C6" s="79">
        <v>1850</v>
      </c>
      <c r="D6" s="79">
        <v>398</v>
      </c>
      <c r="E6" s="79" t="s">
        <v>151</v>
      </c>
      <c r="F6" s="79" t="s">
        <v>125</v>
      </c>
      <c r="G6" s="80">
        <v>151</v>
      </c>
      <c r="H6" s="80">
        <v>151</v>
      </c>
      <c r="I6" s="80">
        <v>117</v>
      </c>
      <c r="J6" s="80">
        <v>105</v>
      </c>
      <c r="K6" s="79" t="s">
        <v>649</v>
      </c>
      <c r="L6" s="79" t="s">
        <v>756</v>
      </c>
      <c r="M6" s="81" t="s">
        <v>566</v>
      </c>
      <c r="N6" s="79"/>
      <c r="O6" s="79"/>
      <c r="P6" s="79"/>
      <c r="Q6" s="79"/>
      <c r="R6" s="85"/>
    </row>
    <row r="7" spans="1:18" s="83" customFormat="1">
      <c r="A7" s="79">
        <v>2</v>
      </c>
      <c r="B7" s="79" t="s">
        <v>565</v>
      </c>
      <c r="C7" s="79">
        <v>1850</v>
      </c>
      <c r="D7" s="79">
        <v>301</v>
      </c>
      <c r="E7" s="79" t="s">
        <v>151</v>
      </c>
      <c r="F7" s="79" t="s">
        <v>482</v>
      </c>
      <c r="G7" s="80">
        <v>1502</v>
      </c>
      <c r="H7" s="80">
        <v>1502</v>
      </c>
      <c r="I7" s="80">
        <v>10</v>
      </c>
      <c r="J7" s="80">
        <v>28</v>
      </c>
      <c r="K7" s="79" t="s">
        <v>650</v>
      </c>
      <c r="L7" s="79" t="s">
        <v>757</v>
      </c>
      <c r="M7" s="81" t="s">
        <v>564</v>
      </c>
      <c r="N7" s="79"/>
      <c r="O7" s="79"/>
      <c r="P7" s="79"/>
      <c r="Q7" s="79"/>
      <c r="R7" s="85"/>
    </row>
    <row r="8" spans="1:18" s="83" customFormat="1">
      <c r="A8" s="79"/>
      <c r="B8" s="79"/>
      <c r="C8" s="79"/>
      <c r="D8" s="79"/>
      <c r="E8" s="79"/>
      <c r="F8" s="79" t="s">
        <v>482</v>
      </c>
      <c r="G8" s="80"/>
      <c r="H8" s="80"/>
      <c r="I8" s="80"/>
      <c r="J8" s="80"/>
      <c r="K8" s="79" t="s">
        <v>651</v>
      </c>
      <c r="L8" s="79" t="s">
        <v>758</v>
      </c>
      <c r="M8" s="81" t="s">
        <v>563</v>
      </c>
      <c r="N8" s="79"/>
      <c r="O8" s="79"/>
      <c r="P8" s="79"/>
      <c r="Q8" s="79"/>
      <c r="R8" s="85"/>
    </row>
    <row r="9" spans="1:18" s="83" customFormat="1">
      <c r="A9" s="79">
        <v>3</v>
      </c>
      <c r="B9" s="79" t="s">
        <v>565</v>
      </c>
      <c r="C9" s="79">
        <v>1850</v>
      </c>
      <c r="D9" s="79">
        <v>294</v>
      </c>
      <c r="E9" s="79" t="s">
        <v>151</v>
      </c>
      <c r="F9" s="79" t="s">
        <v>122</v>
      </c>
      <c r="G9" s="80">
        <v>862</v>
      </c>
      <c r="H9" s="80">
        <v>862</v>
      </c>
      <c r="I9" s="80">
        <v>224</v>
      </c>
      <c r="J9" s="80">
        <v>125</v>
      </c>
      <c r="K9" s="79" t="s">
        <v>652</v>
      </c>
      <c r="L9" s="79" t="s">
        <v>759</v>
      </c>
      <c r="M9" s="81" t="s">
        <v>566</v>
      </c>
      <c r="N9" s="79"/>
      <c r="O9" s="79"/>
      <c r="P9" s="79"/>
      <c r="Q9" s="79"/>
      <c r="R9" s="85"/>
    </row>
    <row r="10" spans="1:18" s="83" customFormat="1">
      <c r="A10" s="79">
        <v>4</v>
      </c>
      <c r="B10" s="79" t="s">
        <v>565</v>
      </c>
      <c r="C10" s="79">
        <v>1850</v>
      </c>
      <c r="D10" s="79">
        <v>295</v>
      </c>
      <c r="E10" s="79" t="s">
        <v>151</v>
      </c>
      <c r="F10" s="79" t="s">
        <v>500</v>
      </c>
      <c r="G10" s="80">
        <v>0</v>
      </c>
      <c r="H10" s="80">
        <v>330</v>
      </c>
      <c r="I10" s="80">
        <v>0</v>
      </c>
      <c r="J10" s="80">
        <v>25</v>
      </c>
      <c r="K10" s="79" t="s">
        <v>652</v>
      </c>
      <c r="L10" s="79" t="s">
        <v>759</v>
      </c>
      <c r="M10" s="81" t="s">
        <v>566</v>
      </c>
      <c r="N10" s="79"/>
      <c r="O10" s="79"/>
      <c r="P10" s="79"/>
      <c r="Q10" s="79"/>
      <c r="R10" s="85"/>
    </row>
    <row r="11" spans="1:18" s="83" customFormat="1">
      <c r="A11" s="79">
        <v>5</v>
      </c>
      <c r="B11" s="79" t="s">
        <v>565</v>
      </c>
      <c r="C11" s="79">
        <v>1850</v>
      </c>
      <c r="D11" s="79">
        <v>296</v>
      </c>
      <c r="E11" s="79" t="s">
        <v>151</v>
      </c>
      <c r="F11" s="79" t="s">
        <v>123</v>
      </c>
      <c r="G11" s="80">
        <v>331</v>
      </c>
      <c r="H11" s="80">
        <v>331</v>
      </c>
      <c r="I11" s="80">
        <v>62</v>
      </c>
      <c r="J11" s="80">
        <v>128</v>
      </c>
      <c r="K11" s="79" t="s">
        <v>652</v>
      </c>
      <c r="L11" s="79" t="s">
        <v>759</v>
      </c>
      <c r="M11" s="81" t="s">
        <v>566</v>
      </c>
      <c r="N11" s="79"/>
      <c r="O11" s="79"/>
      <c r="P11" s="79"/>
      <c r="Q11" s="79"/>
      <c r="R11" s="85"/>
    </row>
    <row r="12" spans="1:18" s="83" customFormat="1" ht="22.5">
      <c r="A12" s="79">
        <v>6</v>
      </c>
      <c r="B12" s="79" t="s">
        <v>565</v>
      </c>
      <c r="C12" s="79">
        <v>1850</v>
      </c>
      <c r="D12" s="79">
        <v>25</v>
      </c>
      <c r="E12" s="79" t="s">
        <v>151</v>
      </c>
      <c r="F12" s="79" t="s">
        <v>120</v>
      </c>
      <c r="G12" s="80">
        <v>4122</v>
      </c>
      <c r="H12" s="80">
        <v>4122</v>
      </c>
      <c r="I12" s="80">
        <v>514</v>
      </c>
      <c r="J12" s="80">
        <v>293</v>
      </c>
      <c r="K12" s="79" t="s">
        <v>653</v>
      </c>
      <c r="L12" s="79" t="s">
        <v>745</v>
      </c>
      <c r="M12" s="81" t="s">
        <v>566</v>
      </c>
      <c r="N12" s="79" t="s">
        <v>516</v>
      </c>
      <c r="O12" s="79" t="s">
        <v>567</v>
      </c>
      <c r="P12" s="79" t="s">
        <v>568</v>
      </c>
      <c r="Q12" s="79" t="s">
        <v>569</v>
      </c>
      <c r="R12" s="85"/>
    </row>
    <row r="13" spans="1:18" s="83" customFormat="1" ht="22.5">
      <c r="A13" s="79">
        <v>7</v>
      </c>
      <c r="B13" s="79" t="s">
        <v>565</v>
      </c>
      <c r="C13" s="79">
        <v>1855</v>
      </c>
      <c r="D13" s="79"/>
      <c r="E13" s="79" t="s">
        <v>570</v>
      </c>
      <c r="F13" s="79" t="s">
        <v>146</v>
      </c>
      <c r="G13" s="80">
        <v>6798</v>
      </c>
      <c r="H13" s="80">
        <v>6798</v>
      </c>
      <c r="I13" s="80">
        <v>756</v>
      </c>
      <c r="J13" s="80">
        <v>734</v>
      </c>
      <c r="K13" s="79" t="s">
        <v>571</v>
      </c>
      <c r="L13" s="79" t="s">
        <v>572</v>
      </c>
      <c r="M13" s="81" t="s">
        <v>566</v>
      </c>
      <c r="N13" s="79"/>
      <c r="O13" s="79"/>
      <c r="P13" s="79"/>
      <c r="Q13" s="79"/>
      <c r="R13" s="85"/>
    </row>
    <row r="14" spans="1:18" s="83" customFormat="1">
      <c r="A14" s="79">
        <v>8</v>
      </c>
      <c r="B14" s="79" t="s">
        <v>565</v>
      </c>
      <c r="C14" s="79">
        <v>1850</v>
      </c>
      <c r="D14" s="79">
        <v>408</v>
      </c>
      <c r="E14" s="79" t="s">
        <v>151</v>
      </c>
      <c r="F14" s="79" t="s">
        <v>126</v>
      </c>
      <c r="G14" s="80">
        <v>551</v>
      </c>
      <c r="H14" s="80">
        <v>551</v>
      </c>
      <c r="I14" s="80">
        <v>171</v>
      </c>
      <c r="J14" s="80">
        <v>56</v>
      </c>
      <c r="K14" s="79" t="s">
        <v>654</v>
      </c>
      <c r="L14" s="79" t="s">
        <v>834</v>
      </c>
      <c r="M14" s="81" t="s">
        <v>566</v>
      </c>
      <c r="N14" s="79" t="s">
        <v>573</v>
      </c>
      <c r="O14" s="79" t="s">
        <v>574</v>
      </c>
      <c r="P14" s="79" t="s">
        <v>502</v>
      </c>
      <c r="Q14" s="79" t="s">
        <v>514</v>
      </c>
      <c r="R14" s="85"/>
    </row>
    <row r="15" spans="1:18" s="83" customFormat="1">
      <c r="A15" s="79">
        <v>9</v>
      </c>
      <c r="B15" s="79" t="s">
        <v>565</v>
      </c>
      <c r="C15" s="79">
        <v>1850</v>
      </c>
      <c r="D15" s="79">
        <v>312</v>
      </c>
      <c r="E15" s="79" t="s">
        <v>151</v>
      </c>
      <c r="F15" s="79" t="s">
        <v>483</v>
      </c>
      <c r="G15" s="80">
        <v>992</v>
      </c>
      <c r="H15" s="80">
        <v>992</v>
      </c>
      <c r="I15" s="80">
        <v>14</v>
      </c>
      <c r="J15" s="80">
        <v>50</v>
      </c>
      <c r="K15" s="79" t="s">
        <v>655</v>
      </c>
      <c r="L15" s="79" t="s">
        <v>760</v>
      </c>
      <c r="M15" s="81" t="s">
        <v>566</v>
      </c>
      <c r="N15" s="79"/>
      <c r="O15" s="79"/>
      <c r="P15" s="79"/>
      <c r="Q15" s="79"/>
      <c r="R15" s="85"/>
    </row>
    <row r="16" spans="1:18" s="83" customFormat="1">
      <c r="A16" s="79">
        <v>10</v>
      </c>
      <c r="B16" s="79" t="s">
        <v>565</v>
      </c>
      <c r="C16" s="79">
        <v>1850</v>
      </c>
      <c r="D16" s="79">
        <v>313</v>
      </c>
      <c r="E16" s="79" t="s">
        <v>151</v>
      </c>
      <c r="F16" s="79" t="s">
        <v>124</v>
      </c>
      <c r="G16" s="80">
        <v>661</v>
      </c>
      <c r="H16" s="80">
        <v>661</v>
      </c>
      <c r="I16" s="80">
        <v>87</v>
      </c>
      <c r="J16" s="80">
        <v>221</v>
      </c>
      <c r="K16" s="79" t="s">
        <v>656</v>
      </c>
      <c r="L16" s="79" t="s">
        <v>835</v>
      </c>
      <c r="M16" s="81" t="s">
        <v>566</v>
      </c>
      <c r="N16" s="79"/>
      <c r="O16" s="79"/>
      <c r="P16" s="79"/>
      <c r="Q16" s="79"/>
      <c r="R16" s="85"/>
    </row>
    <row r="17" spans="1:18" s="83" customFormat="1" ht="22.5">
      <c r="A17" s="79">
        <v>11</v>
      </c>
      <c r="B17" s="79" t="s">
        <v>565</v>
      </c>
      <c r="C17" s="79">
        <v>1850</v>
      </c>
      <c r="D17" s="79">
        <v>154</v>
      </c>
      <c r="E17" s="79" t="s">
        <v>151</v>
      </c>
      <c r="F17" s="79" t="s">
        <v>121</v>
      </c>
      <c r="G17" s="80">
        <v>582</v>
      </c>
      <c r="H17" s="80">
        <v>582</v>
      </c>
      <c r="I17" s="80">
        <v>85</v>
      </c>
      <c r="J17" s="80">
        <v>189</v>
      </c>
      <c r="K17" s="79" t="s">
        <v>657</v>
      </c>
      <c r="L17" s="79" t="s">
        <v>761</v>
      </c>
      <c r="M17" s="81" t="s">
        <v>566</v>
      </c>
      <c r="N17" s="79" t="s">
        <v>516</v>
      </c>
      <c r="O17" s="79" t="s">
        <v>567</v>
      </c>
      <c r="P17" s="79" t="s">
        <v>568</v>
      </c>
      <c r="Q17" s="79" t="s">
        <v>569</v>
      </c>
      <c r="R17" s="85"/>
    </row>
    <row r="18" spans="1:18" s="83" customFormat="1" ht="22.5">
      <c r="A18" s="79">
        <v>12</v>
      </c>
      <c r="B18" s="79" t="s">
        <v>565</v>
      </c>
      <c r="C18" s="79">
        <v>1216</v>
      </c>
      <c r="D18" s="79">
        <v>36</v>
      </c>
      <c r="E18" s="79" t="s">
        <v>575</v>
      </c>
      <c r="F18" s="79" t="s">
        <v>102</v>
      </c>
      <c r="G18" s="80">
        <v>285</v>
      </c>
      <c r="H18" s="80">
        <v>285</v>
      </c>
      <c r="I18" s="80">
        <v>32</v>
      </c>
      <c r="J18" s="80">
        <v>69</v>
      </c>
      <c r="K18" s="79" t="s">
        <v>658</v>
      </c>
      <c r="L18" s="79" t="s">
        <v>762</v>
      </c>
      <c r="M18" s="81" t="s">
        <v>566</v>
      </c>
      <c r="N18" s="79" t="s">
        <v>752</v>
      </c>
      <c r="O18" s="79" t="s">
        <v>753</v>
      </c>
      <c r="P18" s="79"/>
      <c r="Q18" s="79"/>
      <c r="R18" s="85"/>
    </row>
    <row r="19" spans="1:18" s="83" customFormat="1" ht="22.5">
      <c r="A19" s="79">
        <v>13</v>
      </c>
      <c r="B19" s="79" t="s">
        <v>565</v>
      </c>
      <c r="C19" s="79">
        <v>1216</v>
      </c>
      <c r="D19" s="79">
        <v>41</v>
      </c>
      <c r="E19" s="79" t="s">
        <v>575</v>
      </c>
      <c r="F19" s="79" t="s">
        <v>103</v>
      </c>
      <c r="G19" s="80">
        <v>208</v>
      </c>
      <c r="H19" s="80">
        <v>208</v>
      </c>
      <c r="I19" s="80">
        <v>1</v>
      </c>
      <c r="J19" s="80">
        <v>13</v>
      </c>
      <c r="K19" s="79" t="s">
        <v>659</v>
      </c>
      <c r="L19" s="79" t="s">
        <v>763</v>
      </c>
      <c r="M19" s="81" t="s">
        <v>549</v>
      </c>
      <c r="N19" s="79" t="s">
        <v>754</v>
      </c>
      <c r="O19" s="79" t="s">
        <v>755</v>
      </c>
      <c r="P19" s="79" t="s">
        <v>502</v>
      </c>
      <c r="Q19" s="79" t="s">
        <v>534</v>
      </c>
      <c r="R19" s="85"/>
    </row>
    <row r="20" spans="1:18" s="83" customFormat="1">
      <c r="A20" s="79"/>
      <c r="B20" s="79"/>
      <c r="C20" s="79"/>
      <c r="D20" s="79"/>
      <c r="E20" s="79"/>
      <c r="F20" s="79" t="s">
        <v>103</v>
      </c>
      <c r="G20" s="80"/>
      <c r="H20" s="80"/>
      <c r="I20" s="80"/>
      <c r="J20" s="80"/>
      <c r="K20" s="79" t="s">
        <v>660</v>
      </c>
      <c r="L20" s="79" t="s">
        <v>746</v>
      </c>
      <c r="M20" s="81" t="s">
        <v>549</v>
      </c>
      <c r="N20" s="79"/>
      <c r="O20" s="79"/>
      <c r="P20" s="79"/>
      <c r="Q20" s="79"/>
      <c r="R20" s="85"/>
    </row>
    <row r="21" spans="1:18" s="83" customFormat="1" ht="22.5">
      <c r="A21" s="79"/>
      <c r="B21" s="79"/>
      <c r="C21" s="79"/>
      <c r="D21" s="79"/>
      <c r="E21" s="79"/>
      <c r="F21" s="79" t="s">
        <v>103</v>
      </c>
      <c r="G21" s="80"/>
      <c r="H21" s="80"/>
      <c r="I21" s="80"/>
      <c r="J21" s="80"/>
      <c r="K21" s="79" t="s">
        <v>661</v>
      </c>
      <c r="L21" s="79" t="s">
        <v>764</v>
      </c>
      <c r="M21" s="84" t="s">
        <v>548</v>
      </c>
      <c r="N21" s="79" t="s">
        <v>511</v>
      </c>
      <c r="O21" s="79" t="s">
        <v>547</v>
      </c>
      <c r="P21" s="79" t="s">
        <v>502</v>
      </c>
      <c r="Q21" s="79" t="s">
        <v>534</v>
      </c>
      <c r="R21" s="85"/>
    </row>
    <row r="22" spans="1:18" s="83" customFormat="1">
      <c r="A22" s="79">
        <v>14</v>
      </c>
      <c r="B22" s="79" t="s">
        <v>565</v>
      </c>
      <c r="C22" s="79">
        <v>1210</v>
      </c>
      <c r="D22" s="79">
        <v>1</v>
      </c>
      <c r="E22" s="79" t="s">
        <v>576</v>
      </c>
      <c r="F22" s="79" t="s">
        <v>88</v>
      </c>
      <c r="G22" s="80">
        <v>1465</v>
      </c>
      <c r="H22" s="80">
        <v>1465</v>
      </c>
      <c r="I22" s="80">
        <v>268</v>
      </c>
      <c r="J22" s="80">
        <v>227</v>
      </c>
      <c r="K22" s="79" t="s">
        <v>662</v>
      </c>
      <c r="L22" s="79" t="s">
        <v>765</v>
      </c>
      <c r="M22" s="81" t="s">
        <v>566</v>
      </c>
      <c r="N22" s="79"/>
      <c r="O22" s="79"/>
      <c r="P22" s="79"/>
      <c r="Q22" s="79"/>
      <c r="R22" s="85"/>
    </row>
    <row r="23" spans="1:18" s="83" customFormat="1">
      <c r="A23" s="79">
        <v>15</v>
      </c>
      <c r="B23" s="79" t="s">
        <v>565</v>
      </c>
      <c r="C23" s="79">
        <v>1210</v>
      </c>
      <c r="D23" s="79">
        <v>2</v>
      </c>
      <c r="E23" s="79" t="s">
        <v>576</v>
      </c>
      <c r="F23" s="79" t="s">
        <v>89</v>
      </c>
      <c r="G23" s="80">
        <v>512</v>
      </c>
      <c r="H23" s="80">
        <v>512</v>
      </c>
      <c r="I23" s="80">
        <v>273</v>
      </c>
      <c r="J23" s="80">
        <v>249</v>
      </c>
      <c r="K23" s="79" t="s">
        <v>663</v>
      </c>
      <c r="L23" s="79" t="s">
        <v>766</v>
      </c>
      <c r="M23" s="81" t="s">
        <v>566</v>
      </c>
      <c r="N23" s="79"/>
      <c r="O23" s="79"/>
      <c r="P23" s="79"/>
      <c r="Q23" s="79"/>
      <c r="R23" s="85"/>
    </row>
    <row r="24" spans="1:18" s="83" customFormat="1" ht="22.5">
      <c r="A24" s="79">
        <v>16</v>
      </c>
      <c r="B24" s="79" t="s">
        <v>565</v>
      </c>
      <c r="C24" s="79">
        <v>1216</v>
      </c>
      <c r="D24" s="79">
        <v>47</v>
      </c>
      <c r="E24" s="79" t="s">
        <v>575</v>
      </c>
      <c r="F24" s="79" t="s">
        <v>105</v>
      </c>
      <c r="G24" s="80">
        <v>628</v>
      </c>
      <c r="H24" s="80">
        <v>628</v>
      </c>
      <c r="I24" s="80">
        <v>9</v>
      </c>
      <c r="J24" s="80">
        <v>10</v>
      </c>
      <c r="K24" s="79" t="s">
        <v>661</v>
      </c>
      <c r="L24" s="79" t="s">
        <v>764</v>
      </c>
      <c r="M24" s="81" t="s">
        <v>566</v>
      </c>
      <c r="N24" s="79" t="s">
        <v>511</v>
      </c>
      <c r="O24" s="79" t="s">
        <v>577</v>
      </c>
      <c r="P24" s="79" t="s">
        <v>502</v>
      </c>
      <c r="Q24" s="79" t="s">
        <v>514</v>
      </c>
      <c r="R24" s="85"/>
    </row>
    <row r="25" spans="1:18" s="83" customFormat="1">
      <c r="A25" s="79">
        <v>17</v>
      </c>
      <c r="B25" s="79" t="s">
        <v>565</v>
      </c>
      <c r="C25" s="79">
        <v>1210</v>
      </c>
      <c r="D25" s="79">
        <v>10</v>
      </c>
      <c r="E25" s="79" t="s">
        <v>578</v>
      </c>
      <c r="F25" s="79" t="s">
        <v>90</v>
      </c>
      <c r="G25" s="80">
        <v>655</v>
      </c>
      <c r="H25" s="80">
        <v>655</v>
      </c>
      <c r="I25" s="80">
        <v>68</v>
      </c>
      <c r="J25" s="80">
        <v>63</v>
      </c>
      <c r="K25" s="79" t="s">
        <v>664</v>
      </c>
      <c r="L25" s="79" t="s">
        <v>767</v>
      </c>
      <c r="M25" s="81" t="s">
        <v>526</v>
      </c>
      <c r="N25" s="79" t="s">
        <v>511</v>
      </c>
      <c r="O25" s="79" t="s">
        <v>513</v>
      </c>
      <c r="P25" s="79" t="s">
        <v>502</v>
      </c>
      <c r="Q25" s="79" t="s">
        <v>534</v>
      </c>
      <c r="R25" s="85"/>
    </row>
    <row r="26" spans="1:18" s="83" customFormat="1">
      <c r="A26" s="79"/>
      <c r="B26" s="79"/>
      <c r="C26" s="79"/>
      <c r="D26" s="79"/>
      <c r="E26" s="79"/>
      <c r="F26" s="79" t="s">
        <v>90</v>
      </c>
      <c r="G26" s="80"/>
      <c r="H26" s="80"/>
      <c r="I26" s="80"/>
      <c r="J26" s="80"/>
      <c r="K26" s="79" t="s">
        <v>665</v>
      </c>
      <c r="L26" s="79" t="s">
        <v>768</v>
      </c>
      <c r="M26" s="81" t="s">
        <v>527</v>
      </c>
      <c r="N26" s="79" t="s">
        <v>532</v>
      </c>
      <c r="O26" s="79" t="s">
        <v>533</v>
      </c>
      <c r="P26" s="79" t="s">
        <v>502</v>
      </c>
      <c r="Q26" s="79" t="s">
        <v>534</v>
      </c>
      <c r="R26" s="85"/>
    </row>
    <row r="27" spans="1:18" s="83" customFormat="1">
      <c r="A27" s="79"/>
      <c r="B27" s="79"/>
      <c r="C27" s="79"/>
      <c r="D27" s="79"/>
      <c r="E27" s="79"/>
      <c r="F27" s="79" t="s">
        <v>90</v>
      </c>
      <c r="G27" s="80"/>
      <c r="H27" s="80"/>
      <c r="I27" s="80"/>
      <c r="J27" s="80"/>
      <c r="K27" s="79" t="s">
        <v>666</v>
      </c>
      <c r="L27" s="79" t="s">
        <v>769</v>
      </c>
      <c r="M27" s="81" t="s">
        <v>528</v>
      </c>
      <c r="N27" s="79"/>
      <c r="O27" s="79"/>
      <c r="P27" s="79"/>
      <c r="Q27" s="79"/>
      <c r="R27" s="85"/>
    </row>
    <row r="28" spans="1:18" s="83" customFormat="1">
      <c r="A28" s="79"/>
      <c r="B28" s="79"/>
      <c r="C28" s="79"/>
      <c r="D28" s="79"/>
      <c r="E28" s="79"/>
      <c r="F28" s="79" t="s">
        <v>90</v>
      </c>
      <c r="G28" s="80"/>
      <c r="H28" s="80"/>
      <c r="I28" s="80"/>
      <c r="J28" s="80"/>
      <c r="K28" s="79" t="s">
        <v>667</v>
      </c>
      <c r="L28" s="79" t="s">
        <v>770</v>
      </c>
      <c r="M28" s="81" t="s">
        <v>527</v>
      </c>
      <c r="N28" s="79"/>
      <c r="O28" s="79"/>
      <c r="P28" s="79"/>
      <c r="Q28" s="79"/>
      <c r="R28" s="85"/>
    </row>
    <row r="29" spans="1:18" s="83" customFormat="1">
      <c r="A29" s="79"/>
      <c r="B29" s="79"/>
      <c r="C29" s="79"/>
      <c r="D29" s="79"/>
      <c r="E29" s="79"/>
      <c r="F29" s="79" t="s">
        <v>90</v>
      </c>
      <c r="G29" s="80"/>
      <c r="H29" s="80"/>
      <c r="I29" s="80"/>
      <c r="J29" s="80"/>
      <c r="K29" s="79" t="s">
        <v>668</v>
      </c>
      <c r="L29" s="79" t="s">
        <v>771</v>
      </c>
      <c r="M29" s="81" t="s">
        <v>529</v>
      </c>
      <c r="N29" s="79"/>
      <c r="O29" s="79"/>
      <c r="P29" s="79"/>
      <c r="Q29" s="79"/>
      <c r="R29" s="85"/>
    </row>
    <row r="30" spans="1:18" s="83" customFormat="1">
      <c r="A30" s="79"/>
      <c r="B30" s="79"/>
      <c r="C30" s="79"/>
      <c r="D30" s="79"/>
      <c r="E30" s="79"/>
      <c r="F30" s="79" t="s">
        <v>90</v>
      </c>
      <c r="G30" s="80"/>
      <c r="H30" s="80"/>
      <c r="I30" s="80"/>
      <c r="J30" s="80"/>
      <c r="K30" s="79" t="s">
        <v>669</v>
      </c>
      <c r="L30" s="79" t="s">
        <v>772</v>
      </c>
      <c r="M30" s="81" t="s">
        <v>530</v>
      </c>
      <c r="N30" s="79" t="s">
        <v>536</v>
      </c>
      <c r="O30" s="79" t="s">
        <v>537</v>
      </c>
      <c r="P30" s="79" t="s">
        <v>502</v>
      </c>
      <c r="Q30" s="79" t="s">
        <v>534</v>
      </c>
      <c r="R30" s="85"/>
    </row>
    <row r="31" spans="1:18" s="83" customFormat="1">
      <c r="A31" s="79"/>
      <c r="B31" s="79"/>
      <c r="C31" s="79"/>
      <c r="D31" s="79"/>
      <c r="E31" s="79"/>
      <c r="F31" s="79" t="s">
        <v>90</v>
      </c>
      <c r="G31" s="80"/>
      <c r="H31" s="80"/>
      <c r="I31" s="80"/>
      <c r="J31" s="80"/>
      <c r="K31" s="79" t="s">
        <v>670</v>
      </c>
      <c r="L31" s="79" t="s">
        <v>773</v>
      </c>
      <c r="M31" s="81" t="s">
        <v>527</v>
      </c>
      <c r="N31" s="79"/>
      <c r="O31" s="79"/>
      <c r="P31" s="79"/>
      <c r="Q31" s="79"/>
      <c r="R31" s="85"/>
    </row>
    <row r="32" spans="1:18" s="83" customFormat="1">
      <c r="A32" s="79"/>
      <c r="B32" s="79"/>
      <c r="C32" s="79"/>
      <c r="D32" s="79"/>
      <c r="E32" s="79"/>
      <c r="F32" s="79" t="s">
        <v>90</v>
      </c>
      <c r="G32" s="80"/>
      <c r="H32" s="80"/>
      <c r="I32" s="80"/>
      <c r="J32" s="80"/>
      <c r="K32" s="79" t="s">
        <v>658</v>
      </c>
      <c r="L32" s="79" t="s">
        <v>747</v>
      </c>
      <c r="M32" s="81" t="s">
        <v>527</v>
      </c>
      <c r="N32" s="79"/>
      <c r="O32" s="79"/>
      <c r="P32" s="79"/>
      <c r="Q32" s="79"/>
      <c r="R32" s="85"/>
    </row>
    <row r="33" spans="1:18" s="83" customFormat="1">
      <c r="A33" s="79"/>
      <c r="B33" s="79"/>
      <c r="C33" s="79"/>
      <c r="D33" s="79"/>
      <c r="E33" s="79"/>
      <c r="F33" s="79" t="s">
        <v>90</v>
      </c>
      <c r="G33" s="80"/>
      <c r="H33" s="80"/>
      <c r="I33" s="80"/>
      <c r="J33" s="80"/>
      <c r="K33" s="79" t="s">
        <v>671</v>
      </c>
      <c r="L33" s="79" t="s">
        <v>774</v>
      </c>
      <c r="M33" s="81" t="s">
        <v>531</v>
      </c>
      <c r="N33" s="79"/>
      <c r="O33" s="79"/>
      <c r="P33" s="79"/>
      <c r="Q33" s="79"/>
      <c r="R33" s="85"/>
    </row>
    <row r="34" spans="1:18" s="83" customFormat="1" ht="45">
      <c r="A34" s="79"/>
      <c r="B34" s="79"/>
      <c r="C34" s="79"/>
      <c r="D34" s="79"/>
      <c r="E34" s="79"/>
      <c r="F34" s="79" t="s">
        <v>90</v>
      </c>
      <c r="G34" s="80"/>
      <c r="H34" s="80"/>
      <c r="I34" s="80"/>
      <c r="J34" s="80"/>
      <c r="K34" s="79" t="s">
        <v>672</v>
      </c>
      <c r="L34" s="79" t="s">
        <v>775</v>
      </c>
      <c r="M34" s="81" t="s">
        <v>527</v>
      </c>
      <c r="N34" s="79" t="s">
        <v>539</v>
      </c>
      <c r="O34" s="79" t="s">
        <v>538</v>
      </c>
      <c r="P34" s="79" t="s">
        <v>540</v>
      </c>
      <c r="Q34" s="79" t="s">
        <v>541</v>
      </c>
      <c r="R34" s="85"/>
    </row>
    <row r="35" spans="1:18" s="83" customFormat="1">
      <c r="A35" s="79"/>
      <c r="B35" s="79"/>
      <c r="C35" s="79"/>
      <c r="D35" s="79"/>
      <c r="E35" s="79"/>
      <c r="F35" s="79" t="s">
        <v>90</v>
      </c>
      <c r="G35" s="80"/>
      <c r="H35" s="80"/>
      <c r="I35" s="80"/>
      <c r="J35" s="80"/>
      <c r="K35" s="79" t="s">
        <v>673</v>
      </c>
      <c r="L35" s="79" t="s">
        <v>769</v>
      </c>
      <c r="M35" s="81" t="s">
        <v>528</v>
      </c>
      <c r="N35" s="79"/>
      <c r="O35" s="79"/>
      <c r="P35" s="79"/>
      <c r="Q35" s="79"/>
      <c r="R35" s="85"/>
    </row>
    <row r="36" spans="1:18" s="83" customFormat="1" ht="22.5">
      <c r="A36" s="79">
        <v>18</v>
      </c>
      <c r="B36" s="79" t="s">
        <v>565</v>
      </c>
      <c r="C36" s="79">
        <v>1216</v>
      </c>
      <c r="D36" s="79">
        <v>46</v>
      </c>
      <c r="E36" s="79" t="s">
        <v>575</v>
      </c>
      <c r="F36" s="79" t="s">
        <v>104</v>
      </c>
      <c r="G36" s="80">
        <v>240</v>
      </c>
      <c r="H36" s="80">
        <v>240</v>
      </c>
      <c r="I36" s="80">
        <v>34</v>
      </c>
      <c r="J36" s="80">
        <v>41</v>
      </c>
      <c r="K36" s="79" t="s">
        <v>661</v>
      </c>
      <c r="L36" s="79" t="s">
        <v>779</v>
      </c>
      <c r="M36" s="81" t="s">
        <v>566</v>
      </c>
      <c r="N36" s="79" t="s">
        <v>511</v>
      </c>
      <c r="O36" s="79" t="s">
        <v>577</v>
      </c>
      <c r="P36" s="79" t="s">
        <v>502</v>
      </c>
      <c r="Q36" s="79" t="s">
        <v>514</v>
      </c>
      <c r="R36" s="85"/>
    </row>
    <row r="37" spans="1:18" s="83" customFormat="1" ht="22.5">
      <c r="A37" s="79">
        <v>19</v>
      </c>
      <c r="B37" s="79" t="s">
        <v>565</v>
      </c>
      <c r="C37" s="79">
        <v>1216</v>
      </c>
      <c r="D37" s="79">
        <v>54</v>
      </c>
      <c r="E37" s="79" t="s">
        <v>575</v>
      </c>
      <c r="F37" s="79" t="s">
        <v>107</v>
      </c>
      <c r="G37" s="80">
        <v>117</v>
      </c>
      <c r="H37" s="80">
        <v>117</v>
      </c>
      <c r="I37" s="80">
        <v>38</v>
      </c>
      <c r="J37" s="80">
        <v>44</v>
      </c>
      <c r="K37" s="79" t="s">
        <v>661</v>
      </c>
      <c r="L37" s="79" t="s">
        <v>779</v>
      </c>
      <c r="M37" s="81" t="s">
        <v>566</v>
      </c>
      <c r="N37" s="79" t="s">
        <v>511</v>
      </c>
      <c r="O37" s="79" t="s">
        <v>577</v>
      </c>
      <c r="P37" s="79" t="s">
        <v>502</v>
      </c>
      <c r="Q37" s="79" t="s">
        <v>514</v>
      </c>
      <c r="R37" s="85"/>
    </row>
    <row r="38" spans="1:18" s="83" customFormat="1" ht="22.5">
      <c r="A38" s="79">
        <v>20</v>
      </c>
      <c r="B38" s="79" t="s">
        <v>565</v>
      </c>
      <c r="C38" s="79">
        <v>1210</v>
      </c>
      <c r="D38" s="79"/>
      <c r="E38" s="79" t="s">
        <v>579</v>
      </c>
      <c r="F38" s="79" t="s">
        <v>135</v>
      </c>
      <c r="G38" s="80">
        <v>380</v>
      </c>
      <c r="H38" s="80">
        <v>380</v>
      </c>
      <c r="I38" s="80">
        <v>36</v>
      </c>
      <c r="J38" s="80">
        <v>28</v>
      </c>
      <c r="K38" s="79" t="s">
        <v>674</v>
      </c>
      <c r="L38" s="79" t="s">
        <v>780</v>
      </c>
      <c r="M38" s="81" t="s">
        <v>566</v>
      </c>
      <c r="N38" s="79" t="s">
        <v>580</v>
      </c>
      <c r="O38" s="79" t="s">
        <v>535</v>
      </c>
      <c r="P38" s="79" t="s">
        <v>502</v>
      </c>
      <c r="Q38" s="79" t="s">
        <v>514</v>
      </c>
      <c r="R38" s="85"/>
    </row>
    <row r="39" spans="1:18" s="83" customFormat="1">
      <c r="A39" s="79">
        <v>21</v>
      </c>
      <c r="B39" s="79" t="s">
        <v>565</v>
      </c>
      <c r="C39" s="79">
        <v>1210</v>
      </c>
      <c r="D39" s="79">
        <v>15</v>
      </c>
      <c r="E39" s="79" t="s">
        <v>578</v>
      </c>
      <c r="F39" s="79" t="s">
        <v>92</v>
      </c>
      <c r="G39" s="80">
        <v>111</v>
      </c>
      <c r="H39" s="80">
        <v>111</v>
      </c>
      <c r="I39" s="80">
        <v>111</v>
      </c>
      <c r="J39" s="80">
        <v>111</v>
      </c>
      <c r="K39" s="79" t="s">
        <v>675</v>
      </c>
      <c r="L39" s="79" t="s">
        <v>778</v>
      </c>
      <c r="M39" s="81" t="s">
        <v>566</v>
      </c>
      <c r="N39" s="79"/>
      <c r="O39" s="79"/>
      <c r="P39" s="79"/>
      <c r="Q39" s="79"/>
      <c r="R39" s="85"/>
    </row>
    <row r="40" spans="1:18" s="83" customFormat="1" ht="56.25">
      <c r="A40" s="79">
        <v>22</v>
      </c>
      <c r="B40" s="79" t="s">
        <v>565</v>
      </c>
      <c r="C40" s="79">
        <v>1216</v>
      </c>
      <c r="D40" s="79">
        <v>51</v>
      </c>
      <c r="E40" s="79" t="s">
        <v>575</v>
      </c>
      <c r="F40" s="79" t="s">
        <v>106</v>
      </c>
      <c r="G40" s="80">
        <v>161</v>
      </c>
      <c r="H40" s="80">
        <v>161</v>
      </c>
      <c r="I40" s="80">
        <v>93</v>
      </c>
      <c r="J40" s="80">
        <v>107</v>
      </c>
      <c r="K40" s="79" t="s">
        <v>676</v>
      </c>
      <c r="L40" s="79" t="s">
        <v>777</v>
      </c>
      <c r="M40" s="81" t="s">
        <v>566</v>
      </c>
      <c r="N40" s="79" t="s">
        <v>581</v>
      </c>
      <c r="O40" s="79" t="s">
        <v>582</v>
      </c>
      <c r="P40" s="79" t="s">
        <v>583</v>
      </c>
      <c r="Q40" s="79" t="s">
        <v>584</v>
      </c>
      <c r="R40" s="85"/>
    </row>
    <row r="41" spans="1:18" s="83" customFormat="1" ht="56.25">
      <c r="A41" s="79">
        <v>23</v>
      </c>
      <c r="B41" s="79" t="s">
        <v>565</v>
      </c>
      <c r="C41" s="79">
        <v>1216</v>
      </c>
      <c r="D41" s="79">
        <v>32</v>
      </c>
      <c r="E41" s="79" t="s">
        <v>575</v>
      </c>
      <c r="F41" s="79" t="s">
        <v>101</v>
      </c>
      <c r="G41" s="80">
        <v>1474</v>
      </c>
      <c r="H41" s="80">
        <v>1474</v>
      </c>
      <c r="I41" s="80">
        <v>30</v>
      </c>
      <c r="J41" s="80">
        <v>65</v>
      </c>
      <c r="K41" s="79" t="s">
        <v>676</v>
      </c>
      <c r="L41" s="79" t="s">
        <v>776</v>
      </c>
      <c r="M41" s="81" t="s">
        <v>566</v>
      </c>
      <c r="N41" s="79" t="s">
        <v>581</v>
      </c>
      <c r="O41" s="79" t="s">
        <v>559</v>
      </c>
      <c r="P41" s="79" t="s">
        <v>560</v>
      </c>
      <c r="Q41" s="79" t="s">
        <v>561</v>
      </c>
      <c r="R41" s="85"/>
    </row>
    <row r="42" spans="1:18" s="83" customFormat="1" ht="22.5">
      <c r="A42" s="79">
        <v>24</v>
      </c>
      <c r="B42" s="79" t="s">
        <v>565</v>
      </c>
      <c r="C42" s="79" t="s">
        <v>585</v>
      </c>
      <c r="D42" s="79"/>
      <c r="E42" s="79" t="s">
        <v>578</v>
      </c>
      <c r="F42" s="79" t="s">
        <v>147</v>
      </c>
      <c r="G42" s="80">
        <v>169</v>
      </c>
      <c r="H42" s="80">
        <v>169</v>
      </c>
      <c r="I42" s="80">
        <v>169</v>
      </c>
      <c r="J42" s="80">
        <v>169</v>
      </c>
      <c r="K42" s="79" t="s">
        <v>571</v>
      </c>
      <c r="L42" s="79" t="s">
        <v>572</v>
      </c>
      <c r="M42" s="81" t="s">
        <v>566</v>
      </c>
      <c r="N42" s="79"/>
      <c r="O42" s="79"/>
      <c r="P42" s="79"/>
      <c r="Q42" s="79"/>
      <c r="R42" s="85"/>
    </row>
    <row r="43" spans="1:18" s="83" customFormat="1" ht="22.5">
      <c r="A43" s="79">
        <v>25</v>
      </c>
      <c r="B43" s="79" t="s">
        <v>565</v>
      </c>
      <c r="C43" s="79">
        <v>1212</v>
      </c>
      <c r="D43" s="79">
        <v>1</v>
      </c>
      <c r="E43" s="79" t="s">
        <v>586</v>
      </c>
      <c r="F43" s="79" t="s">
        <v>94</v>
      </c>
      <c r="G43" s="80">
        <v>935</v>
      </c>
      <c r="H43" s="80">
        <v>935</v>
      </c>
      <c r="I43" s="80">
        <v>38</v>
      </c>
      <c r="J43" s="80">
        <v>62</v>
      </c>
      <c r="K43" s="79" t="s">
        <v>677</v>
      </c>
      <c r="L43" s="79" t="s">
        <v>774</v>
      </c>
      <c r="M43" s="81" t="s">
        <v>566</v>
      </c>
      <c r="N43" s="79" t="s">
        <v>587</v>
      </c>
      <c r="O43" s="79" t="s">
        <v>588</v>
      </c>
      <c r="P43" s="79" t="s">
        <v>568</v>
      </c>
      <c r="Q43" s="79" t="s">
        <v>569</v>
      </c>
      <c r="R43" s="85"/>
    </row>
    <row r="44" spans="1:18" s="83" customFormat="1">
      <c r="A44" s="79">
        <v>26</v>
      </c>
      <c r="B44" s="79" t="s">
        <v>565</v>
      </c>
      <c r="C44" s="79">
        <v>1210</v>
      </c>
      <c r="D44" s="79">
        <v>14</v>
      </c>
      <c r="E44" s="79" t="s">
        <v>576</v>
      </c>
      <c r="F44" s="79" t="s">
        <v>91</v>
      </c>
      <c r="G44" s="80">
        <v>1749</v>
      </c>
      <c r="H44" s="80">
        <v>1749</v>
      </c>
      <c r="I44" s="80">
        <v>214</v>
      </c>
      <c r="J44" s="80">
        <v>169</v>
      </c>
      <c r="K44" s="79" t="s">
        <v>678</v>
      </c>
      <c r="L44" s="79" t="s">
        <v>781</v>
      </c>
      <c r="M44" s="81" t="s">
        <v>566</v>
      </c>
      <c r="N44" s="79" t="s">
        <v>511</v>
      </c>
      <c r="O44" s="79" t="s">
        <v>503</v>
      </c>
      <c r="P44" s="79" t="s">
        <v>502</v>
      </c>
      <c r="Q44" s="79" t="s">
        <v>534</v>
      </c>
      <c r="R44" s="85"/>
    </row>
    <row r="45" spans="1:18" s="83" customFormat="1" ht="22.5">
      <c r="A45" s="79">
        <v>27</v>
      </c>
      <c r="B45" s="79" t="s">
        <v>565</v>
      </c>
      <c r="C45" s="79">
        <v>1783</v>
      </c>
      <c r="D45" s="79"/>
      <c r="E45" s="79" t="s">
        <v>578</v>
      </c>
      <c r="F45" s="79" t="s">
        <v>141</v>
      </c>
      <c r="G45" s="80">
        <v>1672</v>
      </c>
      <c r="H45" s="80">
        <v>1672</v>
      </c>
      <c r="I45" s="80">
        <v>975</v>
      </c>
      <c r="J45" s="80">
        <v>1062</v>
      </c>
      <c r="K45" s="79" t="s">
        <v>648</v>
      </c>
      <c r="L45" s="79" t="s">
        <v>572</v>
      </c>
      <c r="M45" s="81" t="s">
        <v>566</v>
      </c>
      <c r="N45" s="79"/>
      <c r="O45" s="79"/>
      <c r="P45" s="79"/>
      <c r="Q45" s="79"/>
      <c r="R45" s="85"/>
    </row>
    <row r="46" spans="1:18" s="83" customFormat="1" ht="33.75">
      <c r="A46" s="79">
        <v>28</v>
      </c>
      <c r="B46" s="79" t="s">
        <v>565</v>
      </c>
      <c r="C46" s="79">
        <v>1210</v>
      </c>
      <c r="D46" s="79">
        <v>16</v>
      </c>
      <c r="E46" s="79" t="s">
        <v>578</v>
      </c>
      <c r="F46" s="79" t="s">
        <v>93</v>
      </c>
      <c r="G46" s="80">
        <v>75</v>
      </c>
      <c r="H46" s="80">
        <v>75</v>
      </c>
      <c r="I46" s="80">
        <v>7</v>
      </c>
      <c r="J46" s="80">
        <v>7</v>
      </c>
      <c r="K46" s="79" t="s">
        <v>679</v>
      </c>
      <c r="L46" s="79" t="s">
        <v>782</v>
      </c>
      <c r="M46" s="81" t="s">
        <v>566</v>
      </c>
      <c r="N46" s="79" t="s">
        <v>589</v>
      </c>
      <c r="O46" s="79" t="s">
        <v>590</v>
      </c>
      <c r="P46" s="79" t="s">
        <v>591</v>
      </c>
      <c r="Q46" s="79" t="s">
        <v>592</v>
      </c>
      <c r="R46" s="85"/>
    </row>
    <row r="47" spans="1:18" s="83" customFormat="1">
      <c r="A47" s="79">
        <v>29</v>
      </c>
      <c r="B47" s="79" t="s">
        <v>565</v>
      </c>
      <c r="C47" s="79">
        <v>1208</v>
      </c>
      <c r="D47" s="79">
        <v>2</v>
      </c>
      <c r="E47" s="79" t="s">
        <v>578</v>
      </c>
      <c r="F47" s="79" t="s">
        <v>86</v>
      </c>
      <c r="G47" s="80">
        <v>34</v>
      </c>
      <c r="H47" s="80">
        <v>34</v>
      </c>
      <c r="I47" s="80">
        <v>3</v>
      </c>
      <c r="J47" s="80">
        <v>2</v>
      </c>
      <c r="K47" s="79" t="s">
        <v>660</v>
      </c>
      <c r="L47" s="79" t="s">
        <v>748</v>
      </c>
      <c r="M47" s="81" t="s">
        <v>566</v>
      </c>
      <c r="N47" s="79"/>
      <c r="O47" s="79"/>
      <c r="P47" s="79"/>
      <c r="Q47" s="79"/>
      <c r="R47" s="85"/>
    </row>
    <row r="48" spans="1:18" s="83" customFormat="1">
      <c r="A48" s="79">
        <v>30</v>
      </c>
      <c r="B48" s="79" t="s">
        <v>565</v>
      </c>
      <c r="C48" s="79">
        <v>1208</v>
      </c>
      <c r="D48" s="79"/>
      <c r="E48" s="79" t="s">
        <v>579</v>
      </c>
      <c r="F48" s="79" t="s">
        <v>134</v>
      </c>
      <c r="G48" s="80">
        <v>739</v>
      </c>
      <c r="H48" s="80">
        <v>739</v>
      </c>
      <c r="I48" s="80">
        <v>60</v>
      </c>
      <c r="J48" s="80">
        <v>70</v>
      </c>
      <c r="K48" s="79" t="s">
        <v>660</v>
      </c>
      <c r="L48" s="79" t="s">
        <v>748</v>
      </c>
      <c r="M48" s="81" t="s">
        <v>566</v>
      </c>
      <c r="N48" s="79" t="s">
        <v>511</v>
      </c>
      <c r="O48" s="79" t="s">
        <v>503</v>
      </c>
      <c r="P48" s="79" t="s">
        <v>502</v>
      </c>
      <c r="Q48" s="79" t="s">
        <v>593</v>
      </c>
      <c r="R48" s="85"/>
    </row>
    <row r="49" spans="1:18" s="83" customFormat="1">
      <c r="A49" s="79">
        <v>31</v>
      </c>
      <c r="B49" s="79" t="s">
        <v>565</v>
      </c>
      <c r="C49" s="79">
        <v>1215</v>
      </c>
      <c r="D49" s="79">
        <v>4</v>
      </c>
      <c r="E49" s="79" t="s">
        <v>586</v>
      </c>
      <c r="F49" s="79" t="s">
        <v>98</v>
      </c>
      <c r="G49" s="80">
        <v>230</v>
      </c>
      <c r="H49" s="80">
        <v>230</v>
      </c>
      <c r="I49" s="80">
        <v>26</v>
      </c>
      <c r="J49" s="80">
        <v>21</v>
      </c>
      <c r="K49" s="79" t="s">
        <v>677</v>
      </c>
      <c r="L49" s="79" t="s">
        <v>774</v>
      </c>
      <c r="M49" s="81" t="s">
        <v>566</v>
      </c>
      <c r="N49" s="79"/>
      <c r="O49" s="79"/>
      <c r="P49" s="79"/>
      <c r="Q49" s="79"/>
      <c r="R49" s="85"/>
    </row>
    <row r="50" spans="1:18" s="83" customFormat="1" ht="22.5">
      <c r="A50" s="79">
        <v>32</v>
      </c>
      <c r="B50" s="79" t="s">
        <v>565</v>
      </c>
      <c r="C50" s="79">
        <v>1215</v>
      </c>
      <c r="D50" s="79">
        <v>5</v>
      </c>
      <c r="E50" s="79" t="s">
        <v>586</v>
      </c>
      <c r="F50" s="79" t="s">
        <v>99</v>
      </c>
      <c r="G50" s="80">
        <v>75</v>
      </c>
      <c r="H50" s="80">
        <v>75</v>
      </c>
      <c r="I50" s="80">
        <v>75</v>
      </c>
      <c r="J50" s="80">
        <v>75</v>
      </c>
      <c r="K50" s="79" t="s">
        <v>677</v>
      </c>
      <c r="L50" s="79" t="s">
        <v>774</v>
      </c>
      <c r="M50" s="81" t="s">
        <v>566</v>
      </c>
      <c r="N50" s="79" t="s">
        <v>594</v>
      </c>
      <c r="O50" s="79" t="s">
        <v>595</v>
      </c>
      <c r="P50" s="79" t="s">
        <v>568</v>
      </c>
      <c r="Q50" s="79" t="s">
        <v>569</v>
      </c>
      <c r="R50" s="85"/>
    </row>
    <row r="51" spans="1:18" s="83" customFormat="1">
      <c r="A51" s="79">
        <v>33</v>
      </c>
      <c r="B51" s="79" t="s">
        <v>565</v>
      </c>
      <c r="C51" s="79">
        <v>1215</v>
      </c>
      <c r="D51" s="79">
        <v>2</v>
      </c>
      <c r="E51" s="79" t="s">
        <v>586</v>
      </c>
      <c r="F51" s="79" t="s">
        <v>96</v>
      </c>
      <c r="G51" s="80">
        <v>588</v>
      </c>
      <c r="H51" s="80">
        <v>588</v>
      </c>
      <c r="I51" s="80">
        <v>95</v>
      </c>
      <c r="J51" s="80">
        <v>76</v>
      </c>
      <c r="K51" s="79" t="s">
        <v>680</v>
      </c>
      <c r="L51" s="79" t="s">
        <v>774</v>
      </c>
      <c r="M51" s="81" t="s">
        <v>566</v>
      </c>
      <c r="N51" s="79"/>
      <c r="O51" s="79"/>
      <c r="P51" s="79"/>
      <c r="Q51" s="79"/>
      <c r="R51" s="85"/>
    </row>
    <row r="52" spans="1:18" s="83" customFormat="1" ht="22.5">
      <c r="A52" s="79">
        <v>34</v>
      </c>
      <c r="B52" s="79" t="s">
        <v>565</v>
      </c>
      <c r="C52" s="79">
        <v>1215</v>
      </c>
      <c r="D52" s="79">
        <v>1</v>
      </c>
      <c r="E52" s="79" t="s">
        <v>586</v>
      </c>
      <c r="F52" s="79" t="s">
        <v>95</v>
      </c>
      <c r="G52" s="80">
        <v>588</v>
      </c>
      <c r="H52" s="80">
        <v>588</v>
      </c>
      <c r="I52" s="80">
        <v>139</v>
      </c>
      <c r="J52" s="80">
        <v>106</v>
      </c>
      <c r="K52" s="79" t="s">
        <v>681</v>
      </c>
      <c r="L52" s="79" t="s">
        <v>783</v>
      </c>
      <c r="M52" s="81" t="s">
        <v>508</v>
      </c>
      <c r="N52" s="79" t="s">
        <v>542</v>
      </c>
      <c r="O52" s="79"/>
      <c r="P52" s="79"/>
      <c r="Q52" s="79"/>
      <c r="R52" s="85"/>
    </row>
    <row r="53" spans="1:18" s="83" customFormat="1" ht="33.75">
      <c r="A53" s="79"/>
      <c r="B53" s="79"/>
      <c r="C53" s="79"/>
      <c r="D53" s="79"/>
      <c r="E53" s="79"/>
      <c r="F53" s="79" t="s">
        <v>95</v>
      </c>
      <c r="G53" s="80"/>
      <c r="H53" s="80"/>
      <c r="I53" s="80"/>
      <c r="J53" s="80"/>
      <c r="K53" s="79" t="s">
        <v>682</v>
      </c>
      <c r="L53" s="79" t="s">
        <v>784</v>
      </c>
      <c r="M53" s="81" t="s">
        <v>508</v>
      </c>
      <c r="N53" s="79" t="s">
        <v>546</v>
      </c>
      <c r="O53" s="79" t="s">
        <v>543</v>
      </c>
      <c r="P53" s="79" t="s">
        <v>544</v>
      </c>
      <c r="Q53" s="79" t="s">
        <v>545</v>
      </c>
      <c r="R53" s="85"/>
    </row>
    <row r="54" spans="1:18" s="83" customFormat="1" ht="45">
      <c r="A54" s="79">
        <v>35</v>
      </c>
      <c r="B54" s="79" t="s">
        <v>565</v>
      </c>
      <c r="C54" s="79">
        <v>1215</v>
      </c>
      <c r="D54" s="79"/>
      <c r="E54" s="79" t="s">
        <v>586</v>
      </c>
      <c r="F54" s="79" t="s">
        <v>136</v>
      </c>
      <c r="G54" s="80">
        <v>588</v>
      </c>
      <c r="H54" s="80">
        <v>588</v>
      </c>
      <c r="I54" s="80">
        <v>268</v>
      </c>
      <c r="J54" s="80">
        <v>210</v>
      </c>
      <c r="K54" s="79" t="s">
        <v>683</v>
      </c>
      <c r="L54" s="79" t="s">
        <v>785</v>
      </c>
      <c r="M54" s="81" t="s">
        <v>555</v>
      </c>
      <c r="N54" s="79" t="s">
        <v>556</v>
      </c>
      <c r="O54" s="79" t="s">
        <v>553</v>
      </c>
      <c r="P54" s="79" t="s">
        <v>557</v>
      </c>
      <c r="Q54" s="79" t="s">
        <v>558</v>
      </c>
      <c r="R54" s="85"/>
    </row>
    <row r="55" spans="1:18" s="83" customFormat="1" ht="22.5">
      <c r="A55" s="79"/>
      <c r="B55" s="79"/>
      <c r="C55" s="79"/>
      <c r="D55" s="79"/>
      <c r="E55" s="79"/>
      <c r="F55" s="79" t="s">
        <v>136</v>
      </c>
      <c r="G55" s="80"/>
      <c r="H55" s="80"/>
      <c r="I55" s="80"/>
      <c r="J55" s="80"/>
      <c r="K55" s="79" t="s">
        <v>684</v>
      </c>
      <c r="L55" s="79" t="s">
        <v>785</v>
      </c>
      <c r="M55" s="81" t="s">
        <v>508</v>
      </c>
      <c r="N55" s="79" t="s">
        <v>511</v>
      </c>
      <c r="O55" s="79" t="s">
        <v>551</v>
      </c>
      <c r="P55" s="79" t="s">
        <v>515</v>
      </c>
      <c r="Q55" s="79" t="s">
        <v>552</v>
      </c>
      <c r="R55" s="85"/>
    </row>
    <row r="56" spans="1:18" s="83" customFormat="1">
      <c r="A56" s="79">
        <v>36</v>
      </c>
      <c r="B56" s="79" t="s">
        <v>565</v>
      </c>
      <c r="C56" s="79">
        <v>1208</v>
      </c>
      <c r="D56" s="79">
        <v>1</v>
      </c>
      <c r="E56" s="79" t="s">
        <v>579</v>
      </c>
      <c r="F56" s="79" t="s">
        <v>85</v>
      </c>
      <c r="G56" s="80">
        <v>657</v>
      </c>
      <c r="H56" s="80">
        <v>657</v>
      </c>
      <c r="I56" s="80">
        <v>5</v>
      </c>
      <c r="J56" s="80">
        <v>20</v>
      </c>
      <c r="K56" s="79" t="s">
        <v>660</v>
      </c>
      <c r="L56" s="79" t="s">
        <v>748</v>
      </c>
      <c r="M56" s="81" t="s">
        <v>566</v>
      </c>
      <c r="N56" s="79" t="s">
        <v>532</v>
      </c>
      <c r="O56" s="79" t="s">
        <v>596</v>
      </c>
      <c r="P56" s="79" t="s">
        <v>502</v>
      </c>
      <c r="Q56" s="79" t="s">
        <v>593</v>
      </c>
      <c r="R56" s="85"/>
    </row>
    <row r="57" spans="1:18" s="83" customFormat="1">
      <c r="A57" s="79">
        <v>37</v>
      </c>
      <c r="B57" s="79" t="s">
        <v>565</v>
      </c>
      <c r="C57" s="79">
        <v>1208</v>
      </c>
      <c r="D57" s="79">
        <v>3</v>
      </c>
      <c r="E57" s="79" t="s">
        <v>578</v>
      </c>
      <c r="F57" s="79" t="s">
        <v>87</v>
      </c>
      <c r="G57" s="80">
        <v>8</v>
      </c>
      <c r="H57" s="80">
        <v>8</v>
      </c>
      <c r="I57" s="80">
        <v>2</v>
      </c>
      <c r="J57" s="80">
        <v>8</v>
      </c>
      <c r="K57" s="79" t="s">
        <v>660</v>
      </c>
      <c r="L57" s="79" t="s">
        <v>748</v>
      </c>
      <c r="M57" s="81" t="s">
        <v>566</v>
      </c>
      <c r="N57" s="79"/>
      <c r="O57" s="79"/>
      <c r="P57" s="79"/>
      <c r="Q57" s="79"/>
      <c r="R57" s="85"/>
    </row>
    <row r="58" spans="1:18" s="83" customFormat="1">
      <c r="A58" s="79">
        <v>38</v>
      </c>
      <c r="B58" s="79" t="s">
        <v>565</v>
      </c>
      <c r="C58" s="79">
        <v>1207</v>
      </c>
      <c r="D58" s="79">
        <v>9</v>
      </c>
      <c r="E58" s="79" t="s">
        <v>578</v>
      </c>
      <c r="F58" s="79" t="s">
        <v>80</v>
      </c>
      <c r="G58" s="80">
        <v>0</v>
      </c>
      <c r="H58" s="80">
        <v>227</v>
      </c>
      <c r="I58" s="80">
        <v>0</v>
      </c>
      <c r="J58" s="80">
        <v>12</v>
      </c>
      <c r="K58" s="79" t="s">
        <v>685</v>
      </c>
      <c r="L58" s="79" t="s">
        <v>786</v>
      </c>
      <c r="M58" s="79" t="s">
        <v>522</v>
      </c>
      <c r="N58" s="79" t="s">
        <v>524</v>
      </c>
      <c r="O58" s="79" t="s">
        <v>525</v>
      </c>
      <c r="P58" s="79" t="s">
        <v>502</v>
      </c>
      <c r="Q58" s="79" t="s">
        <v>514</v>
      </c>
      <c r="R58" s="85"/>
    </row>
    <row r="59" spans="1:18" s="83" customFormat="1">
      <c r="A59" s="79"/>
      <c r="B59" s="79"/>
      <c r="C59" s="79"/>
      <c r="D59" s="79"/>
      <c r="E59" s="79"/>
      <c r="F59" s="79" t="s">
        <v>80</v>
      </c>
      <c r="G59" s="80"/>
      <c r="H59" s="80"/>
      <c r="I59" s="80"/>
      <c r="J59" s="80"/>
      <c r="K59" s="79" t="s">
        <v>665</v>
      </c>
      <c r="L59" s="79" t="s">
        <v>787</v>
      </c>
      <c r="M59" s="79" t="s">
        <v>522</v>
      </c>
      <c r="N59" s="79" t="s">
        <v>511</v>
      </c>
      <c r="O59" s="79" t="s">
        <v>512</v>
      </c>
      <c r="P59" s="79" t="s">
        <v>502</v>
      </c>
      <c r="Q59" s="79" t="s">
        <v>514</v>
      </c>
      <c r="R59" s="85"/>
    </row>
    <row r="60" spans="1:18" s="83" customFormat="1">
      <c r="A60" s="79"/>
      <c r="B60" s="79"/>
      <c r="C60" s="79"/>
      <c r="D60" s="79"/>
      <c r="E60" s="79"/>
      <c r="F60" s="79" t="s">
        <v>80</v>
      </c>
      <c r="G60" s="80"/>
      <c r="H60" s="80"/>
      <c r="I60" s="80"/>
      <c r="J60" s="80"/>
      <c r="K60" s="79" t="s">
        <v>686</v>
      </c>
      <c r="L60" s="79" t="s">
        <v>788</v>
      </c>
      <c r="M60" s="79" t="s">
        <v>523</v>
      </c>
      <c r="N60" s="79" t="s">
        <v>511</v>
      </c>
      <c r="O60" s="79" t="s">
        <v>512</v>
      </c>
      <c r="P60" s="79" t="s">
        <v>502</v>
      </c>
      <c r="Q60" s="79" t="s">
        <v>514</v>
      </c>
      <c r="R60" s="85"/>
    </row>
    <row r="61" spans="1:18" s="83" customFormat="1">
      <c r="A61" s="79">
        <v>39</v>
      </c>
      <c r="B61" s="79" t="s">
        <v>565</v>
      </c>
      <c r="C61" s="79">
        <v>1215</v>
      </c>
      <c r="D61" s="79">
        <v>6</v>
      </c>
      <c r="E61" s="79" t="s">
        <v>586</v>
      </c>
      <c r="F61" s="79" t="s">
        <v>100</v>
      </c>
      <c r="G61" s="80">
        <v>13</v>
      </c>
      <c r="H61" s="80">
        <v>13</v>
      </c>
      <c r="I61" s="80">
        <v>13</v>
      </c>
      <c r="J61" s="80">
        <v>13</v>
      </c>
      <c r="K61" s="79" t="s">
        <v>597</v>
      </c>
      <c r="L61" s="79" t="s">
        <v>598</v>
      </c>
      <c r="M61" s="81" t="s">
        <v>566</v>
      </c>
      <c r="N61" s="79"/>
      <c r="O61" s="79"/>
      <c r="P61" s="79"/>
      <c r="Q61" s="79"/>
      <c r="R61" s="85"/>
    </row>
    <row r="62" spans="1:18" s="83" customFormat="1">
      <c r="A62" s="79">
        <v>40</v>
      </c>
      <c r="B62" s="79" t="s">
        <v>565</v>
      </c>
      <c r="C62" s="79">
        <v>1207</v>
      </c>
      <c r="D62" s="79">
        <v>18</v>
      </c>
      <c r="E62" s="79" t="s">
        <v>576</v>
      </c>
      <c r="F62" s="79" t="s">
        <v>84</v>
      </c>
      <c r="G62" s="80">
        <v>9</v>
      </c>
      <c r="H62" s="80">
        <v>9</v>
      </c>
      <c r="I62" s="80">
        <v>4</v>
      </c>
      <c r="J62" s="80">
        <v>9</v>
      </c>
      <c r="K62" s="79" t="s">
        <v>687</v>
      </c>
      <c r="L62" s="79" t="s">
        <v>774</v>
      </c>
      <c r="M62" s="81" t="s">
        <v>566</v>
      </c>
      <c r="N62" s="79"/>
      <c r="O62" s="79"/>
      <c r="P62" s="79"/>
      <c r="Q62" s="79"/>
      <c r="R62" s="85"/>
    </row>
    <row r="63" spans="1:18" s="83" customFormat="1">
      <c r="A63" s="79">
        <v>41</v>
      </c>
      <c r="B63" s="79" t="s">
        <v>565</v>
      </c>
      <c r="C63" s="79">
        <v>1207</v>
      </c>
      <c r="D63" s="79">
        <v>5</v>
      </c>
      <c r="E63" s="79" t="s">
        <v>579</v>
      </c>
      <c r="F63" s="79" t="s">
        <v>79</v>
      </c>
      <c r="G63" s="80">
        <v>611</v>
      </c>
      <c r="H63" s="80">
        <v>611</v>
      </c>
      <c r="I63" s="80">
        <v>8</v>
      </c>
      <c r="J63" s="80">
        <v>28</v>
      </c>
      <c r="K63" s="79" t="s">
        <v>688</v>
      </c>
      <c r="L63" s="79" t="s">
        <v>789</v>
      </c>
      <c r="M63" s="81" t="s">
        <v>566</v>
      </c>
      <c r="N63" s="79"/>
      <c r="O63" s="79"/>
      <c r="P63" s="79"/>
      <c r="Q63" s="79"/>
      <c r="R63" s="85"/>
    </row>
    <row r="64" spans="1:18" s="83" customFormat="1">
      <c r="A64" s="79">
        <v>42</v>
      </c>
      <c r="B64" s="79" t="s">
        <v>565</v>
      </c>
      <c r="C64" s="79">
        <v>1215</v>
      </c>
      <c r="D64" s="79">
        <v>3</v>
      </c>
      <c r="E64" s="79" t="s">
        <v>586</v>
      </c>
      <c r="F64" s="79" t="s">
        <v>97</v>
      </c>
      <c r="G64" s="80">
        <v>599</v>
      </c>
      <c r="H64" s="80">
        <v>599</v>
      </c>
      <c r="I64" s="80">
        <v>12</v>
      </c>
      <c r="J64" s="80">
        <v>8</v>
      </c>
      <c r="K64" s="79" t="s">
        <v>597</v>
      </c>
      <c r="L64" s="79" t="s">
        <v>598</v>
      </c>
      <c r="M64" s="81" t="s">
        <v>566</v>
      </c>
      <c r="N64" s="79"/>
      <c r="O64" s="79"/>
      <c r="P64" s="79"/>
      <c r="Q64" s="79"/>
      <c r="R64" s="85"/>
    </row>
    <row r="65" spans="1:18" s="83" customFormat="1" ht="22.5">
      <c r="A65" s="79">
        <v>43</v>
      </c>
      <c r="B65" s="79" t="s">
        <v>565</v>
      </c>
      <c r="C65" s="79">
        <v>1783</v>
      </c>
      <c r="D65" s="79">
        <v>1</v>
      </c>
      <c r="E65" s="79" t="s">
        <v>599</v>
      </c>
      <c r="F65" s="79" t="s">
        <v>118</v>
      </c>
      <c r="G65" s="80">
        <v>93</v>
      </c>
      <c r="H65" s="80">
        <v>93</v>
      </c>
      <c r="I65" s="80">
        <v>7</v>
      </c>
      <c r="J65" s="80">
        <v>3</v>
      </c>
      <c r="K65" s="79" t="s">
        <v>600</v>
      </c>
      <c r="L65" s="79" t="s">
        <v>572</v>
      </c>
      <c r="M65" s="81" t="s">
        <v>566</v>
      </c>
      <c r="N65" s="79"/>
      <c r="O65" s="79"/>
      <c r="P65" s="79"/>
      <c r="Q65" s="79"/>
      <c r="R65" s="85"/>
    </row>
    <row r="66" spans="1:18" s="83" customFormat="1" ht="22.5">
      <c r="A66" s="79">
        <v>44</v>
      </c>
      <c r="B66" s="79" t="s">
        <v>565</v>
      </c>
      <c r="C66" s="79">
        <v>1217</v>
      </c>
      <c r="D66" s="79">
        <v>1</v>
      </c>
      <c r="E66" s="79" t="s">
        <v>586</v>
      </c>
      <c r="F66" s="79" t="s">
        <v>108</v>
      </c>
      <c r="G66" s="80">
        <v>123</v>
      </c>
      <c r="H66" s="80">
        <v>123</v>
      </c>
      <c r="I66" s="80">
        <v>43</v>
      </c>
      <c r="J66" s="80">
        <v>32</v>
      </c>
      <c r="K66" s="79" t="s">
        <v>689</v>
      </c>
      <c r="L66" s="79" t="s">
        <v>833</v>
      </c>
      <c r="M66" s="81" t="s">
        <v>566</v>
      </c>
      <c r="N66" s="79" t="s">
        <v>601</v>
      </c>
      <c r="O66" s="79" t="s">
        <v>602</v>
      </c>
      <c r="P66" s="79" t="s">
        <v>502</v>
      </c>
      <c r="Q66" s="79" t="s">
        <v>534</v>
      </c>
      <c r="R66" s="85"/>
    </row>
    <row r="67" spans="1:18" s="83" customFormat="1">
      <c r="A67" s="79">
        <v>45</v>
      </c>
      <c r="B67" s="79" t="s">
        <v>565</v>
      </c>
      <c r="C67" s="79">
        <v>1217</v>
      </c>
      <c r="D67" s="79"/>
      <c r="E67" s="79" t="s">
        <v>586</v>
      </c>
      <c r="F67" s="79" t="s">
        <v>137</v>
      </c>
      <c r="G67" s="80">
        <v>274</v>
      </c>
      <c r="H67" s="80">
        <v>274</v>
      </c>
      <c r="I67" s="80">
        <v>94</v>
      </c>
      <c r="J67" s="80">
        <v>66</v>
      </c>
      <c r="K67" s="79" t="s">
        <v>688</v>
      </c>
      <c r="L67" s="79" t="s">
        <v>789</v>
      </c>
      <c r="M67" s="81" t="s">
        <v>566</v>
      </c>
      <c r="N67" s="79"/>
      <c r="O67" s="79"/>
      <c r="P67" s="79"/>
      <c r="Q67" s="79"/>
      <c r="R67" s="85"/>
    </row>
    <row r="68" spans="1:18" s="83" customFormat="1" ht="33.75">
      <c r="A68" s="79">
        <v>46</v>
      </c>
      <c r="B68" s="79" t="s">
        <v>565</v>
      </c>
      <c r="C68" s="79">
        <v>1220</v>
      </c>
      <c r="D68" s="79">
        <v>4</v>
      </c>
      <c r="E68" s="79" t="s">
        <v>586</v>
      </c>
      <c r="F68" s="79" t="s">
        <v>109</v>
      </c>
      <c r="G68" s="80">
        <v>928</v>
      </c>
      <c r="H68" s="80">
        <v>928</v>
      </c>
      <c r="I68" s="80">
        <v>42</v>
      </c>
      <c r="J68" s="80">
        <v>39</v>
      </c>
      <c r="K68" s="79" t="s">
        <v>690</v>
      </c>
      <c r="L68" s="79" t="s">
        <v>790</v>
      </c>
      <c r="M68" s="81" t="s">
        <v>566</v>
      </c>
      <c r="N68" s="79" t="s">
        <v>546</v>
      </c>
      <c r="O68" s="79" t="s">
        <v>603</v>
      </c>
      <c r="P68" s="79" t="s">
        <v>544</v>
      </c>
      <c r="Q68" s="79" t="s">
        <v>554</v>
      </c>
      <c r="R68" s="85"/>
    </row>
    <row r="69" spans="1:18" s="83" customFormat="1" ht="33.75">
      <c r="A69" s="79">
        <v>47</v>
      </c>
      <c r="B69" s="79" t="s">
        <v>565</v>
      </c>
      <c r="C69" s="79">
        <v>1220</v>
      </c>
      <c r="D69" s="79">
        <v>9</v>
      </c>
      <c r="E69" s="79" t="s">
        <v>586</v>
      </c>
      <c r="F69" s="79" t="s">
        <v>110</v>
      </c>
      <c r="G69" s="80">
        <v>437</v>
      </c>
      <c r="H69" s="80">
        <v>437</v>
      </c>
      <c r="I69" s="80">
        <v>85</v>
      </c>
      <c r="J69" s="80">
        <v>86</v>
      </c>
      <c r="K69" s="79" t="s">
        <v>691</v>
      </c>
      <c r="L69" s="79" t="s">
        <v>774</v>
      </c>
      <c r="M69" s="81" t="s">
        <v>566</v>
      </c>
      <c r="N69" s="79" t="s">
        <v>604</v>
      </c>
      <c r="O69" s="79" t="s">
        <v>605</v>
      </c>
      <c r="P69" s="79" t="s">
        <v>606</v>
      </c>
      <c r="Q69" s="79" t="s">
        <v>607</v>
      </c>
      <c r="R69" s="85"/>
    </row>
    <row r="70" spans="1:18" s="83" customFormat="1" ht="23.25" customHeight="1">
      <c r="A70" s="79">
        <v>48</v>
      </c>
      <c r="B70" s="79" t="s">
        <v>565</v>
      </c>
      <c r="C70" s="79">
        <v>1220</v>
      </c>
      <c r="D70" s="79">
        <v>1</v>
      </c>
      <c r="E70" s="79" t="s">
        <v>586</v>
      </c>
      <c r="F70" s="79" t="s">
        <v>464</v>
      </c>
      <c r="G70" s="80">
        <v>423</v>
      </c>
      <c r="H70" s="80">
        <v>423</v>
      </c>
      <c r="I70" s="80">
        <v>119</v>
      </c>
      <c r="J70" s="80">
        <v>129</v>
      </c>
      <c r="K70" s="79" t="s">
        <v>692</v>
      </c>
      <c r="L70" s="79" t="s">
        <v>791</v>
      </c>
      <c r="M70" s="81" t="s">
        <v>555</v>
      </c>
      <c r="N70" s="79"/>
      <c r="O70" s="79"/>
      <c r="P70" s="79"/>
      <c r="Q70" s="79"/>
      <c r="R70" s="85"/>
    </row>
    <row r="71" spans="1:18" s="83" customFormat="1">
      <c r="A71" s="79"/>
      <c r="B71" s="79"/>
      <c r="C71" s="79"/>
      <c r="D71" s="79"/>
      <c r="E71" s="79"/>
      <c r="F71" s="79" t="s">
        <v>464</v>
      </c>
      <c r="G71" s="80"/>
      <c r="H71" s="80"/>
      <c r="I71" s="80"/>
      <c r="J71" s="80"/>
      <c r="K71" s="79" t="s">
        <v>693</v>
      </c>
      <c r="L71" s="79" t="s">
        <v>792</v>
      </c>
      <c r="M71" s="81" t="s">
        <v>508</v>
      </c>
      <c r="N71" s="79"/>
      <c r="O71" s="79"/>
      <c r="P71" s="79"/>
      <c r="Q71" s="79"/>
      <c r="R71" s="85"/>
    </row>
    <row r="72" spans="1:18" s="83" customFormat="1">
      <c r="A72" s="79">
        <v>49</v>
      </c>
      <c r="B72" s="79" t="s">
        <v>565</v>
      </c>
      <c r="C72" s="79">
        <v>1783</v>
      </c>
      <c r="D72" s="79">
        <v>2</v>
      </c>
      <c r="E72" s="79" t="s">
        <v>586</v>
      </c>
      <c r="F72" s="79" t="s">
        <v>119</v>
      </c>
      <c r="G72" s="80">
        <v>40</v>
      </c>
      <c r="H72" s="80">
        <v>40</v>
      </c>
      <c r="I72" s="80">
        <v>11</v>
      </c>
      <c r="J72" s="80">
        <v>13</v>
      </c>
      <c r="K72" s="79" t="s">
        <v>694</v>
      </c>
      <c r="L72" s="79" t="s">
        <v>793</v>
      </c>
      <c r="M72" s="81" t="s">
        <v>566</v>
      </c>
      <c r="N72" s="79"/>
      <c r="O72" s="79"/>
      <c r="P72" s="79"/>
      <c r="Q72" s="79"/>
      <c r="R72" s="85"/>
    </row>
    <row r="73" spans="1:18" s="83" customFormat="1">
      <c r="A73" s="79">
        <v>50</v>
      </c>
      <c r="B73" s="79" t="s">
        <v>565</v>
      </c>
      <c r="C73" s="79">
        <v>1222</v>
      </c>
      <c r="D73" s="79">
        <v>6</v>
      </c>
      <c r="E73" s="79" t="s">
        <v>578</v>
      </c>
      <c r="F73" s="79" t="s">
        <v>114</v>
      </c>
      <c r="G73" s="80">
        <v>5</v>
      </c>
      <c r="H73" s="80">
        <v>5</v>
      </c>
      <c r="I73" s="80">
        <v>4</v>
      </c>
      <c r="J73" s="80">
        <v>4</v>
      </c>
      <c r="K73" s="79" t="s">
        <v>694</v>
      </c>
      <c r="L73" s="79" t="s">
        <v>793</v>
      </c>
      <c r="M73" s="81" t="s">
        <v>566</v>
      </c>
      <c r="N73" s="79"/>
      <c r="O73" s="79"/>
      <c r="P73" s="79"/>
      <c r="Q73" s="79"/>
      <c r="R73" s="85"/>
    </row>
    <row r="74" spans="1:18" s="83" customFormat="1">
      <c r="A74" s="79">
        <v>51</v>
      </c>
      <c r="B74" s="79" t="s">
        <v>565</v>
      </c>
      <c r="C74" s="79">
        <v>1221</v>
      </c>
      <c r="D74" s="79"/>
      <c r="E74" s="79" t="s">
        <v>579</v>
      </c>
      <c r="F74" s="79" t="s">
        <v>138</v>
      </c>
      <c r="G74" s="80">
        <v>472</v>
      </c>
      <c r="H74" s="80">
        <v>472</v>
      </c>
      <c r="I74" s="80">
        <v>53</v>
      </c>
      <c r="J74" s="80">
        <v>74</v>
      </c>
      <c r="K74" s="79" t="s">
        <v>694</v>
      </c>
      <c r="L74" s="79" t="s">
        <v>793</v>
      </c>
      <c r="M74" s="81" t="s">
        <v>566</v>
      </c>
      <c r="N74" s="79"/>
      <c r="O74" s="79"/>
      <c r="P74" s="79"/>
      <c r="Q74" s="79"/>
      <c r="R74" s="85"/>
    </row>
    <row r="75" spans="1:18" s="83" customFormat="1">
      <c r="A75" s="79">
        <v>52</v>
      </c>
      <c r="B75" s="79" t="s">
        <v>565</v>
      </c>
      <c r="C75" s="79">
        <v>1222</v>
      </c>
      <c r="D75" s="79">
        <v>3</v>
      </c>
      <c r="E75" s="79" t="s">
        <v>579</v>
      </c>
      <c r="F75" s="79" t="s">
        <v>112</v>
      </c>
      <c r="G75" s="80">
        <v>467</v>
      </c>
      <c r="H75" s="80">
        <v>467</v>
      </c>
      <c r="I75" s="80">
        <v>72</v>
      </c>
      <c r="J75" s="80">
        <v>99</v>
      </c>
      <c r="K75" s="79" t="s">
        <v>694</v>
      </c>
      <c r="L75" s="79" t="s">
        <v>793</v>
      </c>
      <c r="M75" s="81" t="s">
        <v>566</v>
      </c>
      <c r="N75" s="79"/>
      <c r="O75" s="79"/>
      <c r="P75" s="79"/>
      <c r="Q75" s="79"/>
      <c r="R75" s="85"/>
    </row>
    <row r="76" spans="1:18" s="83" customFormat="1" ht="45">
      <c r="A76" s="79">
        <v>53</v>
      </c>
      <c r="B76" s="79" t="s">
        <v>565</v>
      </c>
      <c r="C76" s="79">
        <v>1223</v>
      </c>
      <c r="D76" s="79">
        <v>1</v>
      </c>
      <c r="E76" s="79" t="s">
        <v>578</v>
      </c>
      <c r="F76" s="79" t="s">
        <v>115</v>
      </c>
      <c r="G76" s="80">
        <v>26</v>
      </c>
      <c r="H76" s="80">
        <v>26</v>
      </c>
      <c r="I76" s="80">
        <v>26</v>
      </c>
      <c r="J76" s="80">
        <v>19</v>
      </c>
      <c r="K76" s="79" t="s">
        <v>695</v>
      </c>
      <c r="L76" s="79" t="s">
        <v>774</v>
      </c>
      <c r="M76" s="81" t="s">
        <v>566</v>
      </c>
      <c r="N76" s="79" t="s">
        <v>608</v>
      </c>
      <c r="O76" s="79" t="s">
        <v>609</v>
      </c>
      <c r="P76" s="79" t="s">
        <v>610</v>
      </c>
      <c r="Q76" s="79" t="s">
        <v>611</v>
      </c>
      <c r="R76" s="85"/>
    </row>
    <row r="77" spans="1:18" s="82" customFormat="1" ht="45">
      <c r="A77" s="79" t="s">
        <v>639</v>
      </c>
      <c r="B77" s="79" t="s">
        <v>16</v>
      </c>
      <c r="C77" s="79">
        <v>1223</v>
      </c>
      <c r="D77" s="79"/>
      <c r="E77" s="79" t="s">
        <v>39</v>
      </c>
      <c r="F77" s="79" t="s">
        <v>139</v>
      </c>
      <c r="G77" s="80">
        <v>633</v>
      </c>
      <c r="H77" s="80"/>
      <c r="I77" s="80">
        <v>36</v>
      </c>
      <c r="J77" s="80"/>
      <c r="K77" s="79" t="s">
        <v>695</v>
      </c>
      <c r="L77" s="79" t="s">
        <v>794</v>
      </c>
      <c r="M77" s="81" t="s">
        <v>501</v>
      </c>
      <c r="N77" s="79" t="s">
        <v>468</v>
      </c>
      <c r="O77" s="79" t="s">
        <v>472</v>
      </c>
      <c r="P77" s="79" t="s">
        <v>504</v>
      </c>
      <c r="Q77" s="79" t="s">
        <v>505</v>
      </c>
      <c r="R77" s="85"/>
    </row>
    <row r="78" spans="1:18" s="83" customFormat="1">
      <c r="A78" s="79">
        <v>54</v>
      </c>
      <c r="B78" s="79" t="s">
        <v>565</v>
      </c>
      <c r="C78" s="79">
        <v>1222</v>
      </c>
      <c r="D78" s="79">
        <v>5</v>
      </c>
      <c r="E78" s="79" t="s">
        <v>578</v>
      </c>
      <c r="F78" s="79" t="s">
        <v>113</v>
      </c>
      <c r="G78" s="80">
        <v>27</v>
      </c>
      <c r="H78" s="80">
        <v>27</v>
      </c>
      <c r="I78" s="80">
        <v>27</v>
      </c>
      <c r="J78" s="80">
        <v>27</v>
      </c>
      <c r="K78" s="79" t="s">
        <v>694</v>
      </c>
      <c r="L78" s="79" t="s">
        <v>793</v>
      </c>
      <c r="M78" s="81" t="s">
        <v>566</v>
      </c>
      <c r="N78" s="79"/>
      <c r="O78" s="79"/>
      <c r="P78" s="79"/>
      <c r="Q78" s="79"/>
      <c r="R78" s="85"/>
    </row>
    <row r="79" spans="1:18" s="83" customFormat="1">
      <c r="A79" s="79">
        <v>55</v>
      </c>
      <c r="B79" s="79" t="s">
        <v>565</v>
      </c>
      <c r="C79" s="79">
        <v>1207</v>
      </c>
      <c r="D79" s="79">
        <v>11</v>
      </c>
      <c r="E79" s="79" t="s">
        <v>579</v>
      </c>
      <c r="F79" s="79" t="s">
        <v>81</v>
      </c>
      <c r="G79" s="80">
        <v>364</v>
      </c>
      <c r="H79" s="80">
        <v>364</v>
      </c>
      <c r="I79" s="80">
        <v>8</v>
      </c>
      <c r="J79" s="80">
        <v>2</v>
      </c>
      <c r="K79" s="79" t="s">
        <v>696</v>
      </c>
      <c r="L79" s="79" t="s">
        <v>774</v>
      </c>
      <c r="M79" s="81" t="s">
        <v>566</v>
      </c>
      <c r="N79" s="79" t="s">
        <v>511</v>
      </c>
      <c r="O79" s="79" t="s">
        <v>550</v>
      </c>
      <c r="P79" s="79" t="s">
        <v>502</v>
      </c>
      <c r="Q79" s="79" t="s">
        <v>593</v>
      </c>
      <c r="R79" s="85"/>
    </row>
    <row r="80" spans="1:18" s="83" customFormat="1">
      <c r="A80" s="79">
        <v>56</v>
      </c>
      <c r="B80" s="79" t="s">
        <v>565</v>
      </c>
      <c r="C80" s="79">
        <v>1207</v>
      </c>
      <c r="D80" s="79">
        <v>15</v>
      </c>
      <c r="E80" s="79" t="s">
        <v>576</v>
      </c>
      <c r="F80" s="79" t="s">
        <v>83</v>
      </c>
      <c r="G80" s="80">
        <v>27</v>
      </c>
      <c r="H80" s="80">
        <v>27</v>
      </c>
      <c r="I80" s="80">
        <v>11</v>
      </c>
      <c r="J80" s="80">
        <v>10</v>
      </c>
      <c r="K80" s="79" t="s">
        <v>697</v>
      </c>
      <c r="L80" s="79" t="s">
        <v>795</v>
      </c>
      <c r="M80" s="81" t="s">
        <v>520</v>
      </c>
      <c r="N80" s="79"/>
      <c r="O80" s="79"/>
      <c r="P80" s="79"/>
      <c r="Q80" s="79"/>
      <c r="R80" s="85"/>
    </row>
    <row r="81" spans="1:18" s="83" customFormat="1">
      <c r="A81" s="79">
        <v>56</v>
      </c>
      <c r="B81" s="79"/>
      <c r="C81" s="79"/>
      <c r="D81" s="79"/>
      <c r="E81" s="79"/>
      <c r="F81" s="79" t="s">
        <v>83</v>
      </c>
      <c r="G81" s="80"/>
      <c r="H81" s="80"/>
      <c r="I81" s="80"/>
      <c r="J81" s="80"/>
      <c r="K81" s="79" t="s">
        <v>698</v>
      </c>
      <c r="L81" s="79" t="s">
        <v>787</v>
      </c>
      <c r="M81" s="81" t="s">
        <v>519</v>
      </c>
      <c r="N81" s="79"/>
      <c r="O81" s="79"/>
      <c r="P81" s="79"/>
      <c r="Q81" s="79"/>
      <c r="R81" s="85"/>
    </row>
    <row r="82" spans="1:18" s="83" customFormat="1">
      <c r="A82" s="79">
        <v>56</v>
      </c>
      <c r="B82" s="79"/>
      <c r="C82" s="79"/>
      <c r="D82" s="79"/>
      <c r="E82" s="79"/>
      <c r="F82" s="79" t="s">
        <v>83</v>
      </c>
      <c r="G82" s="80"/>
      <c r="H82" s="80"/>
      <c r="I82" s="80"/>
      <c r="J82" s="80"/>
      <c r="K82" s="79" t="s">
        <v>696</v>
      </c>
      <c r="L82" s="79" t="s">
        <v>774</v>
      </c>
      <c r="M82" s="81" t="s">
        <v>520</v>
      </c>
      <c r="N82" s="79"/>
      <c r="O82" s="79"/>
      <c r="P82" s="79"/>
      <c r="Q82" s="79"/>
      <c r="R82" s="85"/>
    </row>
    <row r="83" spans="1:18" s="83" customFormat="1">
      <c r="A83" s="79">
        <v>56</v>
      </c>
      <c r="B83" s="79"/>
      <c r="C83" s="79"/>
      <c r="D83" s="79"/>
      <c r="E83" s="79"/>
      <c r="F83" s="79" t="s">
        <v>83</v>
      </c>
      <c r="G83" s="80"/>
      <c r="H83" s="80"/>
      <c r="I83" s="80"/>
      <c r="J83" s="80"/>
      <c r="K83" s="79" t="s">
        <v>699</v>
      </c>
      <c r="L83" s="79" t="s">
        <v>796</v>
      </c>
      <c r="M83" s="81" t="s">
        <v>521</v>
      </c>
      <c r="N83" s="79"/>
      <c r="O83" s="79"/>
      <c r="P83" s="79"/>
      <c r="Q83" s="79"/>
      <c r="R83" s="85"/>
    </row>
    <row r="84" spans="1:18" s="83" customFormat="1">
      <c r="A84" s="79">
        <v>57</v>
      </c>
      <c r="B84" s="79" t="s">
        <v>565</v>
      </c>
      <c r="C84" s="79">
        <v>1207</v>
      </c>
      <c r="D84" s="79">
        <v>12</v>
      </c>
      <c r="E84" s="79" t="s">
        <v>579</v>
      </c>
      <c r="F84" s="79" t="s">
        <v>82</v>
      </c>
      <c r="G84" s="80">
        <v>496</v>
      </c>
      <c r="H84" s="80">
        <v>496</v>
      </c>
      <c r="I84" s="80">
        <v>81</v>
      </c>
      <c r="J84" s="80">
        <v>50</v>
      </c>
      <c r="K84" s="79" t="s">
        <v>699</v>
      </c>
      <c r="L84" s="79" t="s">
        <v>796</v>
      </c>
      <c r="M84" s="81" t="s">
        <v>566</v>
      </c>
      <c r="N84" s="79"/>
      <c r="O84" s="79"/>
      <c r="P84" s="79"/>
      <c r="Q84" s="79"/>
      <c r="R84" s="85"/>
    </row>
    <row r="85" spans="1:18" s="83" customFormat="1">
      <c r="A85" s="79">
        <v>58</v>
      </c>
      <c r="B85" s="79" t="s">
        <v>565</v>
      </c>
      <c r="C85" s="79">
        <v>1222</v>
      </c>
      <c r="D85" s="79">
        <v>2</v>
      </c>
      <c r="E85" s="79" t="s">
        <v>579</v>
      </c>
      <c r="F85" s="79" t="s">
        <v>111</v>
      </c>
      <c r="G85" s="80">
        <v>461</v>
      </c>
      <c r="H85" s="80">
        <v>461</v>
      </c>
      <c r="I85" s="80">
        <v>59</v>
      </c>
      <c r="J85" s="80">
        <v>99</v>
      </c>
      <c r="K85" s="79" t="s">
        <v>694</v>
      </c>
      <c r="L85" s="79" t="s">
        <v>793</v>
      </c>
      <c r="M85" s="81" t="s">
        <v>566</v>
      </c>
      <c r="N85" s="79"/>
      <c r="O85" s="79"/>
      <c r="P85" s="79"/>
      <c r="Q85" s="79"/>
      <c r="R85" s="85"/>
    </row>
    <row r="86" spans="1:18" s="83" customFormat="1">
      <c r="A86" s="79">
        <v>59</v>
      </c>
      <c r="B86" s="79" t="s">
        <v>565</v>
      </c>
      <c r="C86" s="79">
        <v>1224</v>
      </c>
      <c r="D86" s="79">
        <v>7</v>
      </c>
      <c r="E86" s="79" t="s">
        <v>578</v>
      </c>
      <c r="F86" s="79" t="s">
        <v>116</v>
      </c>
      <c r="G86" s="80">
        <v>618</v>
      </c>
      <c r="H86" s="80">
        <v>618</v>
      </c>
      <c r="I86" s="80">
        <v>32</v>
      </c>
      <c r="J86" s="80">
        <v>40</v>
      </c>
      <c r="K86" s="79" t="s">
        <v>700</v>
      </c>
      <c r="L86" s="79" t="s">
        <v>797</v>
      </c>
      <c r="M86" s="81" t="s">
        <v>641</v>
      </c>
      <c r="N86" s="79" t="s">
        <v>612</v>
      </c>
      <c r="O86" s="79" t="s">
        <v>506</v>
      </c>
      <c r="P86" s="79" t="s">
        <v>502</v>
      </c>
      <c r="Q86" s="79" t="s">
        <v>534</v>
      </c>
      <c r="R86" s="85"/>
    </row>
    <row r="87" spans="1:18" s="83" customFormat="1">
      <c r="A87" s="79"/>
      <c r="B87" s="79"/>
      <c r="C87" s="79"/>
      <c r="D87" s="79"/>
      <c r="E87" s="79"/>
      <c r="F87" s="79" t="s">
        <v>116</v>
      </c>
      <c r="G87" s="80"/>
      <c r="H87" s="80"/>
      <c r="I87" s="80"/>
      <c r="J87" s="80"/>
      <c r="K87" s="79" t="s">
        <v>701</v>
      </c>
      <c r="L87" s="79" t="s">
        <v>798</v>
      </c>
      <c r="M87" s="81" t="s">
        <v>562</v>
      </c>
      <c r="N87" s="79"/>
      <c r="O87" s="79"/>
      <c r="P87" s="79"/>
      <c r="Q87" s="79"/>
      <c r="R87" s="85"/>
    </row>
    <row r="88" spans="1:18" s="83" customFormat="1">
      <c r="A88" s="79"/>
      <c r="B88" s="79"/>
      <c r="C88" s="79"/>
      <c r="D88" s="79"/>
      <c r="E88" s="79"/>
      <c r="F88" s="79" t="s">
        <v>116</v>
      </c>
      <c r="G88" s="80"/>
      <c r="H88" s="80"/>
      <c r="I88" s="80"/>
      <c r="J88" s="80"/>
      <c r="K88" s="79" t="s">
        <v>702</v>
      </c>
      <c r="L88" s="79" t="s">
        <v>799</v>
      </c>
      <c r="M88" s="81" t="s">
        <v>562</v>
      </c>
      <c r="N88" s="79"/>
      <c r="O88" s="79"/>
      <c r="P88" s="79"/>
      <c r="Q88" s="79"/>
      <c r="R88" s="85"/>
    </row>
    <row r="89" spans="1:18" s="83" customFormat="1">
      <c r="A89" s="79"/>
      <c r="B89" s="79"/>
      <c r="C89" s="79"/>
      <c r="D89" s="79"/>
      <c r="E89" s="79"/>
      <c r="F89" s="79" t="s">
        <v>116</v>
      </c>
      <c r="G89" s="80"/>
      <c r="H89" s="80"/>
      <c r="I89" s="80"/>
      <c r="J89" s="80"/>
      <c r="K89" s="79" t="s">
        <v>703</v>
      </c>
      <c r="L89" s="79" t="s">
        <v>800</v>
      </c>
      <c r="M89" s="81" t="s">
        <v>562</v>
      </c>
      <c r="N89" s="79"/>
      <c r="O89" s="79"/>
      <c r="P89" s="79"/>
      <c r="Q89" s="79"/>
      <c r="R89" s="85"/>
    </row>
    <row r="90" spans="1:18" s="83" customFormat="1">
      <c r="A90" s="79">
        <v>60</v>
      </c>
      <c r="B90" s="79" t="s">
        <v>565</v>
      </c>
      <c r="C90" s="79">
        <v>1224</v>
      </c>
      <c r="D90" s="79"/>
      <c r="E90" s="79" t="s">
        <v>579</v>
      </c>
      <c r="F90" s="79" t="s">
        <v>140</v>
      </c>
      <c r="G90" s="80">
        <v>321</v>
      </c>
      <c r="H90" s="80">
        <v>321</v>
      </c>
      <c r="I90" s="80">
        <v>126</v>
      </c>
      <c r="J90" s="80">
        <v>147</v>
      </c>
      <c r="K90" s="79" t="s">
        <v>700</v>
      </c>
      <c r="L90" s="79" t="s">
        <v>797</v>
      </c>
      <c r="M90" s="81" t="s">
        <v>566</v>
      </c>
      <c r="N90" s="79" t="s">
        <v>612</v>
      </c>
      <c r="O90" s="79" t="s">
        <v>506</v>
      </c>
      <c r="P90" s="79" t="s">
        <v>502</v>
      </c>
      <c r="Q90" s="79" t="s">
        <v>534</v>
      </c>
      <c r="R90" s="85"/>
    </row>
    <row r="91" spans="1:18" s="83" customFormat="1">
      <c r="A91" s="79">
        <v>61</v>
      </c>
      <c r="B91" s="79" t="s">
        <v>565</v>
      </c>
      <c r="C91" s="79">
        <v>1224</v>
      </c>
      <c r="D91" s="79">
        <v>29</v>
      </c>
      <c r="E91" s="79" t="s">
        <v>578</v>
      </c>
      <c r="F91" s="79" t="s">
        <v>117</v>
      </c>
      <c r="G91" s="80">
        <v>35</v>
      </c>
      <c r="H91" s="80">
        <v>35</v>
      </c>
      <c r="I91" s="80">
        <v>35</v>
      </c>
      <c r="J91" s="80">
        <v>35</v>
      </c>
      <c r="K91" s="79" t="s">
        <v>700</v>
      </c>
      <c r="L91" s="79" t="s">
        <v>797</v>
      </c>
      <c r="M91" s="81" t="s">
        <v>566</v>
      </c>
      <c r="N91" s="79" t="s">
        <v>612</v>
      </c>
      <c r="O91" s="79" t="s">
        <v>506</v>
      </c>
      <c r="P91" s="79" t="s">
        <v>502</v>
      </c>
      <c r="Q91" s="79" t="s">
        <v>534</v>
      </c>
      <c r="R91" s="85"/>
    </row>
    <row r="92" spans="1:18" s="83" customFormat="1">
      <c r="A92" s="79">
        <v>62</v>
      </c>
      <c r="B92" s="79" t="s">
        <v>565</v>
      </c>
      <c r="C92" s="79">
        <v>1204</v>
      </c>
      <c r="D92" s="79">
        <v>1</v>
      </c>
      <c r="E92" s="79" t="s">
        <v>579</v>
      </c>
      <c r="F92" s="79" t="s">
        <v>74</v>
      </c>
      <c r="G92" s="80">
        <v>440</v>
      </c>
      <c r="H92" s="80">
        <v>440</v>
      </c>
      <c r="I92" s="80">
        <v>6</v>
      </c>
      <c r="J92" s="80">
        <v>33</v>
      </c>
      <c r="K92" s="79" t="s">
        <v>704</v>
      </c>
      <c r="L92" s="79" t="s">
        <v>774</v>
      </c>
      <c r="M92" s="81" t="s">
        <v>508</v>
      </c>
      <c r="N92" s="79" t="s">
        <v>536</v>
      </c>
      <c r="O92" s="79" t="s">
        <v>613</v>
      </c>
      <c r="P92" s="79" t="s">
        <v>502</v>
      </c>
      <c r="Q92" s="79" t="s">
        <v>514</v>
      </c>
      <c r="R92" s="85"/>
    </row>
    <row r="93" spans="1:18" s="83" customFormat="1">
      <c r="A93" s="79"/>
      <c r="B93" s="79"/>
      <c r="C93" s="79"/>
      <c r="D93" s="79"/>
      <c r="E93" s="79"/>
      <c r="F93" s="79" t="s">
        <v>74</v>
      </c>
      <c r="G93" s="80"/>
      <c r="H93" s="80"/>
      <c r="I93" s="80"/>
      <c r="J93" s="80"/>
      <c r="K93" s="79" t="s">
        <v>705</v>
      </c>
      <c r="L93" s="79" t="s">
        <v>774</v>
      </c>
      <c r="M93" s="81" t="s">
        <v>508</v>
      </c>
      <c r="N93" s="79"/>
      <c r="O93" s="79"/>
      <c r="P93" s="79"/>
      <c r="Q93" s="79"/>
      <c r="R93" s="85"/>
    </row>
    <row r="94" spans="1:18" s="83" customFormat="1">
      <c r="A94" s="79">
        <v>63</v>
      </c>
      <c r="B94" s="79" t="s">
        <v>565</v>
      </c>
      <c r="C94" s="79">
        <v>1204</v>
      </c>
      <c r="D94" s="79">
        <v>3</v>
      </c>
      <c r="E94" s="79" t="s">
        <v>578</v>
      </c>
      <c r="F94" s="79" t="s">
        <v>75</v>
      </c>
      <c r="G94" s="80">
        <v>216</v>
      </c>
      <c r="H94" s="80">
        <v>216</v>
      </c>
      <c r="I94" s="80">
        <v>166</v>
      </c>
      <c r="J94" s="80">
        <v>173</v>
      </c>
      <c r="K94" s="79" t="s">
        <v>704</v>
      </c>
      <c r="L94" s="79" t="s">
        <v>774</v>
      </c>
      <c r="M94" s="81" t="s">
        <v>508</v>
      </c>
      <c r="N94" s="79"/>
      <c r="O94" s="79"/>
      <c r="P94" s="79"/>
      <c r="Q94" s="79"/>
      <c r="R94" s="85"/>
    </row>
    <row r="95" spans="1:18" s="83" customFormat="1">
      <c r="A95" s="79"/>
      <c r="B95" s="79"/>
      <c r="C95" s="79"/>
      <c r="D95" s="79"/>
      <c r="E95" s="79"/>
      <c r="F95" s="79" t="s">
        <v>75</v>
      </c>
      <c r="G95" s="80"/>
      <c r="H95" s="80"/>
      <c r="I95" s="80"/>
      <c r="J95" s="80"/>
      <c r="K95" s="79" t="s">
        <v>705</v>
      </c>
      <c r="L95" s="79" t="s">
        <v>774</v>
      </c>
      <c r="M95" s="81" t="s">
        <v>508</v>
      </c>
      <c r="N95" s="79"/>
      <c r="O95" s="79"/>
      <c r="P95" s="79"/>
      <c r="Q95" s="79"/>
      <c r="R95" s="85"/>
    </row>
    <row r="96" spans="1:18" s="83" customFormat="1" ht="22.5">
      <c r="A96" s="79">
        <v>64</v>
      </c>
      <c r="B96" s="79" t="s">
        <v>565</v>
      </c>
      <c r="C96" s="79">
        <v>1205</v>
      </c>
      <c r="D96" s="79">
        <v>1</v>
      </c>
      <c r="E96" s="79" t="s">
        <v>578</v>
      </c>
      <c r="F96" s="79" t="s">
        <v>77</v>
      </c>
      <c r="G96" s="80">
        <v>15</v>
      </c>
      <c r="H96" s="80">
        <v>15</v>
      </c>
      <c r="I96" s="80">
        <v>6</v>
      </c>
      <c r="J96" s="80">
        <v>3</v>
      </c>
      <c r="K96" s="79" t="s">
        <v>706</v>
      </c>
      <c r="L96" s="79" t="s">
        <v>787</v>
      </c>
      <c r="M96" s="84" t="s">
        <v>566</v>
      </c>
      <c r="N96" s="79" t="s">
        <v>614</v>
      </c>
      <c r="O96" s="79" t="s">
        <v>615</v>
      </c>
      <c r="P96" s="79" t="s">
        <v>616</v>
      </c>
      <c r="Q96" s="79" t="s">
        <v>617</v>
      </c>
      <c r="R96" s="85"/>
    </row>
    <row r="97" spans="1:18" s="83" customFormat="1" ht="22.5">
      <c r="A97" s="79">
        <v>65</v>
      </c>
      <c r="B97" s="79" t="s">
        <v>565</v>
      </c>
      <c r="C97" s="79">
        <v>1205</v>
      </c>
      <c r="D97" s="79"/>
      <c r="E97" s="79" t="s">
        <v>579</v>
      </c>
      <c r="F97" s="79" t="s">
        <v>133</v>
      </c>
      <c r="G97" s="80">
        <v>85</v>
      </c>
      <c r="H97" s="80">
        <v>85</v>
      </c>
      <c r="I97" s="80">
        <v>37</v>
      </c>
      <c r="J97" s="80">
        <v>25</v>
      </c>
      <c r="K97" s="79" t="s">
        <v>706</v>
      </c>
      <c r="L97" s="79" t="s">
        <v>787</v>
      </c>
      <c r="M97" s="84" t="s">
        <v>566</v>
      </c>
      <c r="N97" s="79" t="s">
        <v>614</v>
      </c>
      <c r="O97" s="79" t="s">
        <v>615</v>
      </c>
      <c r="P97" s="79" t="s">
        <v>616</v>
      </c>
      <c r="Q97" s="79" t="s">
        <v>617</v>
      </c>
      <c r="R97" s="85"/>
    </row>
    <row r="98" spans="1:18" s="83" customFormat="1" ht="22.5">
      <c r="A98" s="79">
        <v>66</v>
      </c>
      <c r="B98" s="79" t="s">
        <v>565</v>
      </c>
      <c r="C98" s="79">
        <v>1205</v>
      </c>
      <c r="D98" s="79">
        <v>2</v>
      </c>
      <c r="E98" s="79" t="s">
        <v>578</v>
      </c>
      <c r="F98" s="79" t="s">
        <v>78</v>
      </c>
      <c r="G98" s="80">
        <v>2</v>
      </c>
      <c r="H98" s="80">
        <v>2</v>
      </c>
      <c r="I98" s="80">
        <v>2</v>
      </c>
      <c r="J98" s="80">
        <v>2</v>
      </c>
      <c r="K98" s="79" t="s">
        <v>706</v>
      </c>
      <c r="L98" s="79" t="s">
        <v>787</v>
      </c>
      <c r="M98" s="84" t="s">
        <v>566</v>
      </c>
      <c r="N98" s="79" t="s">
        <v>614</v>
      </c>
      <c r="O98" s="79" t="s">
        <v>615</v>
      </c>
      <c r="P98" s="79" t="s">
        <v>616</v>
      </c>
      <c r="Q98" s="79" t="s">
        <v>617</v>
      </c>
      <c r="R98" s="85"/>
    </row>
    <row r="99" spans="1:18" s="83" customFormat="1">
      <c r="A99" s="79">
        <v>67</v>
      </c>
      <c r="B99" s="79" t="s">
        <v>565</v>
      </c>
      <c r="C99" s="79">
        <v>1204</v>
      </c>
      <c r="D99" s="79">
        <v>5</v>
      </c>
      <c r="E99" s="79" t="s">
        <v>578</v>
      </c>
      <c r="F99" s="79" t="s">
        <v>76</v>
      </c>
      <c r="G99" s="80">
        <v>3</v>
      </c>
      <c r="H99" s="80">
        <v>3</v>
      </c>
      <c r="I99" s="80">
        <v>3</v>
      </c>
      <c r="J99" s="80">
        <v>3</v>
      </c>
      <c r="K99" s="79" t="s">
        <v>707</v>
      </c>
      <c r="L99" s="79" t="s">
        <v>749</v>
      </c>
      <c r="M99" s="84" t="s">
        <v>566</v>
      </c>
      <c r="N99" s="79"/>
      <c r="O99" s="79"/>
      <c r="P99" s="79"/>
      <c r="Q99" s="79"/>
      <c r="R99" s="85"/>
    </row>
    <row r="100" spans="1:18" s="83" customFormat="1">
      <c r="A100" s="79">
        <v>68</v>
      </c>
      <c r="B100" s="79" t="s">
        <v>565</v>
      </c>
      <c r="C100" s="79">
        <v>1204</v>
      </c>
      <c r="D100" s="79"/>
      <c r="E100" s="79" t="s">
        <v>579</v>
      </c>
      <c r="F100" s="79" t="s">
        <v>132</v>
      </c>
      <c r="G100" s="80">
        <v>322</v>
      </c>
      <c r="H100" s="80">
        <v>322</v>
      </c>
      <c r="I100" s="80">
        <v>87</v>
      </c>
      <c r="J100" s="80">
        <v>70</v>
      </c>
      <c r="K100" s="79" t="s">
        <v>708</v>
      </c>
      <c r="L100" s="79" t="s">
        <v>801</v>
      </c>
      <c r="M100" s="84" t="s">
        <v>566</v>
      </c>
      <c r="N100" s="79" t="s">
        <v>618</v>
      </c>
      <c r="O100" s="79" t="s">
        <v>619</v>
      </c>
      <c r="P100" s="79" t="s">
        <v>502</v>
      </c>
      <c r="Q100" s="79" t="s">
        <v>514</v>
      </c>
      <c r="R100" s="85"/>
    </row>
    <row r="101" spans="1:18" s="83" customFormat="1" ht="22.5">
      <c r="A101" s="79">
        <v>69</v>
      </c>
      <c r="B101" s="79" t="s">
        <v>565</v>
      </c>
      <c r="C101" s="79">
        <v>1784</v>
      </c>
      <c r="D101" s="79"/>
      <c r="E101" s="79" t="s">
        <v>570</v>
      </c>
      <c r="F101" s="79" t="s">
        <v>142</v>
      </c>
      <c r="G101" s="80">
        <v>1111</v>
      </c>
      <c r="H101" s="80">
        <v>1063</v>
      </c>
      <c r="I101" s="80">
        <v>150</v>
      </c>
      <c r="J101" s="80">
        <v>161</v>
      </c>
      <c r="K101" s="79" t="s">
        <v>648</v>
      </c>
      <c r="L101" s="79" t="s">
        <v>572</v>
      </c>
      <c r="M101" s="81" t="s">
        <v>566</v>
      </c>
      <c r="N101" s="79"/>
      <c r="O101" s="79"/>
      <c r="P101" s="79"/>
      <c r="Q101" s="79"/>
      <c r="R101" s="85"/>
    </row>
    <row r="102" spans="1:18" s="83" customFormat="1">
      <c r="A102" s="79">
        <v>70</v>
      </c>
      <c r="B102" s="79" t="s">
        <v>565</v>
      </c>
      <c r="C102" s="79">
        <v>1203</v>
      </c>
      <c r="D102" s="79"/>
      <c r="E102" s="79" t="s">
        <v>586</v>
      </c>
      <c r="F102" s="79" t="s">
        <v>131</v>
      </c>
      <c r="G102" s="80">
        <v>823</v>
      </c>
      <c r="H102" s="80">
        <v>823</v>
      </c>
      <c r="I102" s="80">
        <v>209</v>
      </c>
      <c r="J102" s="80">
        <v>195</v>
      </c>
      <c r="K102" s="79" t="s">
        <v>709</v>
      </c>
      <c r="L102" s="79" t="s">
        <v>802</v>
      </c>
      <c r="M102" s="84" t="s">
        <v>566</v>
      </c>
      <c r="N102" s="79" t="s">
        <v>620</v>
      </c>
      <c r="O102" s="79" t="s">
        <v>621</v>
      </c>
      <c r="P102" s="79" t="s">
        <v>502</v>
      </c>
      <c r="Q102" s="79" t="s">
        <v>514</v>
      </c>
      <c r="R102" s="85"/>
    </row>
    <row r="103" spans="1:18" s="83" customFormat="1">
      <c r="A103" s="79">
        <v>71</v>
      </c>
      <c r="B103" s="79" t="s">
        <v>565</v>
      </c>
      <c r="C103" s="79">
        <v>1203</v>
      </c>
      <c r="D103" s="79">
        <v>1</v>
      </c>
      <c r="E103" s="79" t="s">
        <v>579</v>
      </c>
      <c r="F103" s="79" t="s">
        <v>73</v>
      </c>
      <c r="G103" s="80">
        <v>261</v>
      </c>
      <c r="H103" s="80">
        <v>261</v>
      </c>
      <c r="I103" s="80">
        <v>4</v>
      </c>
      <c r="J103" s="80">
        <v>7</v>
      </c>
      <c r="K103" s="79" t="s">
        <v>710</v>
      </c>
      <c r="L103" s="79" t="s">
        <v>826</v>
      </c>
      <c r="M103" s="81" t="s">
        <v>508</v>
      </c>
      <c r="N103" s="79"/>
      <c r="O103" s="79"/>
      <c r="P103" s="79"/>
      <c r="Q103" s="79"/>
      <c r="R103" s="85"/>
    </row>
    <row r="104" spans="1:18" s="83" customFormat="1">
      <c r="A104" s="79"/>
      <c r="B104" s="79"/>
      <c r="C104" s="79"/>
      <c r="D104" s="79"/>
      <c r="E104" s="79"/>
      <c r="F104" s="79" t="s">
        <v>73</v>
      </c>
      <c r="G104" s="80"/>
      <c r="H104" s="80"/>
      <c r="I104" s="80"/>
      <c r="J104" s="80"/>
      <c r="K104" s="79" t="s">
        <v>711</v>
      </c>
      <c r="L104" s="79" t="s">
        <v>827</v>
      </c>
      <c r="M104" s="81" t="s">
        <v>508</v>
      </c>
      <c r="N104" s="79"/>
      <c r="O104" s="79"/>
      <c r="P104" s="79"/>
      <c r="Q104" s="79"/>
      <c r="R104" s="85"/>
    </row>
    <row r="105" spans="1:18" s="83" customFormat="1">
      <c r="A105" s="79">
        <v>72</v>
      </c>
      <c r="B105" s="79" t="s">
        <v>565</v>
      </c>
      <c r="C105" s="79">
        <v>1186</v>
      </c>
      <c r="D105" s="79">
        <v>3</v>
      </c>
      <c r="E105" s="79" t="s">
        <v>586</v>
      </c>
      <c r="F105" s="79" t="s">
        <v>61</v>
      </c>
      <c r="G105" s="80">
        <v>1164</v>
      </c>
      <c r="H105" s="80">
        <v>1164</v>
      </c>
      <c r="I105" s="80">
        <v>280</v>
      </c>
      <c r="J105" s="80">
        <v>262</v>
      </c>
      <c r="K105" s="79" t="s">
        <v>688</v>
      </c>
      <c r="L105" s="79" t="s">
        <v>824</v>
      </c>
      <c r="M105" s="84" t="s">
        <v>566</v>
      </c>
      <c r="N105" s="79"/>
      <c r="O105" s="79"/>
      <c r="P105" s="79"/>
      <c r="Q105" s="79"/>
      <c r="R105" s="85"/>
    </row>
    <row r="106" spans="1:18" s="83" customFormat="1">
      <c r="A106" s="79">
        <v>73</v>
      </c>
      <c r="B106" s="79" t="s">
        <v>565</v>
      </c>
      <c r="C106" s="79">
        <v>1199</v>
      </c>
      <c r="D106" s="79">
        <v>1</v>
      </c>
      <c r="E106" s="79" t="s">
        <v>586</v>
      </c>
      <c r="F106" s="79" t="s">
        <v>72</v>
      </c>
      <c r="G106" s="80">
        <v>4721</v>
      </c>
      <c r="H106" s="80">
        <v>4721</v>
      </c>
      <c r="I106" s="80">
        <v>267</v>
      </c>
      <c r="J106" s="80">
        <v>275</v>
      </c>
      <c r="K106" s="79" t="s">
        <v>712</v>
      </c>
      <c r="L106" s="79" t="s">
        <v>830</v>
      </c>
      <c r="M106" s="84" t="s">
        <v>566</v>
      </c>
      <c r="N106" s="79"/>
      <c r="O106" s="79"/>
      <c r="P106" s="79"/>
      <c r="Q106" s="79"/>
      <c r="R106" s="85"/>
    </row>
    <row r="107" spans="1:18" s="83" customFormat="1">
      <c r="A107" s="79">
        <v>74</v>
      </c>
      <c r="B107" s="79" t="s">
        <v>565</v>
      </c>
      <c r="C107" s="79">
        <v>1189</v>
      </c>
      <c r="D107" s="79">
        <v>3</v>
      </c>
      <c r="E107" s="79" t="s">
        <v>579</v>
      </c>
      <c r="F107" s="79" t="s">
        <v>71</v>
      </c>
      <c r="G107" s="80">
        <v>79</v>
      </c>
      <c r="H107" s="80">
        <v>79</v>
      </c>
      <c r="I107" s="80">
        <v>2</v>
      </c>
      <c r="J107" s="80">
        <v>7</v>
      </c>
      <c r="K107" s="79" t="s">
        <v>713</v>
      </c>
      <c r="L107" s="81" t="s">
        <v>831</v>
      </c>
      <c r="M107" s="84" t="s">
        <v>566</v>
      </c>
      <c r="N107" s="79"/>
      <c r="O107" s="79"/>
      <c r="P107" s="79"/>
      <c r="Q107" s="79"/>
      <c r="R107" s="85"/>
    </row>
    <row r="108" spans="1:18" s="83" customFormat="1">
      <c r="A108" s="79">
        <v>75</v>
      </c>
      <c r="B108" s="79" t="s">
        <v>565</v>
      </c>
      <c r="C108" s="79">
        <v>1187</v>
      </c>
      <c r="D108" s="79"/>
      <c r="E108" s="79" t="s">
        <v>579</v>
      </c>
      <c r="F108" s="79" t="s">
        <v>498</v>
      </c>
      <c r="G108" s="80"/>
      <c r="H108" s="80">
        <v>562</v>
      </c>
      <c r="I108" s="80">
        <v>0</v>
      </c>
      <c r="J108" s="80">
        <v>4</v>
      </c>
      <c r="K108" s="79" t="s">
        <v>714</v>
      </c>
      <c r="L108" s="79" t="s">
        <v>830</v>
      </c>
      <c r="M108" s="84" t="s">
        <v>508</v>
      </c>
      <c r="N108" s="79"/>
      <c r="O108" s="79"/>
      <c r="P108" s="79"/>
      <c r="Q108" s="79"/>
      <c r="R108" s="85"/>
    </row>
    <row r="109" spans="1:18" s="83" customFormat="1">
      <c r="A109" s="79"/>
      <c r="B109" s="79"/>
      <c r="C109" s="79"/>
      <c r="D109" s="79"/>
      <c r="E109" s="79"/>
      <c r="F109" s="79" t="s">
        <v>498</v>
      </c>
      <c r="G109" s="80"/>
      <c r="H109" s="80"/>
      <c r="I109" s="80"/>
      <c r="J109" s="80"/>
      <c r="K109" s="79" t="s">
        <v>715</v>
      </c>
      <c r="L109" s="79" t="s">
        <v>830</v>
      </c>
      <c r="M109" s="84" t="s">
        <v>508</v>
      </c>
      <c r="N109" s="79"/>
      <c r="O109" s="79"/>
      <c r="P109" s="79"/>
      <c r="Q109" s="79"/>
      <c r="R109" s="85"/>
    </row>
    <row r="110" spans="1:18" s="83" customFormat="1">
      <c r="A110" s="79">
        <v>76</v>
      </c>
      <c r="B110" s="79" t="s">
        <v>565</v>
      </c>
      <c r="C110" s="79">
        <v>1187</v>
      </c>
      <c r="D110" s="79">
        <v>4</v>
      </c>
      <c r="E110" s="79" t="s">
        <v>578</v>
      </c>
      <c r="F110" s="79" t="s">
        <v>66</v>
      </c>
      <c r="G110" s="80">
        <v>26</v>
      </c>
      <c r="H110" s="80">
        <v>26</v>
      </c>
      <c r="I110" s="80">
        <v>1</v>
      </c>
      <c r="J110" s="80">
        <v>7</v>
      </c>
      <c r="K110" s="79" t="s">
        <v>714</v>
      </c>
      <c r="L110" s="79" t="s">
        <v>832</v>
      </c>
      <c r="M110" s="84" t="s">
        <v>508</v>
      </c>
      <c r="N110" s="79"/>
      <c r="O110" s="79"/>
      <c r="P110" s="79"/>
      <c r="Q110" s="79"/>
      <c r="R110" s="85"/>
    </row>
    <row r="111" spans="1:18" s="83" customFormat="1">
      <c r="A111" s="79"/>
      <c r="B111" s="79"/>
      <c r="C111" s="79"/>
      <c r="D111" s="79"/>
      <c r="E111" s="79"/>
      <c r="F111" s="79" t="s">
        <v>66</v>
      </c>
      <c r="G111" s="80"/>
      <c r="H111" s="80"/>
      <c r="I111" s="80"/>
      <c r="J111" s="80"/>
      <c r="K111" s="79" t="s">
        <v>715</v>
      </c>
      <c r="L111" s="79" t="s">
        <v>832</v>
      </c>
      <c r="M111" s="84" t="s">
        <v>508</v>
      </c>
      <c r="N111" s="79"/>
      <c r="O111" s="79"/>
      <c r="P111" s="79"/>
      <c r="Q111" s="79"/>
      <c r="R111" s="85"/>
    </row>
    <row r="112" spans="1:18" s="83" customFormat="1" ht="22.5">
      <c r="A112" s="79">
        <v>77</v>
      </c>
      <c r="B112" s="79" t="s">
        <v>565</v>
      </c>
      <c r="C112" s="79">
        <v>1790</v>
      </c>
      <c r="D112" s="79"/>
      <c r="E112" s="79" t="s">
        <v>578</v>
      </c>
      <c r="F112" s="79" t="s">
        <v>144</v>
      </c>
      <c r="G112" s="80">
        <v>99</v>
      </c>
      <c r="H112" s="80">
        <v>99</v>
      </c>
      <c r="I112" s="80">
        <v>99</v>
      </c>
      <c r="J112" s="80">
        <v>90</v>
      </c>
      <c r="K112" s="79" t="s">
        <v>648</v>
      </c>
      <c r="L112" s="79" t="s">
        <v>572</v>
      </c>
      <c r="M112" s="81" t="s">
        <v>566</v>
      </c>
      <c r="N112" s="79"/>
      <c r="O112" s="79"/>
      <c r="P112" s="79"/>
      <c r="Q112" s="79"/>
      <c r="R112" s="85"/>
    </row>
    <row r="113" spans="1:18" s="83" customFormat="1">
      <c r="A113" s="79">
        <v>78</v>
      </c>
      <c r="B113" s="79" t="s">
        <v>565</v>
      </c>
      <c r="C113" s="79">
        <v>1186</v>
      </c>
      <c r="D113" s="79">
        <v>1</v>
      </c>
      <c r="E113" s="79" t="s">
        <v>579</v>
      </c>
      <c r="F113" s="79" t="s">
        <v>59</v>
      </c>
      <c r="G113" s="80">
        <v>175</v>
      </c>
      <c r="H113" s="80">
        <v>175</v>
      </c>
      <c r="I113" s="80">
        <v>108</v>
      </c>
      <c r="J113" s="80">
        <v>93</v>
      </c>
      <c r="K113" s="79" t="s">
        <v>716</v>
      </c>
      <c r="L113" s="79" t="s">
        <v>824</v>
      </c>
      <c r="M113" s="84" t="s">
        <v>566</v>
      </c>
      <c r="N113" s="79"/>
      <c r="O113" s="79"/>
      <c r="P113" s="79"/>
      <c r="Q113" s="79"/>
      <c r="R113" s="85"/>
    </row>
    <row r="114" spans="1:18" s="83" customFormat="1">
      <c r="A114" s="79">
        <v>79</v>
      </c>
      <c r="B114" s="79" t="s">
        <v>565</v>
      </c>
      <c r="C114" s="79">
        <v>1186</v>
      </c>
      <c r="D114" s="79">
        <v>2</v>
      </c>
      <c r="E114" s="79" t="s">
        <v>586</v>
      </c>
      <c r="F114" s="79" t="s">
        <v>60</v>
      </c>
      <c r="G114" s="80">
        <v>1412</v>
      </c>
      <c r="H114" s="80">
        <v>1412</v>
      </c>
      <c r="I114" s="80">
        <v>274</v>
      </c>
      <c r="J114" s="80">
        <v>226</v>
      </c>
      <c r="K114" s="79" t="s">
        <v>716</v>
      </c>
      <c r="L114" s="79" t="s">
        <v>824</v>
      </c>
      <c r="M114" s="84" t="s">
        <v>566</v>
      </c>
      <c r="N114" s="79"/>
      <c r="O114" s="79"/>
      <c r="P114" s="79"/>
      <c r="Q114" s="79"/>
      <c r="R114" s="85"/>
    </row>
    <row r="115" spans="1:18" s="83" customFormat="1" ht="22.5">
      <c r="A115" s="79">
        <v>80</v>
      </c>
      <c r="B115" s="79" t="s">
        <v>565</v>
      </c>
      <c r="C115" s="79">
        <v>1812</v>
      </c>
      <c r="D115" s="79"/>
      <c r="E115" s="79" t="s">
        <v>578</v>
      </c>
      <c r="F115" s="79" t="s">
        <v>145</v>
      </c>
      <c r="G115" s="80">
        <v>364</v>
      </c>
      <c r="H115" s="80">
        <v>401</v>
      </c>
      <c r="I115" s="80">
        <v>124</v>
      </c>
      <c r="J115" s="80">
        <v>282</v>
      </c>
      <c r="K115" s="79" t="s">
        <v>648</v>
      </c>
      <c r="L115" s="79" t="s">
        <v>572</v>
      </c>
      <c r="M115" s="81" t="s">
        <v>566</v>
      </c>
      <c r="N115" s="79"/>
      <c r="O115" s="79"/>
      <c r="P115" s="79"/>
      <c r="Q115" s="79"/>
      <c r="R115" s="85"/>
    </row>
    <row r="116" spans="1:18" s="83" customFormat="1" ht="22.5">
      <c r="A116" s="79">
        <v>81</v>
      </c>
      <c r="B116" s="79" t="s">
        <v>565</v>
      </c>
      <c r="C116" s="79">
        <v>1187</v>
      </c>
      <c r="D116" s="79">
        <v>9</v>
      </c>
      <c r="E116" s="79" t="s">
        <v>578</v>
      </c>
      <c r="F116" s="79" t="s">
        <v>69</v>
      </c>
      <c r="G116" s="80">
        <v>118</v>
      </c>
      <c r="H116" s="80">
        <v>118</v>
      </c>
      <c r="I116" s="80">
        <v>2</v>
      </c>
      <c r="J116" s="80">
        <v>14</v>
      </c>
      <c r="K116" s="79" t="s">
        <v>750</v>
      </c>
      <c r="L116" s="79" t="s">
        <v>796</v>
      </c>
      <c r="M116" s="84" t="s">
        <v>566</v>
      </c>
      <c r="N116" s="79" t="s">
        <v>622</v>
      </c>
      <c r="O116" s="79" t="s">
        <v>623</v>
      </c>
      <c r="P116" s="79" t="s">
        <v>568</v>
      </c>
      <c r="Q116" s="79" t="s">
        <v>624</v>
      </c>
      <c r="R116" s="85"/>
    </row>
    <row r="117" spans="1:18" s="83" customFormat="1" ht="22.5">
      <c r="A117" s="79">
        <v>82</v>
      </c>
      <c r="B117" s="79" t="s">
        <v>565</v>
      </c>
      <c r="C117" s="79">
        <v>1187</v>
      </c>
      <c r="D117" s="79">
        <v>6</v>
      </c>
      <c r="E117" s="79" t="s">
        <v>579</v>
      </c>
      <c r="F117" s="79" t="s">
        <v>67</v>
      </c>
      <c r="G117" s="80"/>
      <c r="H117" s="80">
        <v>532</v>
      </c>
      <c r="I117" s="80">
        <v>0</v>
      </c>
      <c r="J117" s="80">
        <v>4</v>
      </c>
      <c r="K117" s="79" t="s">
        <v>717</v>
      </c>
      <c r="L117" s="79" t="s">
        <v>796</v>
      </c>
      <c r="M117" s="79" t="s">
        <v>542</v>
      </c>
      <c r="N117" s="79" t="s">
        <v>622</v>
      </c>
      <c r="O117" s="79" t="s">
        <v>623</v>
      </c>
      <c r="P117" s="79" t="s">
        <v>568</v>
      </c>
      <c r="Q117" s="79" t="s">
        <v>624</v>
      </c>
      <c r="R117" s="85"/>
    </row>
    <row r="118" spans="1:18" s="83" customFormat="1">
      <c r="A118" s="79">
        <v>83</v>
      </c>
      <c r="B118" s="79" t="s">
        <v>565</v>
      </c>
      <c r="C118" s="79">
        <v>1187</v>
      </c>
      <c r="D118" s="79">
        <v>1</v>
      </c>
      <c r="E118" s="79" t="s">
        <v>579</v>
      </c>
      <c r="F118" s="79" t="s">
        <v>65</v>
      </c>
      <c r="G118" s="80"/>
      <c r="H118" s="80">
        <v>590</v>
      </c>
      <c r="I118" s="80">
        <v>0</v>
      </c>
      <c r="J118" s="80">
        <v>3</v>
      </c>
      <c r="K118" s="79" t="s">
        <v>718</v>
      </c>
      <c r="L118" s="79" t="s">
        <v>825</v>
      </c>
      <c r="M118" s="84" t="s">
        <v>508</v>
      </c>
      <c r="N118" s="79"/>
      <c r="O118" s="79"/>
      <c r="P118" s="79"/>
      <c r="Q118" s="79"/>
      <c r="R118" s="85"/>
    </row>
    <row r="119" spans="1:18" s="83" customFormat="1">
      <c r="A119" s="79"/>
      <c r="B119" s="79"/>
      <c r="C119" s="79"/>
      <c r="D119" s="79"/>
      <c r="E119" s="79"/>
      <c r="F119" s="79" t="s">
        <v>65</v>
      </c>
      <c r="G119" s="80"/>
      <c r="H119" s="80"/>
      <c r="I119" s="80"/>
      <c r="J119" s="80"/>
      <c r="K119" s="79" t="s">
        <v>719</v>
      </c>
      <c r="L119" s="79" t="s">
        <v>825</v>
      </c>
      <c r="M119" s="84" t="s">
        <v>508</v>
      </c>
      <c r="N119" s="79"/>
      <c r="O119" s="79"/>
      <c r="P119" s="79"/>
      <c r="Q119" s="79"/>
      <c r="R119" s="85"/>
    </row>
    <row r="120" spans="1:18" s="83" customFormat="1">
      <c r="A120" s="79">
        <v>84</v>
      </c>
      <c r="B120" s="79" t="s">
        <v>565</v>
      </c>
      <c r="C120" s="79">
        <v>1187</v>
      </c>
      <c r="D120" s="79">
        <v>13</v>
      </c>
      <c r="E120" s="79" t="s">
        <v>578</v>
      </c>
      <c r="F120" s="79" t="s">
        <v>70</v>
      </c>
      <c r="G120" s="80">
        <v>6</v>
      </c>
      <c r="H120" s="80">
        <v>6</v>
      </c>
      <c r="I120" s="80">
        <v>1</v>
      </c>
      <c r="J120" s="80">
        <v>6</v>
      </c>
      <c r="K120" s="79" t="s">
        <v>718</v>
      </c>
      <c r="L120" s="79" t="s">
        <v>825</v>
      </c>
      <c r="M120" s="84" t="s">
        <v>508</v>
      </c>
      <c r="N120" s="79"/>
      <c r="O120" s="79"/>
      <c r="P120" s="79"/>
      <c r="Q120" s="79"/>
      <c r="R120" s="85"/>
    </row>
    <row r="121" spans="1:18" s="83" customFormat="1">
      <c r="A121" s="79"/>
      <c r="B121" s="79"/>
      <c r="C121" s="79"/>
      <c r="D121" s="79"/>
      <c r="E121" s="79"/>
      <c r="F121" s="79" t="s">
        <v>70</v>
      </c>
      <c r="G121" s="80"/>
      <c r="H121" s="80"/>
      <c r="I121" s="80"/>
      <c r="J121" s="80"/>
      <c r="K121" s="79" t="s">
        <v>719</v>
      </c>
      <c r="L121" s="79" t="s">
        <v>825</v>
      </c>
      <c r="M121" s="84" t="s">
        <v>508</v>
      </c>
      <c r="N121" s="79"/>
      <c r="O121" s="79"/>
      <c r="P121" s="79"/>
      <c r="Q121" s="79"/>
      <c r="R121" s="85"/>
    </row>
    <row r="122" spans="1:18" s="83" customFormat="1">
      <c r="A122" s="79">
        <v>85</v>
      </c>
      <c r="B122" s="79" t="s">
        <v>565</v>
      </c>
      <c r="C122" s="79">
        <v>1187</v>
      </c>
      <c r="D122" s="79">
        <v>12</v>
      </c>
      <c r="E122" s="79" t="s">
        <v>578</v>
      </c>
      <c r="F122" s="79" t="s">
        <v>497</v>
      </c>
      <c r="G122" s="80"/>
      <c r="H122" s="80">
        <v>8</v>
      </c>
      <c r="I122" s="80">
        <v>0</v>
      </c>
      <c r="J122" s="80">
        <v>5</v>
      </c>
      <c r="K122" s="79" t="s">
        <v>718</v>
      </c>
      <c r="L122" s="79" t="s">
        <v>825</v>
      </c>
      <c r="M122" s="84" t="s">
        <v>508</v>
      </c>
      <c r="N122" s="79"/>
      <c r="O122" s="79"/>
      <c r="P122" s="79"/>
      <c r="Q122" s="79"/>
      <c r="R122" s="85"/>
    </row>
    <row r="123" spans="1:18" s="83" customFormat="1">
      <c r="A123" s="79"/>
      <c r="B123" s="79"/>
      <c r="C123" s="79"/>
      <c r="D123" s="79"/>
      <c r="E123" s="79"/>
      <c r="F123" s="79" t="s">
        <v>497</v>
      </c>
      <c r="G123" s="80"/>
      <c r="H123" s="80"/>
      <c r="I123" s="80"/>
      <c r="J123" s="80"/>
      <c r="K123" s="79" t="s">
        <v>719</v>
      </c>
      <c r="L123" s="79" t="s">
        <v>825</v>
      </c>
      <c r="M123" s="84" t="s">
        <v>508</v>
      </c>
      <c r="N123" s="79"/>
      <c r="O123" s="79"/>
      <c r="P123" s="79"/>
      <c r="Q123" s="79"/>
      <c r="R123" s="85"/>
    </row>
    <row r="124" spans="1:18" s="83" customFormat="1" ht="22.5">
      <c r="A124" s="79">
        <v>86</v>
      </c>
      <c r="B124" s="79" t="s">
        <v>565</v>
      </c>
      <c r="C124" s="79">
        <v>1175</v>
      </c>
      <c r="D124" s="79">
        <v>7</v>
      </c>
      <c r="E124" s="79" t="s">
        <v>578</v>
      </c>
      <c r="F124" s="79" t="s">
        <v>50</v>
      </c>
      <c r="G124" s="80">
        <v>386</v>
      </c>
      <c r="H124" s="80">
        <v>386</v>
      </c>
      <c r="I124" s="80">
        <v>268</v>
      </c>
      <c r="J124" s="80">
        <v>373</v>
      </c>
      <c r="K124" s="79" t="s">
        <v>647</v>
      </c>
      <c r="L124" s="79" t="s">
        <v>823</v>
      </c>
      <c r="M124" s="84" t="s">
        <v>566</v>
      </c>
      <c r="N124" s="79"/>
      <c r="O124" s="79"/>
      <c r="P124" s="79"/>
      <c r="Q124" s="79"/>
      <c r="R124" s="85"/>
    </row>
    <row r="125" spans="1:18" s="83" customFormat="1">
      <c r="A125" s="79">
        <v>87</v>
      </c>
      <c r="B125" s="79" t="s">
        <v>565</v>
      </c>
      <c r="C125" s="79">
        <v>1186</v>
      </c>
      <c r="D125" s="79">
        <v>4</v>
      </c>
      <c r="E125" s="79" t="s">
        <v>586</v>
      </c>
      <c r="F125" s="79" t="s">
        <v>62</v>
      </c>
      <c r="G125" s="80">
        <v>1164</v>
      </c>
      <c r="H125" s="80">
        <v>1164</v>
      </c>
      <c r="I125" s="80">
        <v>14</v>
      </c>
      <c r="J125" s="80">
        <v>12</v>
      </c>
      <c r="K125" s="79" t="s">
        <v>688</v>
      </c>
      <c r="L125" s="79" t="s">
        <v>824</v>
      </c>
      <c r="M125" s="84" t="s">
        <v>566</v>
      </c>
      <c r="N125" s="79"/>
      <c r="O125" s="79"/>
      <c r="P125" s="79"/>
      <c r="Q125" s="79"/>
      <c r="R125" s="85"/>
    </row>
    <row r="126" spans="1:18" s="83" customFormat="1">
      <c r="A126" s="79">
        <v>88</v>
      </c>
      <c r="B126" s="79" t="s">
        <v>565</v>
      </c>
      <c r="C126" s="79">
        <v>1186</v>
      </c>
      <c r="D126" s="79">
        <v>20</v>
      </c>
      <c r="E126" s="79" t="s">
        <v>578</v>
      </c>
      <c r="F126" s="79" t="s">
        <v>64</v>
      </c>
      <c r="G126" s="80">
        <v>7</v>
      </c>
      <c r="H126" s="80">
        <v>7</v>
      </c>
      <c r="I126" s="80">
        <v>4</v>
      </c>
      <c r="J126" s="80">
        <v>7</v>
      </c>
      <c r="K126" s="79" t="s">
        <v>720</v>
      </c>
      <c r="L126" s="79" t="s">
        <v>774</v>
      </c>
      <c r="M126" s="84" t="s">
        <v>566</v>
      </c>
      <c r="N126" s="79"/>
      <c r="O126" s="79"/>
      <c r="P126" s="79"/>
      <c r="Q126" s="79"/>
      <c r="R126" s="85"/>
    </row>
    <row r="127" spans="1:18" s="83" customFormat="1">
      <c r="A127" s="79">
        <v>89</v>
      </c>
      <c r="B127" s="79" t="s">
        <v>565</v>
      </c>
      <c r="C127" s="79">
        <v>1186</v>
      </c>
      <c r="D127" s="79">
        <v>5</v>
      </c>
      <c r="E127" s="79" t="s">
        <v>579</v>
      </c>
      <c r="F127" s="79" t="s">
        <v>63</v>
      </c>
      <c r="G127" s="80">
        <v>652</v>
      </c>
      <c r="H127" s="80">
        <v>652</v>
      </c>
      <c r="I127" s="80">
        <v>94</v>
      </c>
      <c r="J127" s="80">
        <v>67</v>
      </c>
      <c r="K127" s="79" t="s">
        <v>720</v>
      </c>
      <c r="L127" s="79" t="s">
        <v>774</v>
      </c>
      <c r="M127" s="84" t="s">
        <v>566</v>
      </c>
      <c r="N127" s="79"/>
      <c r="O127" s="79"/>
      <c r="P127" s="79"/>
      <c r="Q127" s="79"/>
      <c r="R127" s="85"/>
    </row>
    <row r="128" spans="1:18" s="83" customFormat="1" ht="22.5">
      <c r="A128" s="79">
        <v>90</v>
      </c>
      <c r="B128" s="79" t="s">
        <v>565</v>
      </c>
      <c r="C128" s="79">
        <v>1175</v>
      </c>
      <c r="D128" s="79"/>
      <c r="E128" s="79" t="s">
        <v>579</v>
      </c>
      <c r="F128" s="79" t="s">
        <v>130</v>
      </c>
      <c r="G128" s="80">
        <v>6721</v>
      </c>
      <c r="H128" s="80">
        <v>6721</v>
      </c>
      <c r="I128" s="80">
        <v>352</v>
      </c>
      <c r="J128" s="80">
        <v>254</v>
      </c>
      <c r="K128" s="79" t="s">
        <v>721</v>
      </c>
      <c r="L128" s="79" t="s">
        <v>823</v>
      </c>
      <c r="M128" s="84" t="s">
        <v>566</v>
      </c>
      <c r="N128" s="79"/>
      <c r="O128" s="79"/>
      <c r="P128" s="79"/>
      <c r="Q128" s="79"/>
      <c r="R128" s="85"/>
    </row>
    <row r="129" spans="1:18" s="83" customFormat="1" ht="22.5">
      <c r="A129" s="79">
        <v>91</v>
      </c>
      <c r="B129" s="79" t="s">
        <v>565</v>
      </c>
      <c r="C129" s="79">
        <v>1175</v>
      </c>
      <c r="D129" s="79">
        <v>10</v>
      </c>
      <c r="E129" s="79" t="s">
        <v>586</v>
      </c>
      <c r="F129" s="79" t="s">
        <v>51</v>
      </c>
      <c r="G129" s="80">
        <v>659</v>
      </c>
      <c r="H129" s="80">
        <v>659</v>
      </c>
      <c r="I129" s="80">
        <v>196</v>
      </c>
      <c r="J129" s="80">
        <v>108</v>
      </c>
      <c r="K129" s="79" t="s">
        <v>721</v>
      </c>
      <c r="L129" s="79" t="s">
        <v>823</v>
      </c>
      <c r="M129" s="84" t="s">
        <v>566</v>
      </c>
      <c r="N129" s="79"/>
      <c r="O129" s="79"/>
      <c r="P129" s="79"/>
      <c r="Q129" s="79"/>
      <c r="R129" s="85"/>
    </row>
    <row r="130" spans="1:18" s="83" customFormat="1" ht="22.5">
      <c r="A130" s="79">
        <v>92</v>
      </c>
      <c r="B130" s="79" t="s">
        <v>565</v>
      </c>
      <c r="C130" s="79">
        <v>1175</v>
      </c>
      <c r="D130" s="79">
        <v>18</v>
      </c>
      <c r="E130" s="79" t="s">
        <v>586</v>
      </c>
      <c r="F130" s="79" t="s">
        <v>52</v>
      </c>
      <c r="G130" s="80">
        <v>565</v>
      </c>
      <c r="H130" s="80">
        <v>565</v>
      </c>
      <c r="I130" s="80">
        <v>105</v>
      </c>
      <c r="J130" s="80">
        <v>34</v>
      </c>
      <c r="K130" s="79" t="s">
        <v>721</v>
      </c>
      <c r="L130" s="79" t="s">
        <v>823</v>
      </c>
      <c r="M130" s="84" t="s">
        <v>566</v>
      </c>
      <c r="N130" s="79"/>
      <c r="O130" s="79"/>
      <c r="P130" s="79"/>
      <c r="Q130" s="79"/>
      <c r="R130" s="85"/>
    </row>
    <row r="131" spans="1:18" s="83" customFormat="1" ht="22.5">
      <c r="A131" s="79">
        <v>93</v>
      </c>
      <c r="B131" s="79" t="s">
        <v>565</v>
      </c>
      <c r="C131" s="79">
        <v>1175</v>
      </c>
      <c r="D131" s="79">
        <v>21</v>
      </c>
      <c r="E131" s="79" t="s">
        <v>578</v>
      </c>
      <c r="F131" s="79" t="s">
        <v>53</v>
      </c>
      <c r="G131" s="80">
        <v>718</v>
      </c>
      <c r="H131" s="80">
        <v>718</v>
      </c>
      <c r="I131" s="80">
        <v>273</v>
      </c>
      <c r="J131" s="80">
        <v>244</v>
      </c>
      <c r="K131" s="79" t="s">
        <v>721</v>
      </c>
      <c r="L131" s="79" t="s">
        <v>823</v>
      </c>
      <c r="M131" s="84" t="s">
        <v>566</v>
      </c>
      <c r="N131" s="79"/>
      <c r="O131" s="79"/>
      <c r="P131" s="79"/>
      <c r="Q131" s="79"/>
      <c r="R131" s="85"/>
    </row>
    <row r="132" spans="1:18" s="83" customFormat="1" ht="22.5">
      <c r="A132" s="79">
        <v>94</v>
      </c>
      <c r="B132" s="79" t="s">
        <v>565</v>
      </c>
      <c r="C132" s="79">
        <v>1175</v>
      </c>
      <c r="D132" s="79">
        <v>22</v>
      </c>
      <c r="E132" s="79" t="s">
        <v>586</v>
      </c>
      <c r="F132" s="79" t="s">
        <v>54</v>
      </c>
      <c r="G132" s="80">
        <v>562</v>
      </c>
      <c r="H132" s="80">
        <v>562</v>
      </c>
      <c r="I132" s="80">
        <v>89</v>
      </c>
      <c r="J132" s="80">
        <v>11</v>
      </c>
      <c r="K132" s="79" t="s">
        <v>722</v>
      </c>
      <c r="L132" s="79" t="s">
        <v>822</v>
      </c>
      <c r="M132" s="84" t="s">
        <v>566</v>
      </c>
      <c r="N132" s="79" t="s">
        <v>516</v>
      </c>
      <c r="O132" s="79" t="s">
        <v>625</v>
      </c>
      <c r="P132" s="79" t="s">
        <v>568</v>
      </c>
      <c r="Q132" s="79" t="s">
        <v>624</v>
      </c>
      <c r="R132" s="85"/>
    </row>
    <row r="133" spans="1:18" s="83" customFormat="1">
      <c r="A133" s="79">
        <v>95</v>
      </c>
      <c r="B133" s="79" t="s">
        <v>565</v>
      </c>
      <c r="C133" s="79">
        <v>1187</v>
      </c>
      <c r="D133" s="79">
        <v>8</v>
      </c>
      <c r="E133" s="79" t="s">
        <v>586</v>
      </c>
      <c r="F133" s="79" t="s">
        <v>68</v>
      </c>
      <c r="G133" s="80"/>
      <c r="H133" s="80">
        <v>659</v>
      </c>
      <c r="I133" s="80">
        <v>0</v>
      </c>
      <c r="J133" s="80">
        <v>2</v>
      </c>
      <c r="K133" s="79" t="s">
        <v>723</v>
      </c>
      <c r="L133" s="79" t="s">
        <v>821</v>
      </c>
      <c r="M133" s="79" t="s">
        <v>517</v>
      </c>
      <c r="N133" s="79"/>
      <c r="O133" s="79"/>
      <c r="P133" s="79"/>
      <c r="Q133" s="79"/>
      <c r="R133" s="85"/>
    </row>
    <row r="134" spans="1:18" s="83" customFormat="1">
      <c r="A134" s="79"/>
      <c r="B134" s="79"/>
      <c r="C134" s="79"/>
      <c r="D134" s="79"/>
      <c r="E134" s="79"/>
      <c r="F134" s="79" t="s">
        <v>68</v>
      </c>
      <c r="G134" s="80"/>
      <c r="H134" s="80"/>
      <c r="I134" s="80"/>
      <c r="J134" s="80"/>
      <c r="K134" s="79" t="s">
        <v>724</v>
      </c>
      <c r="L134" s="79" t="s">
        <v>820</v>
      </c>
      <c r="M134" s="79" t="s">
        <v>518</v>
      </c>
      <c r="N134" s="79"/>
      <c r="O134" s="79"/>
      <c r="P134" s="79"/>
      <c r="Q134" s="79"/>
      <c r="R134" s="85"/>
    </row>
    <row r="135" spans="1:18" s="83" customFormat="1" ht="22.5">
      <c r="A135" s="79">
        <v>96</v>
      </c>
      <c r="B135" s="79" t="s">
        <v>565</v>
      </c>
      <c r="C135" s="79">
        <v>1176</v>
      </c>
      <c r="D135" s="79"/>
      <c r="E135" s="79" t="s">
        <v>579</v>
      </c>
      <c r="F135" s="79" t="s">
        <v>496</v>
      </c>
      <c r="G135" s="80"/>
      <c r="H135" s="80">
        <v>587</v>
      </c>
      <c r="I135" s="80">
        <v>0</v>
      </c>
      <c r="J135" s="80">
        <v>12</v>
      </c>
      <c r="K135" s="79" t="s">
        <v>725</v>
      </c>
      <c r="L135" s="79" t="s">
        <v>819</v>
      </c>
      <c r="M135" s="79"/>
      <c r="N135" s="79" t="s">
        <v>626</v>
      </c>
      <c r="O135" s="79" t="s">
        <v>627</v>
      </c>
      <c r="P135" s="79" t="s">
        <v>502</v>
      </c>
      <c r="Q135" s="79" t="s">
        <v>514</v>
      </c>
      <c r="R135" s="85"/>
    </row>
    <row r="136" spans="1:18" s="83" customFormat="1">
      <c r="A136" s="79">
        <v>97</v>
      </c>
      <c r="B136" s="79" t="s">
        <v>565</v>
      </c>
      <c r="C136" s="79">
        <v>1172</v>
      </c>
      <c r="D136" s="79">
        <v>3</v>
      </c>
      <c r="E136" s="79" t="s">
        <v>586</v>
      </c>
      <c r="F136" s="79" t="s">
        <v>48</v>
      </c>
      <c r="G136" s="80">
        <v>357</v>
      </c>
      <c r="H136" s="80">
        <v>357</v>
      </c>
      <c r="I136" s="80">
        <v>68</v>
      </c>
      <c r="J136" s="80">
        <v>153</v>
      </c>
      <c r="K136" s="79" t="s">
        <v>726</v>
      </c>
      <c r="L136" s="79" t="s">
        <v>818</v>
      </c>
      <c r="M136" s="84" t="s">
        <v>566</v>
      </c>
      <c r="N136" s="79" t="s">
        <v>628</v>
      </c>
      <c r="O136" s="79" t="s">
        <v>629</v>
      </c>
      <c r="P136" s="79" t="s">
        <v>502</v>
      </c>
      <c r="Q136" s="79" t="s">
        <v>514</v>
      </c>
      <c r="R136" s="85"/>
    </row>
    <row r="137" spans="1:18" s="83" customFormat="1" ht="22.5">
      <c r="A137" s="79">
        <v>98</v>
      </c>
      <c r="B137" s="79" t="s">
        <v>565</v>
      </c>
      <c r="C137" s="79" t="s">
        <v>630</v>
      </c>
      <c r="D137" s="79"/>
      <c r="E137" s="79" t="s">
        <v>578</v>
      </c>
      <c r="F137" s="79" t="s">
        <v>148</v>
      </c>
      <c r="G137" s="80">
        <v>625</v>
      </c>
      <c r="H137" s="80">
        <v>625</v>
      </c>
      <c r="I137" s="80">
        <v>390</v>
      </c>
      <c r="J137" s="80">
        <v>323</v>
      </c>
      <c r="K137" s="79" t="s">
        <v>571</v>
      </c>
      <c r="L137" s="79" t="s">
        <v>572</v>
      </c>
      <c r="M137" s="81" t="s">
        <v>566</v>
      </c>
      <c r="N137" s="79"/>
      <c r="O137" s="79"/>
      <c r="P137" s="79"/>
      <c r="Q137" s="79"/>
      <c r="R137" s="85"/>
    </row>
    <row r="138" spans="1:18" s="83" customFormat="1">
      <c r="A138" s="79">
        <v>99</v>
      </c>
      <c r="B138" s="79" t="s">
        <v>565</v>
      </c>
      <c r="C138" s="79">
        <v>1172</v>
      </c>
      <c r="D138" s="79">
        <v>8</v>
      </c>
      <c r="E138" s="79" t="s">
        <v>586</v>
      </c>
      <c r="F138" s="79" t="s">
        <v>495</v>
      </c>
      <c r="G138" s="80"/>
      <c r="H138" s="80">
        <v>34</v>
      </c>
      <c r="I138" s="80">
        <v>0</v>
      </c>
      <c r="J138" s="80">
        <v>5</v>
      </c>
      <c r="K138" s="79" t="s">
        <v>712</v>
      </c>
      <c r="L138" s="79" t="s">
        <v>815</v>
      </c>
      <c r="M138" s="79" t="s">
        <v>509</v>
      </c>
      <c r="N138" s="79"/>
      <c r="O138" s="79"/>
      <c r="P138" s="79"/>
      <c r="Q138" s="79"/>
      <c r="R138" s="85"/>
    </row>
    <row r="139" spans="1:18" s="83" customFormat="1">
      <c r="A139" s="79"/>
      <c r="B139" s="79"/>
      <c r="C139" s="79"/>
      <c r="D139" s="79"/>
      <c r="E139" s="79"/>
      <c r="F139" s="79" t="s">
        <v>495</v>
      </c>
      <c r="G139" s="80"/>
      <c r="H139" s="80"/>
      <c r="I139" s="80"/>
      <c r="J139" s="80"/>
      <c r="K139" s="79" t="s">
        <v>698</v>
      </c>
      <c r="L139" s="79" t="s">
        <v>817</v>
      </c>
      <c r="M139" s="79" t="s">
        <v>510</v>
      </c>
      <c r="N139" s="79"/>
      <c r="O139" s="79"/>
      <c r="P139" s="79"/>
      <c r="Q139" s="79"/>
      <c r="R139" s="85"/>
    </row>
    <row r="140" spans="1:18" s="83" customFormat="1">
      <c r="A140" s="79"/>
      <c r="B140" s="79"/>
      <c r="C140" s="79"/>
      <c r="D140" s="79"/>
      <c r="E140" s="79"/>
      <c r="F140" s="79" t="s">
        <v>495</v>
      </c>
      <c r="G140" s="80"/>
      <c r="H140" s="80"/>
      <c r="I140" s="80"/>
      <c r="J140" s="80"/>
      <c r="K140" s="79" t="s">
        <v>727</v>
      </c>
      <c r="L140" s="79" t="s">
        <v>815</v>
      </c>
      <c r="M140" s="79" t="s">
        <v>509</v>
      </c>
      <c r="N140" s="79"/>
      <c r="O140" s="79"/>
      <c r="P140" s="79"/>
      <c r="Q140" s="79"/>
      <c r="R140" s="85"/>
    </row>
    <row r="141" spans="1:18" s="83" customFormat="1">
      <c r="A141" s="79"/>
      <c r="B141" s="79"/>
      <c r="C141" s="79"/>
      <c r="D141" s="79"/>
      <c r="E141" s="79"/>
      <c r="F141" s="79" t="s">
        <v>495</v>
      </c>
      <c r="G141" s="80"/>
      <c r="H141" s="80"/>
      <c r="I141" s="80"/>
      <c r="J141" s="80"/>
      <c r="K141" s="79" t="s">
        <v>728</v>
      </c>
      <c r="L141" s="79" t="s">
        <v>816</v>
      </c>
      <c r="M141" s="79" t="s">
        <v>510</v>
      </c>
      <c r="N141" s="79" t="s">
        <v>511</v>
      </c>
      <c r="O141" s="79" t="s">
        <v>513</v>
      </c>
      <c r="P141" s="79" t="s">
        <v>502</v>
      </c>
      <c r="Q141" s="79" t="s">
        <v>514</v>
      </c>
      <c r="R141" s="85"/>
    </row>
    <row r="142" spans="1:18" s="83" customFormat="1">
      <c r="A142" s="79">
        <v>100</v>
      </c>
      <c r="B142" s="79" t="s">
        <v>565</v>
      </c>
      <c r="C142" s="79">
        <v>1172</v>
      </c>
      <c r="D142" s="79">
        <v>7</v>
      </c>
      <c r="E142" s="79" t="s">
        <v>586</v>
      </c>
      <c r="F142" s="79" t="s">
        <v>494</v>
      </c>
      <c r="G142" s="80"/>
      <c r="H142" s="80">
        <v>463</v>
      </c>
      <c r="I142" s="80">
        <v>0</v>
      </c>
      <c r="J142" s="80">
        <v>17</v>
      </c>
      <c r="K142" s="79" t="s">
        <v>712</v>
      </c>
      <c r="L142" s="79" t="s">
        <v>815</v>
      </c>
      <c r="M142" s="84" t="s">
        <v>508</v>
      </c>
      <c r="N142" s="79"/>
      <c r="O142" s="79"/>
      <c r="P142" s="79"/>
      <c r="Q142" s="79"/>
      <c r="R142" s="85"/>
    </row>
    <row r="143" spans="1:18" s="83" customFormat="1">
      <c r="A143" s="79"/>
      <c r="B143" s="79"/>
      <c r="C143" s="79"/>
      <c r="D143" s="79"/>
      <c r="E143" s="79"/>
      <c r="F143" s="79" t="s">
        <v>494</v>
      </c>
      <c r="G143" s="80"/>
      <c r="H143" s="80"/>
      <c r="I143" s="80"/>
      <c r="J143" s="80"/>
      <c r="K143" s="79" t="s">
        <v>727</v>
      </c>
      <c r="L143" s="79" t="s">
        <v>815</v>
      </c>
      <c r="M143" s="84" t="s">
        <v>508</v>
      </c>
      <c r="N143" s="79"/>
      <c r="O143" s="79"/>
      <c r="P143" s="79"/>
      <c r="Q143" s="79"/>
      <c r="R143" s="85"/>
    </row>
    <row r="144" spans="1:18" s="83" customFormat="1" ht="22.5">
      <c r="A144" s="79">
        <v>101</v>
      </c>
      <c r="B144" s="79" t="s">
        <v>565</v>
      </c>
      <c r="C144" s="79">
        <v>1172</v>
      </c>
      <c r="D144" s="79">
        <v>2</v>
      </c>
      <c r="E144" s="79" t="s">
        <v>586</v>
      </c>
      <c r="F144" s="79" t="s">
        <v>47</v>
      </c>
      <c r="G144" s="80"/>
      <c r="H144" s="80">
        <v>1323</v>
      </c>
      <c r="I144" s="80">
        <v>0</v>
      </c>
      <c r="J144" s="80">
        <v>53</v>
      </c>
      <c r="K144" s="79" t="s">
        <v>729</v>
      </c>
      <c r="L144" s="79" t="s">
        <v>814</v>
      </c>
      <c r="M144" s="84" t="s">
        <v>508</v>
      </c>
      <c r="N144" s="79" t="s">
        <v>573</v>
      </c>
      <c r="O144" s="79" t="s">
        <v>631</v>
      </c>
      <c r="P144" s="79" t="s">
        <v>502</v>
      </c>
      <c r="Q144" s="79" t="s">
        <v>514</v>
      </c>
      <c r="R144" s="85"/>
    </row>
    <row r="145" spans="1:18" s="83" customFormat="1">
      <c r="A145" s="79"/>
      <c r="B145" s="79"/>
      <c r="C145" s="79"/>
      <c r="D145" s="79"/>
      <c r="E145" s="79"/>
      <c r="F145" s="79" t="s">
        <v>47</v>
      </c>
      <c r="G145" s="80"/>
      <c r="H145" s="80"/>
      <c r="I145" s="80"/>
      <c r="J145" s="80"/>
      <c r="K145" s="79" t="s">
        <v>730</v>
      </c>
      <c r="L145" s="79" t="s">
        <v>814</v>
      </c>
      <c r="M145" s="84" t="s">
        <v>508</v>
      </c>
      <c r="N145" s="79"/>
      <c r="O145" s="79"/>
      <c r="P145" s="79"/>
      <c r="Q145" s="79"/>
      <c r="R145" s="85"/>
    </row>
    <row r="146" spans="1:18" s="83" customFormat="1">
      <c r="A146" s="79">
        <v>102</v>
      </c>
      <c r="B146" s="79" t="s">
        <v>565</v>
      </c>
      <c r="C146" s="79">
        <v>1175</v>
      </c>
      <c r="D146" s="79">
        <v>29</v>
      </c>
      <c r="E146" s="79" t="s">
        <v>578</v>
      </c>
      <c r="F146" s="79" t="s">
        <v>57</v>
      </c>
      <c r="G146" s="80">
        <v>87</v>
      </c>
      <c r="H146" s="80">
        <v>87</v>
      </c>
      <c r="I146" s="80">
        <v>87</v>
      </c>
      <c r="J146" s="80">
        <v>25</v>
      </c>
      <c r="K146" s="79" t="s">
        <v>731</v>
      </c>
      <c r="L146" s="79" t="s">
        <v>813</v>
      </c>
      <c r="M146" s="84" t="s">
        <v>566</v>
      </c>
      <c r="N146" s="79" t="s">
        <v>632</v>
      </c>
      <c r="O146" s="79" t="s">
        <v>633</v>
      </c>
      <c r="P146" s="79" t="s">
        <v>502</v>
      </c>
      <c r="Q146" s="79" t="s">
        <v>514</v>
      </c>
      <c r="R146" s="85"/>
    </row>
    <row r="147" spans="1:18" s="83" customFormat="1" ht="22.5">
      <c r="A147" s="79">
        <v>103</v>
      </c>
      <c r="B147" s="79" t="s">
        <v>565</v>
      </c>
      <c r="C147" s="79">
        <v>1172</v>
      </c>
      <c r="D147" s="79">
        <v>23</v>
      </c>
      <c r="E147" s="79" t="s">
        <v>586</v>
      </c>
      <c r="F147" s="79" t="s">
        <v>49</v>
      </c>
      <c r="G147" s="80">
        <v>1230</v>
      </c>
      <c r="H147" s="80">
        <v>1230</v>
      </c>
      <c r="I147" s="80">
        <v>144</v>
      </c>
      <c r="J147" s="80">
        <v>393</v>
      </c>
      <c r="K147" s="79" t="s">
        <v>732</v>
      </c>
      <c r="L147" s="79" t="s">
        <v>812</v>
      </c>
      <c r="M147" s="84" t="s">
        <v>508</v>
      </c>
      <c r="N147" s="79" t="s">
        <v>634</v>
      </c>
      <c r="O147" s="79" t="s">
        <v>635</v>
      </c>
      <c r="P147" s="79" t="s">
        <v>568</v>
      </c>
      <c r="Q147" s="79" t="s">
        <v>624</v>
      </c>
      <c r="R147" s="85"/>
    </row>
    <row r="148" spans="1:18" s="83" customFormat="1">
      <c r="A148" s="79"/>
      <c r="B148" s="79"/>
      <c r="C148" s="79"/>
      <c r="D148" s="79"/>
      <c r="E148" s="79"/>
      <c r="F148" s="79" t="s">
        <v>49</v>
      </c>
      <c r="G148" s="80"/>
      <c r="H148" s="80"/>
      <c r="I148" s="80"/>
      <c r="J148" s="80"/>
      <c r="K148" s="79" t="s">
        <v>733</v>
      </c>
      <c r="L148" s="79" t="s">
        <v>811</v>
      </c>
      <c r="M148" s="84" t="s">
        <v>508</v>
      </c>
      <c r="N148" s="79"/>
      <c r="O148" s="79"/>
      <c r="P148" s="79"/>
      <c r="Q148" s="79"/>
      <c r="R148" s="85"/>
    </row>
    <row r="149" spans="1:18" s="83" customFormat="1" ht="22.5">
      <c r="A149" s="79">
        <v>104</v>
      </c>
      <c r="B149" s="79" t="s">
        <v>565</v>
      </c>
      <c r="C149" s="79">
        <v>1175</v>
      </c>
      <c r="D149" s="79">
        <v>23</v>
      </c>
      <c r="E149" s="79" t="s">
        <v>586</v>
      </c>
      <c r="F149" s="79" t="s">
        <v>55</v>
      </c>
      <c r="G149" s="80">
        <v>562</v>
      </c>
      <c r="H149" s="80">
        <v>562</v>
      </c>
      <c r="I149" s="80">
        <v>109</v>
      </c>
      <c r="J149" s="80">
        <v>15</v>
      </c>
      <c r="K149" s="79" t="s">
        <v>734</v>
      </c>
      <c r="L149" s="79" t="s">
        <v>751</v>
      </c>
      <c r="M149" s="84" t="s">
        <v>508</v>
      </c>
      <c r="N149" s="79" t="s">
        <v>516</v>
      </c>
      <c r="O149" s="79" t="s">
        <v>625</v>
      </c>
      <c r="P149" s="79" t="s">
        <v>568</v>
      </c>
      <c r="Q149" s="79" t="s">
        <v>624</v>
      </c>
      <c r="R149" s="85"/>
    </row>
    <row r="150" spans="1:18" s="83" customFormat="1" ht="22.5">
      <c r="A150" s="79"/>
      <c r="B150" s="79"/>
      <c r="C150" s="79"/>
      <c r="D150" s="79"/>
      <c r="E150" s="79"/>
      <c r="F150" s="79" t="s">
        <v>55</v>
      </c>
      <c r="G150" s="80"/>
      <c r="H150" s="80"/>
      <c r="I150" s="80"/>
      <c r="J150" s="80"/>
      <c r="K150" s="79" t="s">
        <v>735</v>
      </c>
      <c r="L150" s="79" t="s">
        <v>810</v>
      </c>
      <c r="M150" s="84" t="s">
        <v>508</v>
      </c>
      <c r="N150" s="79"/>
      <c r="O150" s="79"/>
      <c r="P150" s="79"/>
      <c r="Q150" s="79"/>
      <c r="R150" s="85"/>
    </row>
    <row r="151" spans="1:18" s="82" customFormat="1">
      <c r="A151" s="79" t="s">
        <v>639</v>
      </c>
      <c r="B151" s="79" t="s">
        <v>16</v>
      </c>
      <c r="C151" s="79">
        <v>1175</v>
      </c>
      <c r="D151" s="79">
        <v>28</v>
      </c>
      <c r="E151" s="79" t="s">
        <v>39</v>
      </c>
      <c r="F151" s="79" t="s">
        <v>56</v>
      </c>
      <c r="G151" s="80">
        <v>880</v>
      </c>
      <c r="H151" s="80"/>
      <c r="I151" s="80">
        <v>95</v>
      </c>
      <c r="J151" s="80"/>
      <c r="K151" s="79" t="s">
        <v>736</v>
      </c>
      <c r="L151" s="79" t="s">
        <v>809</v>
      </c>
      <c r="M151" s="84" t="s">
        <v>501</v>
      </c>
      <c r="N151" s="79" t="s">
        <v>470</v>
      </c>
      <c r="O151" s="79" t="s">
        <v>471</v>
      </c>
      <c r="P151" s="79" t="s">
        <v>465</v>
      </c>
      <c r="Q151" s="79" t="s">
        <v>466</v>
      </c>
      <c r="R151" s="85"/>
    </row>
    <row r="152" spans="1:18" s="82" customFormat="1">
      <c r="A152" s="79" t="s">
        <v>639</v>
      </c>
      <c r="B152" s="79" t="s">
        <v>16</v>
      </c>
      <c r="C152" s="79">
        <v>1175</v>
      </c>
      <c r="D152" s="79">
        <v>30</v>
      </c>
      <c r="E152" s="79" t="s">
        <v>489</v>
      </c>
      <c r="F152" s="79" t="s">
        <v>58</v>
      </c>
      <c r="G152" s="80">
        <v>12</v>
      </c>
      <c r="H152" s="80"/>
      <c r="I152" s="80">
        <v>12</v>
      </c>
      <c r="J152" s="80"/>
      <c r="K152" s="79" t="s">
        <v>736</v>
      </c>
      <c r="L152" s="79" t="s">
        <v>809</v>
      </c>
      <c r="M152" s="84" t="s">
        <v>501</v>
      </c>
      <c r="N152" s="79" t="s">
        <v>470</v>
      </c>
      <c r="O152" s="79" t="s">
        <v>471</v>
      </c>
      <c r="P152" s="79" t="s">
        <v>465</v>
      </c>
      <c r="Q152" s="79" t="s">
        <v>466</v>
      </c>
      <c r="R152" s="85"/>
    </row>
    <row r="153" spans="1:18" s="82" customFormat="1">
      <c r="A153" s="79" t="s">
        <v>639</v>
      </c>
      <c r="B153" s="79" t="s">
        <v>16</v>
      </c>
      <c r="C153" s="79">
        <v>1168</v>
      </c>
      <c r="D153" s="79">
        <v>5</v>
      </c>
      <c r="E153" s="79" t="s">
        <v>489</v>
      </c>
      <c r="F153" s="79" t="s">
        <v>44</v>
      </c>
      <c r="G153" s="80">
        <v>153</v>
      </c>
      <c r="H153" s="80"/>
      <c r="I153" s="80">
        <v>9</v>
      </c>
      <c r="J153" s="80"/>
      <c r="K153" s="79" t="s">
        <v>737</v>
      </c>
      <c r="L153" s="79" t="s">
        <v>808</v>
      </c>
      <c r="M153" s="84" t="s">
        <v>501</v>
      </c>
      <c r="N153" s="79"/>
      <c r="O153" s="79"/>
      <c r="P153" s="79"/>
      <c r="Q153" s="79"/>
      <c r="R153" s="85"/>
    </row>
    <row r="154" spans="1:18" s="82" customFormat="1" ht="56.25">
      <c r="A154" s="79" t="s">
        <v>639</v>
      </c>
      <c r="B154" s="79" t="s">
        <v>16</v>
      </c>
      <c r="C154" s="79">
        <v>1168</v>
      </c>
      <c r="D154" s="79"/>
      <c r="E154" s="79" t="s">
        <v>39</v>
      </c>
      <c r="F154" s="79" t="s">
        <v>463</v>
      </c>
      <c r="G154" s="80">
        <v>608</v>
      </c>
      <c r="H154" s="80"/>
      <c r="I154" s="80">
        <v>122</v>
      </c>
      <c r="J154" s="80"/>
      <c r="K154" s="79" t="s">
        <v>738</v>
      </c>
      <c r="L154" s="79" t="s">
        <v>807</v>
      </c>
      <c r="M154" s="84" t="s">
        <v>501</v>
      </c>
      <c r="N154" s="79" t="s">
        <v>643</v>
      </c>
      <c r="O154" s="79" t="s">
        <v>644</v>
      </c>
      <c r="P154" s="79" t="s">
        <v>645</v>
      </c>
      <c r="Q154" s="79" t="s">
        <v>646</v>
      </c>
      <c r="R154" s="85"/>
    </row>
    <row r="155" spans="1:18" s="82" customFormat="1">
      <c r="A155" s="79" t="s">
        <v>639</v>
      </c>
      <c r="B155" s="79" t="s">
        <v>16</v>
      </c>
      <c r="C155" s="79">
        <v>1168</v>
      </c>
      <c r="D155" s="79">
        <v>6</v>
      </c>
      <c r="E155" s="79" t="s">
        <v>487</v>
      </c>
      <c r="F155" s="79" t="s">
        <v>45</v>
      </c>
      <c r="G155" s="80">
        <v>1683</v>
      </c>
      <c r="H155" s="80"/>
      <c r="I155" s="80">
        <v>112</v>
      </c>
      <c r="J155" s="80"/>
      <c r="K155" s="79" t="s">
        <v>739</v>
      </c>
      <c r="L155" s="79" t="s">
        <v>806</v>
      </c>
      <c r="M155" s="84" t="s">
        <v>501</v>
      </c>
      <c r="N155" s="79"/>
      <c r="O155" s="79"/>
      <c r="P155" s="79"/>
      <c r="Q155" s="79"/>
      <c r="R155" s="85"/>
    </row>
    <row r="156" spans="1:18" s="82" customFormat="1">
      <c r="A156" s="79" t="s">
        <v>639</v>
      </c>
      <c r="B156" s="79" t="s">
        <v>16</v>
      </c>
      <c r="C156" s="79">
        <v>1165</v>
      </c>
      <c r="D156" s="79">
        <v>2</v>
      </c>
      <c r="E156" s="79" t="s">
        <v>39</v>
      </c>
      <c r="F156" s="79" t="s">
        <v>40</v>
      </c>
      <c r="G156" s="80">
        <v>581</v>
      </c>
      <c r="H156" s="80"/>
      <c r="I156" s="80">
        <v>9</v>
      </c>
      <c r="J156" s="80"/>
      <c r="K156" s="79" t="s">
        <v>740</v>
      </c>
      <c r="L156" s="79" t="s">
        <v>828</v>
      </c>
      <c r="M156" s="84" t="s">
        <v>501</v>
      </c>
      <c r="N156" s="79"/>
      <c r="O156" s="79"/>
      <c r="P156" s="79"/>
      <c r="Q156" s="79"/>
      <c r="R156" s="85"/>
    </row>
    <row r="157" spans="1:18" s="83" customFormat="1">
      <c r="A157" s="79">
        <v>105</v>
      </c>
      <c r="B157" s="79" t="s">
        <v>565</v>
      </c>
      <c r="C157" s="79">
        <v>1170</v>
      </c>
      <c r="D157" s="79"/>
      <c r="E157" s="79" t="s">
        <v>586</v>
      </c>
      <c r="F157" s="79" t="s">
        <v>129</v>
      </c>
      <c r="G157" s="80">
        <v>975</v>
      </c>
      <c r="H157" s="80">
        <v>975</v>
      </c>
      <c r="I157" s="80">
        <v>2</v>
      </c>
      <c r="J157" s="80">
        <v>157</v>
      </c>
      <c r="K157" s="79" t="s">
        <v>741</v>
      </c>
      <c r="L157" s="79" t="s">
        <v>829</v>
      </c>
      <c r="M157" s="84" t="s">
        <v>566</v>
      </c>
      <c r="N157" s="79"/>
      <c r="O157" s="79"/>
      <c r="P157" s="79"/>
      <c r="Q157" s="79"/>
      <c r="R157" s="85"/>
    </row>
    <row r="158" spans="1:18" s="83" customFormat="1" ht="45">
      <c r="A158" s="79">
        <v>106</v>
      </c>
      <c r="B158" s="79" t="s">
        <v>565</v>
      </c>
      <c r="C158" s="79">
        <v>1168</v>
      </c>
      <c r="D158" s="79">
        <v>14</v>
      </c>
      <c r="E158" s="79" t="s">
        <v>578</v>
      </c>
      <c r="F158" s="79" t="s">
        <v>46</v>
      </c>
      <c r="G158" s="80">
        <v>116</v>
      </c>
      <c r="H158" s="80">
        <v>116</v>
      </c>
      <c r="I158" s="80">
        <v>116</v>
      </c>
      <c r="J158" s="80">
        <v>3</v>
      </c>
      <c r="K158" s="79" t="s">
        <v>742</v>
      </c>
      <c r="L158" s="79" t="s">
        <v>805</v>
      </c>
      <c r="M158" s="84" t="s">
        <v>566</v>
      </c>
      <c r="N158" s="79" t="s">
        <v>642</v>
      </c>
      <c r="O158" s="79" t="s">
        <v>636</v>
      </c>
      <c r="P158" s="79" t="s">
        <v>544</v>
      </c>
      <c r="Q158" s="79" t="s">
        <v>545</v>
      </c>
      <c r="R158" s="85"/>
    </row>
    <row r="159" spans="1:18" s="83" customFormat="1" ht="22.5">
      <c r="A159" s="79">
        <v>107</v>
      </c>
      <c r="B159" s="79" t="s">
        <v>565</v>
      </c>
      <c r="C159" s="79">
        <v>1788</v>
      </c>
      <c r="D159" s="79"/>
      <c r="E159" s="79" t="s">
        <v>578</v>
      </c>
      <c r="F159" s="79" t="s">
        <v>143</v>
      </c>
      <c r="G159" s="80">
        <v>251</v>
      </c>
      <c r="H159" s="80">
        <v>251</v>
      </c>
      <c r="I159" s="80">
        <v>251</v>
      </c>
      <c r="J159" s="80">
        <v>205</v>
      </c>
      <c r="K159" s="79" t="s">
        <v>648</v>
      </c>
      <c r="L159" s="79" t="s">
        <v>572</v>
      </c>
      <c r="M159" s="81" t="s">
        <v>566</v>
      </c>
      <c r="N159" s="79"/>
      <c r="O159" s="79"/>
      <c r="P159" s="79"/>
      <c r="Q159" s="79"/>
      <c r="R159" s="85"/>
    </row>
    <row r="160" spans="1:18" s="83" customFormat="1">
      <c r="A160" s="79">
        <v>108</v>
      </c>
      <c r="B160" s="79" t="s">
        <v>565</v>
      </c>
      <c r="C160" s="79">
        <v>1167</v>
      </c>
      <c r="D160" s="79"/>
      <c r="E160" s="79" t="s">
        <v>576</v>
      </c>
      <c r="F160" s="79" t="s">
        <v>128</v>
      </c>
      <c r="G160" s="80">
        <v>190</v>
      </c>
      <c r="H160" s="80">
        <v>190</v>
      </c>
      <c r="I160" s="80">
        <v>21</v>
      </c>
      <c r="J160" s="80">
        <v>136</v>
      </c>
      <c r="K160" s="79" t="s">
        <v>743</v>
      </c>
      <c r="L160" s="79" t="s">
        <v>804</v>
      </c>
      <c r="M160" s="84" t="s">
        <v>566</v>
      </c>
      <c r="N160" s="79"/>
      <c r="O160" s="79"/>
      <c r="P160" s="79"/>
      <c r="Q160" s="79"/>
      <c r="R160" s="85"/>
    </row>
    <row r="161" spans="1:18" s="83" customFormat="1">
      <c r="A161" s="79">
        <v>109</v>
      </c>
      <c r="B161" s="79" t="s">
        <v>565</v>
      </c>
      <c r="C161" s="79">
        <v>1167</v>
      </c>
      <c r="D161" s="79">
        <v>2</v>
      </c>
      <c r="E161" s="79" t="s">
        <v>576</v>
      </c>
      <c r="F161" s="79" t="s">
        <v>43</v>
      </c>
      <c r="G161" s="80">
        <v>47</v>
      </c>
      <c r="H161" s="80">
        <v>47</v>
      </c>
      <c r="I161" s="80">
        <v>44</v>
      </c>
      <c r="J161" s="80">
        <v>47</v>
      </c>
      <c r="K161" s="79" t="s">
        <v>743</v>
      </c>
      <c r="L161" s="79" t="s">
        <v>804</v>
      </c>
      <c r="M161" s="84" t="s">
        <v>566</v>
      </c>
      <c r="N161" s="79"/>
      <c r="O161" s="79"/>
      <c r="P161" s="79"/>
      <c r="Q161" s="79"/>
      <c r="R161" s="85"/>
    </row>
    <row r="162" spans="1:18" s="83" customFormat="1">
      <c r="A162" s="79">
        <v>110</v>
      </c>
      <c r="B162" s="79" t="s">
        <v>565</v>
      </c>
      <c r="C162" s="79">
        <v>1167</v>
      </c>
      <c r="D162" s="79">
        <v>3</v>
      </c>
      <c r="E162" s="79" t="s">
        <v>576</v>
      </c>
      <c r="F162" s="79" t="s">
        <v>490</v>
      </c>
      <c r="G162" s="80"/>
      <c r="H162" s="80">
        <v>109</v>
      </c>
      <c r="I162" s="80">
        <v>0</v>
      </c>
      <c r="J162" s="80">
        <v>34</v>
      </c>
      <c r="K162" s="79" t="s">
        <v>637</v>
      </c>
      <c r="L162" s="79" t="s">
        <v>598</v>
      </c>
      <c r="M162" s="79"/>
      <c r="N162" s="79"/>
      <c r="O162" s="79"/>
      <c r="P162" s="79"/>
      <c r="Q162" s="79"/>
      <c r="R162" s="85"/>
    </row>
    <row r="163" spans="1:18" s="83" customFormat="1">
      <c r="A163" s="79">
        <v>111</v>
      </c>
      <c r="B163" s="79" t="s">
        <v>565</v>
      </c>
      <c r="C163" s="79">
        <v>1167</v>
      </c>
      <c r="D163" s="79">
        <v>5</v>
      </c>
      <c r="E163" s="79" t="s">
        <v>576</v>
      </c>
      <c r="F163" s="79" t="s">
        <v>492</v>
      </c>
      <c r="G163" s="80"/>
      <c r="H163" s="80">
        <v>25</v>
      </c>
      <c r="I163" s="80">
        <v>0</v>
      </c>
      <c r="J163" s="80">
        <v>10</v>
      </c>
      <c r="K163" s="79" t="s">
        <v>637</v>
      </c>
      <c r="L163" s="79" t="s">
        <v>598</v>
      </c>
      <c r="M163" s="79"/>
      <c r="N163" s="79"/>
      <c r="O163" s="79"/>
      <c r="P163" s="79"/>
      <c r="Q163" s="79"/>
      <c r="R163" s="85"/>
    </row>
    <row r="164" spans="1:18" s="83" customFormat="1" ht="22.5">
      <c r="A164" s="79">
        <v>112</v>
      </c>
      <c r="B164" s="79" t="s">
        <v>565</v>
      </c>
      <c r="C164" s="79" t="s">
        <v>638</v>
      </c>
      <c r="D164" s="79"/>
      <c r="E164" s="79" t="s">
        <v>578</v>
      </c>
      <c r="F164" s="79" t="s">
        <v>149</v>
      </c>
      <c r="G164" s="80">
        <v>348</v>
      </c>
      <c r="H164" s="80">
        <v>348</v>
      </c>
      <c r="I164" s="80">
        <v>146</v>
      </c>
      <c r="J164" s="80">
        <v>25</v>
      </c>
      <c r="K164" s="79" t="s">
        <v>571</v>
      </c>
      <c r="L164" s="79" t="s">
        <v>572</v>
      </c>
      <c r="M164" s="81" t="s">
        <v>566</v>
      </c>
      <c r="N164" s="79"/>
      <c r="O164" s="79"/>
      <c r="P164" s="79"/>
      <c r="Q164" s="79"/>
      <c r="R164" s="85"/>
    </row>
    <row r="165" spans="1:18" s="83" customFormat="1">
      <c r="A165" s="79">
        <v>113</v>
      </c>
      <c r="B165" s="79" t="s">
        <v>565</v>
      </c>
      <c r="C165" s="79">
        <v>1167</v>
      </c>
      <c r="D165" s="79">
        <v>6</v>
      </c>
      <c r="E165" s="79" t="s">
        <v>576</v>
      </c>
      <c r="F165" s="79" t="s">
        <v>493</v>
      </c>
      <c r="G165" s="80"/>
      <c r="H165" s="80">
        <v>3</v>
      </c>
      <c r="I165" s="80">
        <v>0</v>
      </c>
      <c r="J165" s="80">
        <v>3</v>
      </c>
      <c r="K165" s="79" t="s">
        <v>637</v>
      </c>
      <c r="L165" s="79" t="s">
        <v>598</v>
      </c>
      <c r="M165" s="79"/>
      <c r="N165" s="79"/>
      <c r="O165" s="79"/>
      <c r="P165" s="79"/>
      <c r="Q165" s="79"/>
      <c r="R165" s="85"/>
    </row>
    <row r="166" spans="1:18" s="83" customFormat="1">
      <c r="A166" s="79">
        <v>114</v>
      </c>
      <c r="B166" s="79" t="s">
        <v>565</v>
      </c>
      <c r="C166" s="79">
        <v>1167</v>
      </c>
      <c r="D166" s="79">
        <v>4</v>
      </c>
      <c r="E166" s="79" t="s">
        <v>576</v>
      </c>
      <c r="F166" s="79" t="s">
        <v>491</v>
      </c>
      <c r="G166" s="80"/>
      <c r="H166" s="80">
        <v>26</v>
      </c>
      <c r="I166" s="80">
        <v>0</v>
      </c>
      <c r="J166" s="80">
        <v>16</v>
      </c>
      <c r="K166" s="79" t="s">
        <v>637</v>
      </c>
      <c r="L166" s="79" t="s">
        <v>598</v>
      </c>
      <c r="M166" s="79"/>
      <c r="N166" s="79"/>
      <c r="O166" s="79"/>
      <c r="P166" s="79"/>
      <c r="Q166" s="79"/>
      <c r="R166" s="85"/>
    </row>
    <row r="167" spans="1:18" s="83" customFormat="1">
      <c r="A167" s="79">
        <v>115</v>
      </c>
      <c r="B167" s="79" t="s">
        <v>565</v>
      </c>
      <c r="C167" s="79">
        <v>1165</v>
      </c>
      <c r="D167" s="79">
        <v>6</v>
      </c>
      <c r="E167" s="79" t="s">
        <v>586</v>
      </c>
      <c r="F167" s="79" t="s">
        <v>41</v>
      </c>
      <c r="G167" s="80">
        <v>164</v>
      </c>
      <c r="H167" s="80">
        <v>164</v>
      </c>
      <c r="I167" s="80">
        <v>159</v>
      </c>
      <c r="J167" s="80">
        <v>142</v>
      </c>
      <c r="K167" s="79" t="s">
        <v>637</v>
      </c>
      <c r="L167" s="79" t="s">
        <v>598</v>
      </c>
      <c r="M167" s="84" t="s">
        <v>566</v>
      </c>
      <c r="N167" s="79"/>
      <c r="O167" s="79"/>
      <c r="P167" s="79"/>
      <c r="Q167" s="79"/>
      <c r="R167" s="85"/>
    </row>
    <row r="168" spans="1:18" s="83" customFormat="1">
      <c r="A168" s="79">
        <v>116</v>
      </c>
      <c r="B168" s="79" t="s">
        <v>565</v>
      </c>
      <c r="C168" s="79">
        <v>1165</v>
      </c>
      <c r="D168" s="79">
        <v>7</v>
      </c>
      <c r="E168" s="79" t="s">
        <v>586</v>
      </c>
      <c r="F168" s="79" t="s">
        <v>42</v>
      </c>
      <c r="G168" s="80">
        <v>1031</v>
      </c>
      <c r="H168" s="80">
        <v>1031</v>
      </c>
      <c r="I168" s="80">
        <v>5</v>
      </c>
      <c r="J168" s="80">
        <v>205</v>
      </c>
      <c r="K168" s="79" t="s">
        <v>637</v>
      </c>
      <c r="L168" s="79" t="s">
        <v>598</v>
      </c>
      <c r="M168" s="84" t="s">
        <v>566</v>
      </c>
      <c r="N168" s="79"/>
      <c r="O168" s="79"/>
      <c r="P168" s="79"/>
      <c r="Q168" s="79"/>
      <c r="R168" s="85"/>
    </row>
    <row r="169" spans="1:18" s="82" customFormat="1">
      <c r="A169" s="79" t="s">
        <v>639</v>
      </c>
      <c r="B169" s="79" t="s">
        <v>16</v>
      </c>
      <c r="C169" s="79">
        <v>1210</v>
      </c>
      <c r="D169" s="79">
        <v>21</v>
      </c>
      <c r="E169" s="79" t="s">
        <v>39</v>
      </c>
      <c r="F169" s="79" t="s">
        <v>499</v>
      </c>
      <c r="G169" s="80">
        <v>380</v>
      </c>
      <c r="H169" s="80"/>
      <c r="I169" s="80">
        <v>1</v>
      </c>
      <c r="J169" s="80"/>
      <c r="K169" s="79" t="s">
        <v>744</v>
      </c>
      <c r="L169" s="79" t="s">
        <v>803</v>
      </c>
      <c r="M169" s="81" t="s">
        <v>501</v>
      </c>
      <c r="N169" s="79" t="s">
        <v>469</v>
      </c>
      <c r="O169" s="79" t="s">
        <v>473</v>
      </c>
      <c r="P169" s="79" t="s">
        <v>465</v>
      </c>
      <c r="Q169" s="79" t="s">
        <v>467</v>
      </c>
      <c r="R169" s="85"/>
    </row>
    <row r="170" spans="1:18">
      <c r="A170" s="76"/>
      <c r="B170" s="62"/>
      <c r="C170" s="62"/>
      <c r="D170" s="62"/>
      <c r="E170" s="62"/>
      <c r="F170" s="62"/>
      <c r="G170" s="63"/>
      <c r="H170" s="64"/>
      <c r="I170" s="63"/>
      <c r="J170" s="64"/>
      <c r="K170" s="62"/>
      <c r="L170" s="62"/>
      <c r="M170" s="65"/>
      <c r="N170" s="62"/>
      <c r="O170" s="62"/>
      <c r="P170" s="62"/>
      <c r="Q170" s="62"/>
      <c r="R170" s="66"/>
    </row>
  </sheetData>
  <autoFilter ref="A2:R169" xr:uid="{00000000-0009-0000-0000-000000000000}">
    <filterColumn colId="2" showButton="0"/>
    <filterColumn colId="6" showButton="0"/>
    <filterColumn colId="8" showButton="0"/>
    <filterColumn colId="10" showButton="0"/>
    <filterColumn colId="11" showButton="0"/>
    <filterColumn colId="13" showButton="0"/>
    <filterColumn colId="14" showButton="0"/>
  </autoFilter>
  <mergeCells count="11">
    <mergeCell ref="R2:R3"/>
    <mergeCell ref="A2:A3"/>
    <mergeCell ref="G2:H2"/>
    <mergeCell ref="E2:E3"/>
    <mergeCell ref="C2:D2"/>
    <mergeCell ref="B2:B3"/>
    <mergeCell ref="A4:F4"/>
    <mergeCell ref="I2:J2"/>
    <mergeCell ref="K2:M2"/>
    <mergeCell ref="N2:P2"/>
    <mergeCell ref="Q2:Q3"/>
  </mergeCells>
  <phoneticPr fontId="1" type="noConversion"/>
  <pageMargins left="0.7" right="0.7" top="0.75" bottom="0.75" header="0.3" footer="0.3"/>
  <pageSetup paperSize="9" scale="5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G109"/>
  <sheetViews>
    <sheetView topLeftCell="A19" workbookViewId="0">
      <selection activeCell="B19" sqref="B1:B1048576"/>
    </sheetView>
  </sheetViews>
  <sheetFormatPr defaultRowHeight="16.5"/>
  <cols>
    <col min="6" max="6" width="17.625" bestFit="1" customWidth="1"/>
    <col min="7" max="7" width="16.5" bestFit="1" customWidth="1"/>
  </cols>
  <sheetData>
    <row r="2" spans="2:7">
      <c r="B2" s="58" t="s">
        <v>474</v>
      </c>
      <c r="C2" s="58" t="s">
        <v>475</v>
      </c>
      <c r="D2" s="58" t="s">
        <v>476</v>
      </c>
      <c r="E2" s="58" t="s">
        <v>477</v>
      </c>
      <c r="F2" s="59" t="s">
        <v>478</v>
      </c>
      <c r="G2" s="59" t="s">
        <v>479</v>
      </c>
    </row>
    <row r="3" spans="2:7">
      <c r="B3" s="58" t="s">
        <v>62</v>
      </c>
      <c r="C3" s="58" t="s">
        <v>480</v>
      </c>
      <c r="D3" s="58">
        <v>214214</v>
      </c>
      <c r="E3" s="58" t="s">
        <v>481</v>
      </c>
      <c r="F3" s="59">
        <v>1142.8822329899999</v>
      </c>
      <c r="G3" s="59">
        <v>14.11879253</v>
      </c>
    </row>
    <row r="4" spans="2:7">
      <c r="B4" s="58" t="s">
        <v>64</v>
      </c>
      <c r="C4" s="58" t="s">
        <v>480</v>
      </c>
      <c r="D4" s="58">
        <v>214215</v>
      </c>
      <c r="E4" s="58" t="s">
        <v>481</v>
      </c>
      <c r="F4" s="59">
        <v>3.9255739992200001</v>
      </c>
      <c r="G4" s="59">
        <v>3.9255740001400001</v>
      </c>
    </row>
    <row r="5" spans="2:7">
      <c r="B5" s="58" t="s">
        <v>63</v>
      </c>
      <c r="C5" s="58" t="s">
        <v>480</v>
      </c>
      <c r="D5" s="58">
        <v>214216</v>
      </c>
      <c r="E5" s="58" t="s">
        <v>481</v>
      </c>
      <c r="F5" s="59">
        <v>662.59674647999998</v>
      </c>
      <c r="G5" s="59">
        <v>93.701647189699997</v>
      </c>
    </row>
    <row r="6" spans="2:7">
      <c r="B6" s="58" t="s">
        <v>48</v>
      </c>
      <c r="C6" s="58" t="s">
        <v>480</v>
      </c>
      <c r="D6" s="58">
        <v>214217</v>
      </c>
      <c r="E6" s="58" t="s">
        <v>481</v>
      </c>
      <c r="F6" s="59">
        <v>374.82339002499998</v>
      </c>
      <c r="G6" s="59">
        <v>68.026285254499996</v>
      </c>
    </row>
    <row r="7" spans="2:7">
      <c r="B7" s="58" t="s">
        <v>75</v>
      </c>
      <c r="C7" s="58" t="s">
        <v>480</v>
      </c>
      <c r="D7" s="58">
        <v>214200</v>
      </c>
      <c r="E7" s="58" t="s">
        <v>481</v>
      </c>
      <c r="F7" s="59">
        <v>211.84681951499999</v>
      </c>
      <c r="G7" s="59">
        <v>165.634555175</v>
      </c>
    </row>
    <row r="8" spans="2:7">
      <c r="B8" s="58" t="s">
        <v>116</v>
      </c>
      <c r="C8" s="58" t="s">
        <v>480</v>
      </c>
      <c r="D8" s="58">
        <v>214201</v>
      </c>
      <c r="E8" s="58" t="s">
        <v>481</v>
      </c>
      <c r="F8" s="59">
        <v>643.30897149800001</v>
      </c>
      <c r="G8" s="59">
        <v>32.453597774999999</v>
      </c>
    </row>
    <row r="9" spans="2:7">
      <c r="B9" s="58" t="s">
        <v>144</v>
      </c>
      <c r="C9" s="58" t="s">
        <v>480</v>
      </c>
      <c r="D9" s="58">
        <v>214202</v>
      </c>
      <c r="E9" s="58" t="s">
        <v>481</v>
      </c>
      <c r="F9" s="59">
        <v>100.71060998900001</v>
      </c>
      <c r="G9" s="59">
        <v>100.55595232</v>
      </c>
    </row>
    <row r="10" spans="2:7">
      <c r="B10" s="58" t="s">
        <v>145</v>
      </c>
      <c r="C10" s="58" t="s">
        <v>480</v>
      </c>
      <c r="D10" s="58">
        <v>214203</v>
      </c>
      <c r="E10" s="58" t="s">
        <v>481</v>
      </c>
      <c r="F10" s="59">
        <v>401.26732450999998</v>
      </c>
      <c r="G10" s="59">
        <v>123.63704292</v>
      </c>
    </row>
    <row r="11" spans="2:7">
      <c r="B11" s="58" t="s">
        <v>61</v>
      </c>
      <c r="C11" s="58" t="s">
        <v>480</v>
      </c>
      <c r="D11" s="58">
        <v>214204</v>
      </c>
      <c r="E11" s="58" t="s">
        <v>481</v>
      </c>
      <c r="F11" s="59">
        <v>1157.88674446</v>
      </c>
      <c r="G11" s="59">
        <v>280.15043902100001</v>
      </c>
    </row>
    <row r="12" spans="2:7">
      <c r="B12" s="58" t="s">
        <v>60</v>
      </c>
      <c r="C12" s="58" t="s">
        <v>480</v>
      </c>
      <c r="D12" s="58">
        <v>214205</v>
      </c>
      <c r="E12" s="58" t="s">
        <v>481</v>
      </c>
      <c r="F12" s="59">
        <v>1422.8664115199999</v>
      </c>
      <c r="G12" s="59">
        <v>274.02125963499998</v>
      </c>
    </row>
    <row r="13" spans="2:7">
      <c r="B13" s="58" t="s">
        <v>76</v>
      </c>
      <c r="C13" s="58" t="s">
        <v>480</v>
      </c>
      <c r="D13" s="58">
        <v>214207</v>
      </c>
      <c r="E13" s="58" t="s">
        <v>481</v>
      </c>
      <c r="F13" s="59">
        <v>2.4374910009200002</v>
      </c>
      <c r="G13" s="59">
        <v>2.4374910000800001</v>
      </c>
    </row>
    <row r="14" spans="2:7">
      <c r="B14" s="58" t="s">
        <v>59</v>
      </c>
      <c r="C14" s="58" t="s">
        <v>480</v>
      </c>
      <c r="D14" s="58">
        <v>214208</v>
      </c>
      <c r="E14" s="58" t="s">
        <v>481</v>
      </c>
      <c r="F14" s="59">
        <v>167.21622901800001</v>
      </c>
      <c r="G14" s="59">
        <v>108.44564405</v>
      </c>
    </row>
    <row r="15" spans="2:7">
      <c r="B15" s="58" t="s">
        <v>73</v>
      </c>
      <c r="C15" s="58" t="s">
        <v>480</v>
      </c>
      <c r="D15" s="58">
        <v>214210</v>
      </c>
      <c r="E15" s="58" t="s">
        <v>481</v>
      </c>
      <c r="F15" s="59">
        <v>252.738965001</v>
      </c>
      <c r="G15" s="59">
        <v>4.1093593000000004</v>
      </c>
    </row>
    <row r="16" spans="2:7">
      <c r="B16" s="58" t="s">
        <v>74</v>
      </c>
      <c r="C16" s="58" t="s">
        <v>480</v>
      </c>
      <c r="D16" s="58">
        <v>214212</v>
      </c>
      <c r="E16" s="58" t="s">
        <v>481</v>
      </c>
      <c r="F16" s="59">
        <v>437.49661699199999</v>
      </c>
      <c r="G16" s="59">
        <v>5.63939520995</v>
      </c>
    </row>
    <row r="17" spans="2:7">
      <c r="B17" s="58" t="s">
        <v>131</v>
      </c>
      <c r="C17" s="58" t="s">
        <v>480</v>
      </c>
      <c r="D17" s="58">
        <v>214176</v>
      </c>
      <c r="E17" s="58" t="s">
        <v>481</v>
      </c>
      <c r="F17" s="59">
        <v>822.19797898700006</v>
      </c>
      <c r="G17" s="59">
        <v>209.14910318</v>
      </c>
    </row>
    <row r="18" spans="2:7">
      <c r="B18" s="58" t="s">
        <v>132</v>
      </c>
      <c r="C18" s="58" t="s">
        <v>480</v>
      </c>
      <c r="D18" s="58">
        <v>214185</v>
      </c>
      <c r="E18" s="58" t="s">
        <v>481</v>
      </c>
      <c r="F18" s="59">
        <v>307.899786006</v>
      </c>
      <c r="G18" s="59">
        <v>86.957463759899994</v>
      </c>
    </row>
    <row r="19" spans="2:7">
      <c r="B19" s="58" t="s">
        <v>71</v>
      </c>
      <c r="C19" s="58" t="s">
        <v>480</v>
      </c>
      <c r="D19" s="58">
        <v>214191</v>
      </c>
      <c r="E19" s="58" t="s">
        <v>481</v>
      </c>
      <c r="F19" s="59">
        <v>72.420256000099997</v>
      </c>
      <c r="G19" s="59">
        <v>2.3654100999100001</v>
      </c>
    </row>
    <row r="20" spans="2:7">
      <c r="B20" s="58" t="s">
        <v>114</v>
      </c>
      <c r="C20" s="58" t="s">
        <v>480</v>
      </c>
      <c r="D20" s="58">
        <v>238463</v>
      </c>
      <c r="E20" s="58" t="s">
        <v>481</v>
      </c>
      <c r="F20" s="59">
        <v>5.4093905076600004</v>
      </c>
      <c r="G20" s="59">
        <v>4.3588535750300004</v>
      </c>
    </row>
    <row r="21" spans="2:7">
      <c r="B21" s="58" t="s">
        <v>113</v>
      </c>
      <c r="C21" s="58" t="s">
        <v>480</v>
      </c>
      <c r="D21" s="58">
        <v>238550</v>
      </c>
      <c r="E21" s="58" t="s">
        <v>481</v>
      </c>
      <c r="F21" s="59">
        <v>28.026322002800001</v>
      </c>
      <c r="G21" s="59">
        <v>28.026405</v>
      </c>
    </row>
    <row r="22" spans="2:7">
      <c r="B22" s="58" t="s">
        <v>482</v>
      </c>
      <c r="C22" s="58" t="s">
        <v>480</v>
      </c>
      <c r="D22" s="58">
        <v>225883</v>
      </c>
      <c r="E22" s="58" t="s">
        <v>481</v>
      </c>
      <c r="F22" s="59">
        <v>1505.26742498</v>
      </c>
      <c r="G22" s="59">
        <v>10.269865254899999</v>
      </c>
    </row>
    <row r="23" spans="2:7">
      <c r="B23" s="58" t="s">
        <v>138</v>
      </c>
      <c r="C23" s="58" t="s">
        <v>480</v>
      </c>
      <c r="D23" s="58">
        <v>224238</v>
      </c>
      <c r="E23" s="58" t="s">
        <v>481</v>
      </c>
      <c r="F23" s="59">
        <v>470.52705950000001</v>
      </c>
      <c r="G23" s="59">
        <v>53.314222319800002</v>
      </c>
    </row>
    <row r="24" spans="2:7">
      <c r="B24" s="58" t="s">
        <v>112</v>
      </c>
      <c r="C24" s="58" t="s">
        <v>480</v>
      </c>
      <c r="D24" s="58">
        <v>224274</v>
      </c>
      <c r="E24" s="58" t="s">
        <v>481</v>
      </c>
      <c r="F24" s="59">
        <v>468.186121501</v>
      </c>
      <c r="G24" s="59">
        <v>72.401998164800005</v>
      </c>
    </row>
    <row r="25" spans="2:7">
      <c r="B25" s="58" t="s">
        <v>108</v>
      </c>
      <c r="C25" s="58" t="s">
        <v>480</v>
      </c>
      <c r="D25" s="58">
        <v>224293</v>
      </c>
      <c r="E25" s="58" t="s">
        <v>481</v>
      </c>
      <c r="F25" s="59">
        <v>124.77987299500001</v>
      </c>
      <c r="G25" s="59">
        <v>43.279295224999998</v>
      </c>
    </row>
    <row r="26" spans="2:7">
      <c r="B26" s="58" t="s">
        <v>93</v>
      </c>
      <c r="C26" s="58" t="s">
        <v>480</v>
      </c>
      <c r="D26" s="58">
        <v>224633</v>
      </c>
      <c r="E26" s="58" t="s">
        <v>481</v>
      </c>
      <c r="F26" s="59">
        <v>75.5502425074</v>
      </c>
      <c r="G26" s="59">
        <v>6.9647846198699996</v>
      </c>
    </row>
    <row r="27" spans="2:7">
      <c r="B27" s="58" t="s">
        <v>91</v>
      </c>
      <c r="C27" s="58" t="s">
        <v>480</v>
      </c>
      <c r="D27" s="58">
        <v>224641</v>
      </c>
      <c r="E27" s="58" t="s">
        <v>481</v>
      </c>
      <c r="F27" s="59">
        <v>1760.6878114900001</v>
      </c>
      <c r="G27" s="59">
        <v>213.86500676899999</v>
      </c>
    </row>
    <row r="28" spans="2:7">
      <c r="B28" s="58" t="s">
        <v>78</v>
      </c>
      <c r="C28" s="58" t="s">
        <v>480</v>
      </c>
      <c r="D28" s="58">
        <v>214269</v>
      </c>
      <c r="E28" s="58" t="s">
        <v>481</v>
      </c>
      <c r="F28" s="59">
        <v>1.8440160003499999</v>
      </c>
      <c r="G28" s="59">
        <v>1.84399140006</v>
      </c>
    </row>
    <row r="29" spans="2:7">
      <c r="B29" s="58" t="s">
        <v>463</v>
      </c>
      <c r="C29" s="58" t="s">
        <v>480</v>
      </c>
      <c r="D29" s="58">
        <v>499473</v>
      </c>
      <c r="E29" s="58" t="s">
        <v>481</v>
      </c>
      <c r="F29" s="59">
        <v>609.24885705500003</v>
      </c>
      <c r="G29" s="59">
        <v>122.56678238400001</v>
      </c>
    </row>
    <row r="30" spans="2:7">
      <c r="B30" s="58" t="s">
        <v>46</v>
      </c>
      <c r="C30" s="58" t="s">
        <v>480</v>
      </c>
      <c r="D30" s="58">
        <v>499474</v>
      </c>
      <c r="E30" s="58" t="s">
        <v>481</v>
      </c>
      <c r="F30" s="59">
        <v>116.687158006</v>
      </c>
      <c r="G30" s="59">
        <v>116.687223086</v>
      </c>
    </row>
    <row r="31" spans="2:7">
      <c r="B31" s="58" t="s">
        <v>121</v>
      </c>
      <c r="C31" s="58" t="s">
        <v>480</v>
      </c>
      <c r="D31" s="58">
        <v>214615</v>
      </c>
      <c r="E31" s="58" t="s">
        <v>481</v>
      </c>
      <c r="F31" s="59">
        <v>579.35594398000001</v>
      </c>
      <c r="G31" s="59">
        <v>85.996057620399995</v>
      </c>
    </row>
    <row r="32" spans="2:7">
      <c r="B32" s="58" t="s">
        <v>143</v>
      </c>
      <c r="C32" s="58" t="s">
        <v>480</v>
      </c>
      <c r="D32" s="58">
        <v>214239</v>
      </c>
      <c r="E32" s="58" t="s">
        <v>481</v>
      </c>
      <c r="F32" s="59">
        <v>265.16348748199999</v>
      </c>
      <c r="G32" s="59">
        <v>264.86744771500003</v>
      </c>
    </row>
    <row r="33" spans="2:7">
      <c r="B33" s="58" t="s">
        <v>44</v>
      </c>
      <c r="C33" s="58" t="s">
        <v>480</v>
      </c>
      <c r="D33" s="58">
        <v>214242</v>
      </c>
      <c r="E33" s="58" t="s">
        <v>481</v>
      </c>
      <c r="F33" s="59">
        <v>167.00552350800001</v>
      </c>
      <c r="G33" s="59">
        <v>9.1262426800499998</v>
      </c>
    </row>
    <row r="34" spans="2:7">
      <c r="B34" s="58" t="s">
        <v>120</v>
      </c>
      <c r="C34" s="58" t="s">
        <v>480</v>
      </c>
      <c r="D34" s="58">
        <v>215389</v>
      </c>
      <c r="E34" s="58" t="s">
        <v>481</v>
      </c>
      <c r="F34" s="59">
        <v>4075.7415455400001</v>
      </c>
      <c r="G34" s="59">
        <v>514.15068014999997</v>
      </c>
    </row>
    <row r="35" spans="2:7">
      <c r="B35" s="58" t="s">
        <v>123</v>
      </c>
      <c r="C35" s="58" t="s">
        <v>480</v>
      </c>
      <c r="D35" s="58">
        <v>215403</v>
      </c>
      <c r="E35" s="58" t="s">
        <v>481</v>
      </c>
      <c r="F35" s="59">
        <v>326.979787499</v>
      </c>
      <c r="G35" s="59">
        <v>61.742479464900001</v>
      </c>
    </row>
    <row r="36" spans="2:7">
      <c r="B36" s="58" t="s">
        <v>146</v>
      </c>
      <c r="C36" s="58" t="s">
        <v>480</v>
      </c>
      <c r="D36" s="58">
        <v>215404</v>
      </c>
      <c r="E36" s="58" t="s">
        <v>481</v>
      </c>
      <c r="F36" s="59">
        <v>6821.6826809800004</v>
      </c>
      <c r="G36" s="59">
        <v>756.37933851000003</v>
      </c>
    </row>
    <row r="37" spans="2:7">
      <c r="B37" s="58" t="s">
        <v>483</v>
      </c>
      <c r="C37" s="58" t="s">
        <v>480</v>
      </c>
      <c r="D37" s="58">
        <v>215421</v>
      </c>
      <c r="E37" s="58" t="s">
        <v>481</v>
      </c>
      <c r="F37" s="59">
        <v>995.38444451199996</v>
      </c>
      <c r="G37" s="59">
        <v>14.358804320100001</v>
      </c>
    </row>
    <row r="38" spans="2:7">
      <c r="B38" s="58" t="s">
        <v>72</v>
      </c>
      <c r="C38" s="58" t="s">
        <v>480</v>
      </c>
      <c r="D38" s="58">
        <v>649271</v>
      </c>
      <c r="E38" s="58" t="s">
        <v>481</v>
      </c>
      <c r="F38" s="59">
        <v>4817.7327270300002</v>
      </c>
      <c r="G38" s="59">
        <v>266.68243894400001</v>
      </c>
    </row>
    <row r="39" spans="2:7">
      <c r="B39" s="58" t="s">
        <v>124</v>
      </c>
      <c r="C39" s="58" t="s">
        <v>480</v>
      </c>
      <c r="D39" s="58">
        <v>215431</v>
      </c>
      <c r="E39" s="58" t="s">
        <v>481</v>
      </c>
      <c r="F39" s="59">
        <v>663.06353801800003</v>
      </c>
      <c r="G39" s="59">
        <v>86.665491579999994</v>
      </c>
    </row>
    <row r="40" spans="2:7">
      <c r="B40" s="58" t="s">
        <v>104</v>
      </c>
      <c r="C40" s="58" t="s">
        <v>480</v>
      </c>
      <c r="D40" s="58">
        <v>221000</v>
      </c>
      <c r="E40" s="58" t="s">
        <v>481</v>
      </c>
      <c r="F40" s="59">
        <v>240.42816349099999</v>
      </c>
      <c r="G40" s="59">
        <v>33.885791345000001</v>
      </c>
    </row>
    <row r="41" spans="2:7">
      <c r="B41" s="58" t="s">
        <v>94</v>
      </c>
      <c r="C41" s="58" t="s">
        <v>480</v>
      </c>
      <c r="D41" s="58">
        <v>214683</v>
      </c>
      <c r="E41" s="58" t="s">
        <v>481</v>
      </c>
      <c r="F41" s="59">
        <v>956.64943948500002</v>
      </c>
      <c r="G41" s="59">
        <v>38.490152684800002</v>
      </c>
    </row>
    <row r="42" spans="2:7">
      <c r="B42" s="58" t="s">
        <v>142</v>
      </c>
      <c r="C42" s="58" t="s">
        <v>480</v>
      </c>
      <c r="D42" s="58">
        <v>214694</v>
      </c>
      <c r="E42" s="58" t="s">
        <v>481</v>
      </c>
      <c r="F42" s="59">
        <v>1054.99177803</v>
      </c>
      <c r="G42" s="59">
        <v>150.25906426500001</v>
      </c>
    </row>
    <row r="43" spans="2:7">
      <c r="B43" s="58" t="s">
        <v>105</v>
      </c>
      <c r="C43" s="58" t="s">
        <v>480</v>
      </c>
      <c r="D43" s="58">
        <v>236523</v>
      </c>
      <c r="E43" s="58" t="s">
        <v>481</v>
      </c>
      <c r="F43" s="59">
        <v>628.05330101799996</v>
      </c>
      <c r="G43" s="59">
        <v>9.1567560997800008</v>
      </c>
    </row>
    <row r="44" spans="2:7">
      <c r="B44" s="58" t="s">
        <v>106</v>
      </c>
      <c r="C44" s="58" t="s">
        <v>480</v>
      </c>
      <c r="D44" s="58">
        <v>236528</v>
      </c>
      <c r="E44" s="58" t="s">
        <v>481</v>
      </c>
      <c r="F44" s="59">
        <v>160.00457599500001</v>
      </c>
      <c r="G44" s="59">
        <v>92.627138469800002</v>
      </c>
    </row>
    <row r="45" spans="2:7">
      <c r="B45" s="58" t="s">
        <v>107</v>
      </c>
      <c r="C45" s="58" t="s">
        <v>480</v>
      </c>
      <c r="D45" s="58">
        <v>236559</v>
      </c>
      <c r="E45" s="58" t="s">
        <v>481</v>
      </c>
      <c r="F45" s="59">
        <v>116.863897002</v>
      </c>
      <c r="G45" s="59">
        <v>38.3771904249</v>
      </c>
    </row>
    <row r="46" spans="2:7">
      <c r="B46" s="58" t="s">
        <v>101</v>
      </c>
      <c r="C46" s="58" t="s">
        <v>480</v>
      </c>
      <c r="D46" s="58">
        <v>236510</v>
      </c>
      <c r="E46" s="58" t="s">
        <v>481</v>
      </c>
      <c r="F46" s="59">
        <v>1473.4394495500001</v>
      </c>
      <c r="G46" s="59">
        <v>30.133863275100001</v>
      </c>
    </row>
    <row r="47" spans="2:7">
      <c r="B47" s="58" t="s">
        <v>111</v>
      </c>
      <c r="C47" s="58" t="s">
        <v>480</v>
      </c>
      <c r="D47" s="58">
        <v>236719</v>
      </c>
      <c r="E47" s="58" t="s">
        <v>481</v>
      </c>
      <c r="F47" s="59">
        <v>462.45453800299998</v>
      </c>
      <c r="G47" s="59">
        <v>59.367998489599998</v>
      </c>
    </row>
    <row r="48" spans="2:7">
      <c r="B48" s="58" t="s">
        <v>99</v>
      </c>
      <c r="C48" s="58" t="s">
        <v>480</v>
      </c>
      <c r="D48" s="58">
        <v>346770</v>
      </c>
      <c r="E48" s="58" t="s">
        <v>481</v>
      </c>
      <c r="F48" s="59">
        <v>75.360154008099997</v>
      </c>
      <c r="G48" s="59">
        <v>75.360003099899998</v>
      </c>
    </row>
    <row r="49" spans="2:7">
      <c r="B49" s="58" t="s">
        <v>52</v>
      </c>
      <c r="C49" s="58" t="s">
        <v>480</v>
      </c>
      <c r="D49" s="58">
        <v>222023</v>
      </c>
      <c r="E49" s="58" t="s">
        <v>481</v>
      </c>
      <c r="F49" s="59">
        <v>565.91160749599999</v>
      </c>
      <c r="G49" s="59">
        <v>104.64854262999999</v>
      </c>
    </row>
    <row r="50" spans="2:7">
      <c r="B50" s="58" t="s">
        <v>55</v>
      </c>
      <c r="C50" s="58" t="s">
        <v>480</v>
      </c>
      <c r="D50" s="58">
        <v>222026</v>
      </c>
      <c r="E50" s="58" t="s">
        <v>481</v>
      </c>
      <c r="F50" s="59">
        <v>562.97380650599996</v>
      </c>
      <c r="G50" s="59">
        <v>108.94949029</v>
      </c>
    </row>
    <row r="51" spans="2:7">
      <c r="B51" s="58" t="s">
        <v>54</v>
      </c>
      <c r="C51" s="58" t="s">
        <v>480</v>
      </c>
      <c r="D51" s="58">
        <v>222027</v>
      </c>
      <c r="E51" s="58" t="s">
        <v>481</v>
      </c>
      <c r="F51" s="59">
        <v>562.97187450700005</v>
      </c>
      <c r="G51" s="59">
        <v>89.172495690000005</v>
      </c>
    </row>
    <row r="52" spans="2:7">
      <c r="B52" s="58" t="s">
        <v>53</v>
      </c>
      <c r="C52" s="58" t="s">
        <v>480</v>
      </c>
      <c r="D52" s="58">
        <v>222031</v>
      </c>
      <c r="E52" s="58" t="s">
        <v>481</v>
      </c>
      <c r="F52" s="59">
        <v>719.14328599099997</v>
      </c>
      <c r="G52" s="59">
        <v>273.03377420599998</v>
      </c>
    </row>
    <row r="53" spans="2:7">
      <c r="B53" s="58" t="s">
        <v>51</v>
      </c>
      <c r="C53" s="58" t="s">
        <v>480</v>
      </c>
      <c r="D53" s="58">
        <v>222036</v>
      </c>
      <c r="E53" s="58" t="s">
        <v>481</v>
      </c>
      <c r="F53" s="59">
        <v>660.12890500499998</v>
      </c>
      <c r="G53" s="59">
        <v>196.155427785</v>
      </c>
    </row>
    <row r="54" spans="2:7">
      <c r="B54" s="58" t="s">
        <v>79</v>
      </c>
      <c r="C54" s="58" t="s">
        <v>480</v>
      </c>
      <c r="D54" s="58">
        <v>222875</v>
      </c>
      <c r="E54" s="58" t="s">
        <v>481</v>
      </c>
      <c r="F54" s="59">
        <v>624.44251548199998</v>
      </c>
      <c r="G54" s="59">
        <v>7.7505769501300001</v>
      </c>
    </row>
    <row r="55" spans="2:7">
      <c r="B55" s="58" t="s">
        <v>84</v>
      </c>
      <c r="C55" s="58" t="s">
        <v>480</v>
      </c>
      <c r="D55" s="58">
        <v>222877</v>
      </c>
      <c r="E55" s="58" t="s">
        <v>481</v>
      </c>
      <c r="F55" s="59">
        <v>9.6534620053100006</v>
      </c>
      <c r="G55" s="59">
        <v>4.2666523748899996</v>
      </c>
    </row>
    <row r="56" spans="2:7">
      <c r="B56" s="58" t="s">
        <v>66</v>
      </c>
      <c r="C56" s="58" t="s">
        <v>480</v>
      </c>
      <c r="D56" s="58">
        <v>223291</v>
      </c>
      <c r="E56" s="58" t="s">
        <v>481</v>
      </c>
      <c r="F56" s="59">
        <v>26.163497506399999</v>
      </c>
      <c r="G56" s="59">
        <v>1.02689276025</v>
      </c>
    </row>
    <row r="57" spans="2:7">
      <c r="B57" s="58" t="s">
        <v>109</v>
      </c>
      <c r="C57" s="58" t="s">
        <v>480</v>
      </c>
      <c r="D57" s="58">
        <v>614529</v>
      </c>
      <c r="E57" s="58" t="s">
        <v>481</v>
      </c>
      <c r="F57" s="59">
        <v>924.78510252199999</v>
      </c>
      <c r="G57" s="59">
        <v>41.859016649899999</v>
      </c>
    </row>
    <row r="58" spans="2:7">
      <c r="B58" s="58" t="s">
        <v>110</v>
      </c>
      <c r="C58" s="58" t="s">
        <v>480</v>
      </c>
      <c r="D58" s="58">
        <v>614530</v>
      </c>
      <c r="E58" s="58" t="s">
        <v>481</v>
      </c>
      <c r="F58" s="59">
        <v>435.38520500499999</v>
      </c>
      <c r="G58" s="59">
        <v>84.544335930000003</v>
      </c>
    </row>
    <row r="59" spans="2:7">
      <c r="B59" s="58" t="s">
        <v>92</v>
      </c>
      <c r="C59" s="58" t="s">
        <v>480</v>
      </c>
      <c r="D59" s="58">
        <v>210280</v>
      </c>
      <c r="E59" s="58" t="s">
        <v>481</v>
      </c>
      <c r="F59" s="59">
        <v>111.835108503</v>
      </c>
      <c r="G59" s="59">
        <v>111.64687032</v>
      </c>
    </row>
    <row r="60" spans="2:7">
      <c r="B60" s="58" t="s">
        <v>134</v>
      </c>
      <c r="C60" s="58" t="s">
        <v>480</v>
      </c>
      <c r="D60" s="58">
        <v>209913</v>
      </c>
      <c r="E60" s="58" t="s">
        <v>481</v>
      </c>
      <c r="F60" s="59">
        <v>738.22010450499999</v>
      </c>
      <c r="G60" s="59">
        <v>60.2113942752</v>
      </c>
    </row>
    <row r="61" spans="2:7">
      <c r="B61" s="58" t="s">
        <v>85</v>
      </c>
      <c r="C61" s="58" t="s">
        <v>480</v>
      </c>
      <c r="D61" s="58">
        <v>209926</v>
      </c>
      <c r="E61" s="58" t="s">
        <v>481</v>
      </c>
      <c r="F61" s="59">
        <v>655.897325002</v>
      </c>
      <c r="G61" s="59">
        <v>4.86243274005</v>
      </c>
    </row>
    <row r="62" spans="2:7">
      <c r="B62" s="58" t="s">
        <v>86</v>
      </c>
      <c r="C62" s="58" t="s">
        <v>480</v>
      </c>
      <c r="D62" s="58">
        <v>209927</v>
      </c>
      <c r="E62" s="58" t="s">
        <v>481</v>
      </c>
      <c r="F62" s="59">
        <v>33.731844498999997</v>
      </c>
      <c r="G62" s="59">
        <v>2.7872669800200001</v>
      </c>
    </row>
    <row r="63" spans="2:7">
      <c r="B63" s="58" t="s">
        <v>87</v>
      </c>
      <c r="C63" s="58" t="s">
        <v>480</v>
      </c>
      <c r="D63" s="58">
        <v>209928</v>
      </c>
      <c r="E63" s="58" t="s">
        <v>481</v>
      </c>
      <c r="F63" s="59">
        <v>8.0379150029800002</v>
      </c>
      <c r="G63" s="59">
        <v>1.9224792200800001</v>
      </c>
    </row>
    <row r="64" spans="2:7">
      <c r="B64" s="58" t="s">
        <v>126</v>
      </c>
      <c r="C64" s="58" t="s">
        <v>480</v>
      </c>
      <c r="D64" s="58">
        <v>210179</v>
      </c>
      <c r="E64" s="58" t="s">
        <v>481</v>
      </c>
      <c r="F64" s="59">
        <v>553.04235103300005</v>
      </c>
      <c r="G64" s="59">
        <v>171.01621286</v>
      </c>
    </row>
    <row r="65" spans="2:7">
      <c r="B65" s="58" t="s">
        <v>102</v>
      </c>
      <c r="C65" s="58" t="s">
        <v>480</v>
      </c>
      <c r="D65" s="58">
        <v>231949</v>
      </c>
      <c r="E65" s="58" t="s">
        <v>481</v>
      </c>
      <c r="F65" s="59">
        <v>284.99340301400002</v>
      </c>
      <c r="G65" s="59">
        <v>32.229757089899998</v>
      </c>
    </row>
    <row r="66" spans="2:7">
      <c r="B66" s="58" t="s">
        <v>89</v>
      </c>
      <c r="C66" s="58" t="s">
        <v>480</v>
      </c>
      <c r="D66" s="58">
        <v>239420</v>
      </c>
      <c r="E66" s="58" t="s">
        <v>481</v>
      </c>
      <c r="F66" s="59">
        <v>507.56640096899997</v>
      </c>
      <c r="G66" s="59">
        <v>272.80868257999998</v>
      </c>
    </row>
    <row r="67" spans="2:7">
      <c r="B67" s="58" t="s">
        <v>139</v>
      </c>
      <c r="C67" s="58" t="s">
        <v>480</v>
      </c>
      <c r="D67" s="58">
        <v>238917</v>
      </c>
      <c r="E67" s="58" t="s">
        <v>481</v>
      </c>
      <c r="F67" s="59">
        <v>632.35400899299998</v>
      </c>
      <c r="G67" s="59">
        <v>36.266322354800003</v>
      </c>
    </row>
    <row r="68" spans="2:7">
      <c r="B68" s="58" t="s">
        <v>115</v>
      </c>
      <c r="C68" s="58" t="s">
        <v>480</v>
      </c>
      <c r="D68" s="58">
        <v>238920</v>
      </c>
      <c r="E68" s="58" t="s">
        <v>481</v>
      </c>
      <c r="F68" s="59">
        <v>26.1162804951</v>
      </c>
      <c r="G68" s="59">
        <v>26.1110481698</v>
      </c>
    </row>
    <row r="69" spans="2:7">
      <c r="B69" s="58" t="s">
        <v>140</v>
      </c>
      <c r="C69" s="58" t="s">
        <v>480</v>
      </c>
      <c r="D69" s="58">
        <v>282129</v>
      </c>
      <c r="E69" s="58" t="s">
        <v>481</v>
      </c>
      <c r="F69" s="59">
        <v>318.14582049799998</v>
      </c>
      <c r="G69" s="59">
        <v>125.67002811</v>
      </c>
    </row>
    <row r="70" spans="2:7">
      <c r="B70" s="58" t="s">
        <v>117</v>
      </c>
      <c r="C70" s="58" t="s">
        <v>480</v>
      </c>
      <c r="D70" s="58">
        <v>282130</v>
      </c>
      <c r="E70" s="58" t="s">
        <v>481</v>
      </c>
      <c r="F70" s="59">
        <v>34.148401491800001</v>
      </c>
      <c r="G70" s="59">
        <v>34.148528300800002</v>
      </c>
    </row>
    <row r="71" spans="2:7">
      <c r="B71" s="58" t="s">
        <v>122</v>
      </c>
      <c r="C71" s="58" t="s">
        <v>480</v>
      </c>
      <c r="D71" s="58">
        <v>227229</v>
      </c>
      <c r="E71" s="58" t="s">
        <v>481</v>
      </c>
      <c r="F71" s="59">
        <v>865.05019595199997</v>
      </c>
      <c r="G71" s="59">
        <v>223.86806141</v>
      </c>
    </row>
    <row r="72" spans="2:7">
      <c r="B72" s="58" t="s">
        <v>135</v>
      </c>
      <c r="C72" s="58" t="s">
        <v>480</v>
      </c>
      <c r="D72" s="58">
        <v>238144</v>
      </c>
      <c r="E72" s="58" t="s">
        <v>481</v>
      </c>
      <c r="F72" s="59">
        <v>382.64359100000001</v>
      </c>
      <c r="G72" s="59">
        <v>35.659043339900002</v>
      </c>
    </row>
    <row r="73" spans="2:7">
      <c r="B73" s="58" t="s">
        <v>148</v>
      </c>
      <c r="C73" s="58" t="s">
        <v>480</v>
      </c>
      <c r="D73" s="58">
        <v>205249</v>
      </c>
      <c r="E73" s="58" t="s">
        <v>481</v>
      </c>
      <c r="F73" s="59">
        <v>513.665763524</v>
      </c>
      <c r="G73" s="59">
        <v>389.56098837899998</v>
      </c>
    </row>
    <row r="74" spans="2:7">
      <c r="B74" s="58" t="s">
        <v>137</v>
      </c>
      <c r="C74" s="58" t="s">
        <v>480</v>
      </c>
      <c r="D74" s="58">
        <v>205416</v>
      </c>
      <c r="E74" s="58" t="s">
        <v>481</v>
      </c>
      <c r="F74" s="59">
        <v>275.13883050300001</v>
      </c>
      <c r="G74" s="59">
        <v>94.328413759900002</v>
      </c>
    </row>
    <row r="75" spans="2:7">
      <c r="B75" s="58" t="s">
        <v>90</v>
      </c>
      <c r="C75" s="58" t="s">
        <v>480</v>
      </c>
      <c r="D75" s="58">
        <v>211706</v>
      </c>
      <c r="E75" s="58" t="s">
        <v>481</v>
      </c>
      <c r="F75" s="59">
        <v>648.85874545900003</v>
      </c>
      <c r="G75" s="59">
        <v>67.84275667</v>
      </c>
    </row>
    <row r="76" spans="2:7">
      <c r="B76" s="58" t="s">
        <v>88</v>
      </c>
      <c r="C76" s="58" t="s">
        <v>480</v>
      </c>
      <c r="D76" s="58">
        <v>211734</v>
      </c>
      <c r="E76" s="58" t="s">
        <v>481</v>
      </c>
      <c r="F76" s="59">
        <v>1461.88632702</v>
      </c>
      <c r="G76" s="59">
        <v>267.89413876999998</v>
      </c>
    </row>
    <row r="77" spans="2:7">
      <c r="B77" s="58" t="s">
        <v>45</v>
      </c>
      <c r="C77" s="58" t="s">
        <v>480</v>
      </c>
      <c r="D77" s="58">
        <v>205272</v>
      </c>
      <c r="E77" s="58" t="s">
        <v>481</v>
      </c>
      <c r="F77" s="59">
        <v>1707.32589699</v>
      </c>
      <c r="G77" s="59">
        <v>111.83252908</v>
      </c>
    </row>
    <row r="78" spans="2:7">
      <c r="B78" s="58" t="s">
        <v>147</v>
      </c>
      <c r="C78" s="58" t="s">
        <v>480</v>
      </c>
      <c r="D78" s="58">
        <v>205228</v>
      </c>
      <c r="E78" s="58" t="s">
        <v>481</v>
      </c>
      <c r="F78" s="59">
        <v>170.38725799400001</v>
      </c>
      <c r="G78" s="59">
        <v>170.19971039999999</v>
      </c>
    </row>
    <row r="79" spans="2:7">
      <c r="B79" s="58" t="s">
        <v>41</v>
      </c>
      <c r="C79" s="58" t="s">
        <v>480</v>
      </c>
      <c r="D79" s="58">
        <v>240718</v>
      </c>
      <c r="E79" s="58" t="s">
        <v>481</v>
      </c>
      <c r="F79" s="59">
        <v>161.75730551000001</v>
      </c>
      <c r="G79" s="59">
        <v>156.84563201099999</v>
      </c>
    </row>
    <row r="80" spans="2:7">
      <c r="B80" s="58" t="s">
        <v>40</v>
      </c>
      <c r="C80" s="58" t="s">
        <v>480</v>
      </c>
      <c r="D80" s="58">
        <v>240720</v>
      </c>
      <c r="E80" s="58" t="s">
        <v>481</v>
      </c>
      <c r="F80" s="59">
        <v>586.67065349999996</v>
      </c>
      <c r="G80" s="59">
        <v>9.0558448398499998</v>
      </c>
    </row>
    <row r="81" spans="2:7">
      <c r="B81" s="58" t="s">
        <v>128</v>
      </c>
      <c r="C81" s="58" t="s">
        <v>480</v>
      </c>
      <c r="D81" s="58">
        <v>240724</v>
      </c>
      <c r="E81" s="58" t="s">
        <v>481</v>
      </c>
      <c r="F81" s="59">
        <v>187.296944013</v>
      </c>
      <c r="G81" s="59">
        <v>20.740936595200001</v>
      </c>
    </row>
    <row r="82" spans="2:7">
      <c r="B82" s="58" t="s">
        <v>43</v>
      </c>
      <c r="C82" s="58" t="s">
        <v>480</v>
      </c>
      <c r="D82" s="58">
        <v>240726</v>
      </c>
      <c r="E82" s="58" t="s">
        <v>481</v>
      </c>
      <c r="F82" s="59">
        <v>45.894017491600003</v>
      </c>
      <c r="G82" s="59">
        <v>44.182467525</v>
      </c>
    </row>
    <row r="83" spans="2:7">
      <c r="B83" s="58" t="s">
        <v>129</v>
      </c>
      <c r="C83" s="58" t="s">
        <v>480</v>
      </c>
      <c r="D83" s="58">
        <v>240733</v>
      </c>
      <c r="E83" s="58" t="s">
        <v>481</v>
      </c>
      <c r="F83" s="59">
        <v>963.24914249400001</v>
      </c>
      <c r="G83" s="59">
        <v>2.2329865800099999</v>
      </c>
    </row>
    <row r="84" spans="2:7">
      <c r="B84" s="58" t="s">
        <v>125</v>
      </c>
      <c r="C84" s="58" t="s">
        <v>480</v>
      </c>
      <c r="D84" s="58">
        <v>239192</v>
      </c>
      <c r="E84" s="58" t="s">
        <v>481</v>
      </c>
      <c r="F84" s="59">
        <v>149.04208349999999</v>
      </c>
      <c r="G84" s="59">
        <v>116.13853604000001</v>
      </c>
    </row>
    <row r="85" spans="2:7">
      <c r="B85" s="58" t="s">
        <v>127</v>
      </c>
      <c r="C85" s="58" t="s">
        <v>480</v>
      </c>
      <c r="D85" s="58">
        <v>239194</v>
      </c>
      <c r="E85" s="58" t="s">
        <v>481</v>
      </c>
      <c r="F85" s="59">
        <v>488.38142102199998</v>
      </c>
      <c r="G85" s="59">
        <v>12.0672483248</v>
      </c>
    </row>
    <row r="86" spans="2:7">
      <c r="B86" s="58" t="s">
        <v>57</v>
      </c>
      <c r="C86" s="58" t="s">
        <v>480</v>
      </c>
      <c r="D86" s="58">
        <v>239539</v>
      </c>
      <c r="E86" s="58" t="s">
        <v>481</v>
      </c>
      <c r="F86" s="59">
        <v>87.547070990899996</v>
      </c>
      <c r="G86" s="59">
        <v>87.546807299999998</v>
      </c>
    </row>
    <row r="87" spans="2:7">
      <c r="B87" s="58" t="s">
        <v>58</v>
      </c>
      <c r="C87" s="58" t="s">
        <v>480</v>
      </c>
      <c r="D87" s="58">
        <v>239540</v>
      </c>
      <c r="E87" s="58" t="s">
        <v>481</v>
      </c>
      <c r="F87" s="59">
        <v>11.751929995999999</v>
      </c>
      <c r="G87" s="59">
        <v>11.683199694900001</v>
      </c>
    </row>
    <row r="88" spans="2:7">
      <c r="B88" s="58" t="s">
        <v>56</v>
      </c>
      <c r="C88" s="58" t="s">
        <v>480</v>
      </c>
      <c r="D88" s="58">
        <v>239541</v>
      </c>
      <c r="E88" s="58" t="s">
        <v>481</v>
      </c>
      <c r="F88" s="59">
        <v>879.60392899299995</v>
      </c>
      <c r="G88" s="59">
        <v>95.361699704900005</v>
      </c>
    </row>
    <row r="89" spans="2:7">
      <c r="B89" s="58" t="s">
        <v>136</v>
      </c>
      <c r="C89" s="58" t="s">
        <v>480</v>
      </c>
      <c r="D89" s="58">
        <v>239743</v>
      </c>
      <c r="E89" s="58" t="s">
        <v>481</v>
      </c>
      <c r="F89" s="59">
        <v>590.84993448900002</v>
      </c>
      <c r="G89" s="59">
        <v>268.47843619499997</v>
      </c>
    </row>
    <row r="90" spans="2:7">
      <c r="B90" s="58" t="s">
        <v>95</v>
      </c>
      <c r="C90" s="58" t="s">
        <v>480</v>
      </c>
      <c r="D90" s="58">
        <v>239745</v>
      </c>
      <c r="E90" s="58" t="s">
        <v>481</v>
      </c>
      <c r="F90" s="59">
        <v>590.65770401199995</v>
      </c>
      <c r="G90" s="59">
        <v>138.76969318499999</v>
      </c>
    </row>
    <row r="91" spans="2:7">
      <c r="B91" s="58" t="s">
        <v>96</v>
      </c>
      <c r="C91" s="58" t="s">
        <v>480</v>
      </c>
      <c r="D91" s="58">
        <v>239746</v>
      </c>
      <c r="E91" s="58" t="s">
        <v>481</v>
      </c>
      <c r="F91" s="59">
        <v>590.65831649799998</v>
      </c>
      <c r="G91" s="59">
        <v>95.2426286699</v>
      </c>
    </row>
    <row r="92" spans="2:7">
      <c r="B92" s="58" t="s">
        <v>98</v>
      </c>
      <c r="C92" s="58" t="s">
        <v>480</v>
      </c>
      <c r="D92" s="58">
        <v>239747</v>
      </c>
      <c r="E92" s="58" t="s">
        <v>481</v>
      </c>
      <c r="F92" s="59">
        <v>231.18472400900001</v>
      </c>
      <c r="G92" s="59">
        <v>25.9191337052</v>
      </c>
    </row>
    <row r="93" spans="2:7">
      <c r="B93" s="58" t="s">
        <v>50</v>
      </c>
      <c r="C93" s="58" t="s">
        <v>480</v>
      </c>
      <c r="D93" s="58">
        <v>243009</v>
      </c>
      <c r="E93" s="58" t="s">
        <v>481</v>
      </c>
      <c r="F93" s="59">
        <v>386.43295346399998</v>
      </c>
      <c r="G93" s="59">
        <v>268.210652745</v>
      </c>
    </row>
    <row r="94" spans="2:7">
      <c r="B94" s="58" t="s">
        <v>464</v>
      </c>
      <c r="C94" s="58" t="s">
        <v>480</v>
      </c>
      <c r="D94" s="58">
        <v>514241</v>
      </c>
      <c r="E94" s="58" t="s">
        <v>481</v>
      </c>
      <c r="F94" s="59">
        <v>433.647357</v>
      </c>
      <c r="G94" s="59">
        <v>118.91981172</v>
      </c>
    </row>
    <row r="95" spans="2:7">
      <c r="B95" s="58" t="s">
        <v>97</v>
      </c>
      <c r="C95" s="58" t="s">
        <v>480</v>
      </c>
      <c r="D95" s="58">
        <v>627025</v>
      </c>
      <c r="E95" s="58" t="s">
        <v>481</v>
      </c>
      <c r="F95" s="59">
        <v>601.71903750700005</v>
      </c>
      <c r="G95" s="59">
        <v>12.4665360251</v>
      </c>
    </row>
    <row r="96" spans="2:7">
      <c r="B96" s="58" t="s">
        <v>100</v>
      </c>
      <c r="C96" s="58" t="s">
        <v>480</v>
      </c>
      <c r="D96" s="58">
        <v>627026</v>
      </c>
      <c r="E96" s="58" t="s">
        <v>481</v>
      </c>
      <c r="F96" s="59">
        <v>12.880257497900001</v>
      </c>
      <c r="G96" s="59">
        <v>12.879495455000001</v>
      </c>
    </row>
    <row r="97" spans="2:7">
      <c r="B97" s="58" t="s">
        <v>77</v>
      </c>
      <c r="C97" s="58" t="s">
        <v>480</v>
      </c>
      <c r="D97" s="58">
        <v>237889</v>
      </c>
      <c r="E97" s="58" t="s">
        <v>481</v>
      </c>
      <c r="F97" s="59">
        <v>14.9762224977</v>
      </c>
      <c r="G97" s="59">
        <v>5.8825374200500002</v>
      </c>
    </row>
    <row r="98" spans="2:7">
      <c r="B98" s="58" t="s">
        <v>133</v>
      </c>
      <c r="C98" s="58" t="s">
        <v>480</v>
      </c>
      <c r="D98" s="58">
        <v>237891</v>
      </c>
      <c r="E98" s="58" t="s">
        <v>481</v>
      </c>
      <c r="F98" s="59">
        <v>82.718057502099995</v>
      </c>
      <c r="G98" s="59">
        <v>37.1259734697</v>
      </c>
    </row>
    <row r="99" spans="2:7">
      <c r="B99" s="58" t="s">
        <v>118</v>
      </c>
      <c r="C99" s="58" t="s">
        <v>480</v>
      </c>
      <c r="D99" s="58">
        <v>241389</v>
      </c>
      <c r="E99" s="58" t="s">
        <v>481</v>
      </c>
      <c r="F99" s="59">
        <v>91.081912498199998</v>
      </c>
      <c r="G99" s="59">
        <v>7.2599190099599999</v>
      </c>
    </row>
    <row r="100" spans="2:7">
      <c r="B100" s="58" t="s">
        <v>42</v>
      </c>
      <c r="C100" s="58" t="s">
        <v>484</v>
      </c>
      <c r="D100" s="58">
        <v>265811</v>
      </c>
      <c r="E100" s="58" t="s">
        <v>481</v>
      </c>
      <c r="F100" s="59">
        <v>1019.9969235</v>
      </c>
      <c r="G100" s="59">
        <v>5.1800923351000003</v>
      </c>
    </row>
    <row r="101" spans="2:7">
      <c r="B101" s="58" t="s">
        <v>130</v>
      </c>
      <c r="C101" s="58" t="s">
        <v>480</v>
      </c>
      <c r="D101" s="58">
        <v>246961</v>
      </c>
      <c r="E101" s="58" t="s">
        <v>481</v>
      </c>
      <c r="F101" s="59">
        <v>6732.4404470600002</v>
      </c>
      <c r="G101" s="59">
        <v>351.56558654000003</v>
      </c>
    </row>
    <row r="102" spans="2:7">
      <c r="B102" s="58" t="s">
        <v>149</v>
      </c>
      <c r="C102" s="58" t="s">
        <v>484</v>
      </c>
      <c r="D102" s="58">
        <v>265649</v>
      </c>
      <c r="E102" s="58" t="s">
        <v>481</v>
      </c>
      <c r="F102" s="59">
        <v>221.47710400299999</v>
      </c>
      <c r="G102" s="59">
        <v>145.45764811399999</v>
      </c>
    </row>
    <row r="103" spans="2:7">
      <c r="B103" s="58" t="s">
        <v>49</v>
      </c>
      <c r="C103" s="58" t="s">
        <v>480</v>
      </c>
      <c r="D103" s="58">
        <v>601090</v>
      </c>
      <c r="E103" s="58" t="s">
        <v>481</v>
      </c>
      <c r="F103" s="59">
        <v>1249.11511694</v>
      </c>
      <c r="G103" s="59">
        <v>143.37812192000001</v>
      </c>
    </row>
    <row r="104" spans="2:7">
      <c r="B104" s="58" t="s">
        <v>141</v>
      </c>
      <c r="C104" s="58" t="s">
        <v>480</v>
      </c>
      <c r="D104" s="58">
        <v>305493</v>
      </c>
      <c r="E104" s="58" t="s">
        <v>481</v>
      </c>
      <c r="F104" s="59">
        <v>1622.7200325199999</v>
      </c>
      <c r="G104" s="59">
        <v>974.82449713999995</v>
      </c>
    </row>
    <row r="105" spans="2:7">
      <c r="B105" s="58" t="s">
        <v>119</v>
      </c>
      <c r="C105" s="58" t="s">
        <v>480</v>
      </c>
      <c r="D105" s="58">
        <v>305492</v>
      </c>
      <c r="E105" s="58" t="s">
        <v>481</v>
      </c>
      <c r="F105" s="59">
        <v>39.8357049958</v>
      </c>
      <c r="G105" s="59">
        <v>10.424940039999999</v>
      </c>
    </row>
    <row r="106" spans="2:7">
      <c r="B106" s="58" t="s">
        <v>69</v>
      </c>
      <c r="C106" s="58" t="s">
        <v>480</v>
      </c>
      <c r="D106" s="58">
        <v>203408</v>
      </c>
      <c r="E106" s="58" t="s">
        <v>481</v>
      </c>
      <c r="F106" s="59">
        <v>118.419910497</v>
      </c>
      <c r="G106" s="59">
        <v>1.5837667200900001</v>
      </c>
    </row>
    <row r="107" spans="2:7">
      <c r="B107" s="58" t="s">
        <v>81</v>
      </c>
      <c r="C107" s="58" t="s">
        <v>480</v>
      </c>
      <c r="D107" s="58">
        <v>204480</v>
      </c>
      <c r="E107" s="58" t="s">
        <v>481</v>
      </c>
      <c r="F107" s="59">
        <v>364.86717498299998</v>
      </c>
      <c r="G107" s="59">
        <v>8.0342715899799995</v>
      </c>
    </row>
    <row r="108" spans="2:7">
      <c r="B108" s="58" t="s">
        <v>82</v>
      </c>
      <c r="C108" s="58" t="s">
        <v>480</v>
      </c>
      <c r="D108" s="58">
        <v>204481</v>
      </c>
      <c r="E108" s="58" t="s">
        <v>481</v>
      </c>
      <c r="F108" s="59">
        <v>497.15979550899999</v>
      </c>
      <c r="G108" s="59">
        <v>80.610752270099994</v>
      </c>
    </row>
    <row r="109" spans="2:7">
      <c r="B109" s="58" t="s">
        <v>83</v>
      </c>
      <c r="C109" s="58" t="s">
        <v>480</v>
      </c>
      <c r="D109" s="58">
        <v>204490</v>
      </c>
      <c r="E109" s="58" t="s">
        <v>481</v>
      </c>
      <c r="F109" s="59">
        <v>26.706236496700001</v>
      </c>
      <c r="G109" s="59">
        <v>10.7422042202</v>
      </c>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119"/>
  <sheetViews>
    <sheetView view="pageBreakPreview" zoomScale="115" zoomScaleNormal="100" zoomScaleSheetLayoutView="115" workbookViewId="0">
      <selection activeCell="C93" sqref="C93"/>
    </sheetView>
  </sheetViews>
  <sheetFormatPr defaultRowHeight="16.5"/>
  <cols>
    <col min="1" max="1" width="5.125" customWidth="1"/>
    <col min="4" max="4" width="11.625" bestFit="1" customWidth="1"/>
    <col min="5" max="5" width="11.625" customWidth="1"/>
    <col min="6" max="7" width="10.625" bestFit="1" customWidth="1"/>
    <col min="8" max="8" width="10.625" style="25" customWidth="1"/>
    <col min="9" max="9" width="14.25" customWidth="1"/>
    <col min="10" max="10" width="37.375" customWidth="1"/>
    <col min="11" max="11" width="6" customWidth="1"/>
    <col min="12" max="12" width="13.125" customWidth="1"/>
    <col min="13" max="13" width="29.625" customWidth="1"/>
    <col min="14" max="14" width="15.625" customWidth="1"/>
    <col min="16" max="16" width="0" style="1" hidden="1" customWidth="1"/>
    <col min="18" max="18" width="11.75" bestFit="1" customWidth="1"/>
  </cols>
  <sheetData>
    <row r="1" spans="1:27">
      <c r="A1" s="4" t="s">
        <v>7</v>
      </c>
    </row>
    <row r="2" spans="1:27">
      <c r="A2" s="100" t="s">
        <v>3</v>
      </c>
      <c r="B2" s="102" t="s">
        <v>2</v>
      </c>
      <c r="C2" s="102" t="s">
        <v>17</v>
      </c>
      <c r="D2" s="104" t="s">
        <v>0</v>
      </c>
      <c r="E2" s="55"/>
      <c r="F2" s="106" t="s">
        <v>153</v>
      </c>
      <c r="G2" s="106" t="s">
        <v>5</v>
      </c>
      <c r="H2" s="26"/>
      <c r="I2" s="94" t="s">
        <v>27</v>
      </c>
      <c r="J2" s="95"/>
      <c r="K2" s="96"/>
      <c r="L2" s="94" t="s">
        <v>30</v>
      </c>
      <c r="M2" s="95"/>
      <c r="N2" s="96"/>
      <c r="O2" s="5" t="s">
        <v>4</v>
      </c>
      <c r="R2" s="11"/>
    </row>
    <row r="3" spans="1:27">
      <c r="A3" s="101"/>
      <c r="B3" s="103"/>
      <c r="C3" s="103"/>
      <c r="D3" s="105"/>
      <c r="E3" s="56"/>
      <c r="F3" s="107"/>
      <c r="G3" s="107"/>
      <c r="H3" s="27" t="s">
        <v>458</v>
      </c>
      <c r="I3" s="5" t="s">
        <v>28</v>
      </c>
      <c r="J3" s="5" t="s">
        <v>1</v>
      </c>
      <c r="K3" s="5" t="s">
        <v>29</v>
      </c>
      <c r="L3" s="5" t="s">
        <v>31</v>
      </c>
      <c r="M3" s="5" t="s">
        <v>32</v>
      </c>
      <c r="N3" s="5" t="s">
        <v>33</v>
      </c>
      <c r="O3" s="5"/>
      <c r="R3" s="11"/>
    </row>
    <row r="4" spans="1:27">
      <c r="A4" s="97" t="s">
        <v>6</v>
      </c>
      <c r="B4" s="98"/>
      <c r="C4" s="98"/>
      <c r="D4" s="99"/>
      <c r="E4" s="24"/>
      <c r="F4" s="14">
        <f>SUM(F5:F110)</f>
        <v>68543</v>
      </c>
      <c r="G4" s="14">
        <f>SUM(G5:G110)</f>
        <v>9949</v>
      </c>
      <c r="H4" s="28">
        <f>SUM($H$5:$H$110)</f>
        <v>9938.760000000002</v>
      </c>
      <c r="I4" s="2"/>
      <c r="J4" s="3"/>
      <c r="K4" s="3"/>
      <c r="L4" s="3"/>
      <c r="M4" s="3"/>
      <c r="N4" s="3"/>
      <c r="O4" s="3"/>
      <c r="P4" s="15"/>
      <c r="R4" s="1"/>
    </row>
    <row r="5" spans="1:27">
      <c r="A5" s="13">
        <v>1</v>
      </c>
      <c r="B5" s="13" t="s">
        <v>16</v>
      </c>
      <c r="C5" s="29" t="s">
        <v>154</v>
      </c>
      <c r="D5" s="30" t="s">
        <v>459</v>
      </c>
      <c r="E5" s="30" t="str">
        <f>C5&amp;D5</f>
        <v>1850-465원</v>
      </c>
      <c r="F5" s="31">
        <v>493</v>
      </c>
      <c r="G5" s="32">
        <v>12</v>
      </c>
      <c r="H5" s="33">
        <v>12.06</v>
      </c>
      <c r="I5" s="34" t="s">
        <v>155</v>
      </c>
      <c r="J5" s="34" t="s">
        <v>156</v>
      </c>
      <c r="K5" s="35"/>
      <c r="L5" s="36"/>
      <c r="M5" s="37"/>
      <c r="N5" s="35"/>
      <c r="O5" s="38"/>
      <c r="P5" s="39" t="s">
        <v>19</v>
      </c>
      <c r="R5" s="1"/>
    </row>
    <row r="6" spans="1:27" ht="22.5">
      <c r="A6" s="13">
        <v>2</v>
      </c>
      <c r="B6" s="13" t="s">
        <v>16</v>
      </c>
      <c r="C6" s="29" t="s">
        <v>157</v>
      </c>
      <c r="D6" s="30" t="s">
        <v>151</v>
      </c>
      <c r="E6" s="30" t="str">
        <f t="shared" ref="E6:E69" si="0">C6&amp;D6</f>
        <v>1850-398원</v>
      </c>
      <c r="F6" s="31">
        <v>151</v>
      </c>
      <c r="G6" s="32">
        <v>98</v>
      </c>
      <c r="H6" s="33">
        <v>98.6</v>
      </c>
      <c r="I6" s="34" t="s">
        <v>158</v>
      </c>
      <c r="J6" s="34" t="s">
        <v>159</v>
      </c>
      <c r="K6" s="35"/>
      <c r="L6" s="36"/>
      <c r="M6" s="36"/>
      <c r="N6" s="35"/>
      <c r="O6" s="38"/>
      <c r="P6" s="40" t="s">
        <v>20</v>
      </c>
      <c r="R6" s="1"/>
    </row>
    <row r="7" spans="1:27" ht="22.5">
      <c r="A7" s="13">
        <v>3</v>
      </c>
      <c r="B7" s="41" t="s">
        <v>16</v>
      </c>
      <c r="C7" s="29" t="s">
        <v>160</v>
      </c>
      <c r="D7" s="30" t="s">
        <v>151</v>
      </c>
      <c r="E7" s="30" t="str">
        <f t="shared" si="0"/>
        <v>1850-294원</v>
      </c>
      <c r="F7" s="31">
        <v>862</v>
      </c>
      <c r="G7" s="32">
        <v>219</v>
      </c>
      <c r="H7" s="33">
        <v>218.9</v>
      </c>
      <c r="I7" s="34" t="s">
        <v>161</v>
      </c>
      <c r="J7" s="34" t="s">
        <v>162</v>
      </c>
      <c r="K7" s="35"/>
      <c r="L7" s="36"/>
      <c r="M7" s="36"/>
      <c r="N7" s="35"/>
      <c r="O7" s="38"/>
      <c r="P7" s="40" t="s">
        <v>20</v>
      </c>
    </row>
    <row r="8" spans="1:27" ht="22.5">
      <c r="A8" s="13">
        <v>4</v>
      </c>
      <c r="B8" s="13" t="s">
        <v>16</v>
      </c>
      <c r="C8" s="30" t="s">
        <v>163</v>
      </c>
      <c r="D8" s="30" t="s">
        <v>151</v>
      </c>
      <c r="E8" s="30" t="str">
        <f t="shared" si="0"/>
        <v>1850-296원</v>
      </c>
      <c r="F8" s="31">
        <v>331</v>
      </c>
      <c r="G8" s="32">
        <v>61</v>
      </c>
      <c r="H8" s="33">
        <v>61.6</v>
      </c>
      <c r="I8" s="34" t="s">
        <v>161</v>
      </c>
      <c r="J8" s="34" t="s">
        <v>162</v>
      </c>
      <c r="K8" s="35"/>
      <c r="L8" s="36"/>
      <c r="M8" s="36"/>
      <c r="N8" s="35"/>
      <c r="O8" s="38"/>
      <c r="P8" s="40" t="s">
        <v>20</v>
      </c>
      <c r="R8" s="6" t="s">
        <v>10</v>
      </c>
      <c r="S8" s="6"/>
      <c r="T8" s="6"/>
      <c r="U8" s="6"/>
      <c r="V8" s="6"/>
    </row>
    <row r="9" spans="1:27">
      <c r="A9" s="13">
        <v>5</v>
      </c>
      <c r="B9" s="41" t="s">
        <v>16</v>
      </c>
      <c r="C9" s="30" t="s">
        <v>164</v>
      </c>
      <c r="D9" s="30" t="s">
        <v>151</v>
      </c>
      <c r="E9" s="30" t="str">
        <f t="shared" si="0"/>
        <v>1850-25원</v>
      </c>
      <c r="F9" s="31">
        <v>4122</v>
      </c>
      <c r="G9" s="32">
        <v>408</v>
      </c>
      <c r="H9" s="33">
        <v>406.4</v>
      </c>
      <c r="I9" s="34" t="s">
        <v>165</v>
      </c>
      <c r="J9" s="34" t="s">
        <v>166</v>
      </c>
      <c r="K9" s="35"/>
      <c r="L9" s="36" t="s">
        <v>167</v>
      </c>
      <c r="M9" s="36" t="s">
        <v>168</v>
      </c>
      <c r="N9" s="35" t="s">
        <v>169</v>
      </c>
      <c r="O9" s="38"/>
      <c r="P9" s="40" t="s">
        <v>20</v>
      </c>
      <c r="R9" s="20"/>
      <c r="S9" s="9" t="s">
        <v>14</v>
      </c>
      <c r="T9" s="9" t="s">
        <v>18</v>
      </c>
      <c r="U9" s="9" t="s">
        <v>19</v>
      </c>
      <c r="V9" s="9" t="s">
        <v>20</v>
      </c>
    </row>
    <row r="10" spans="1:27">
      <c r="A10" s="13">
        <v>6</v>
      </c>
      <c r="B10" s="13" t="s">
        <v>16</v>
      </c>
      <c r="C10" s="30">
        <v>1855</v>
      </c>
      <c r="D10" s="30" t="s">
        <v>170</v>
      </c>
      <c r="E10" s="30" t="str">
        <f t="shared" si="0"/>
        <v>1855구</v>
      </c>
      <c r="F10" s="31">
        <v>6798</v>
      </c>
      <c r="G10" s="32">
        <v>581</v>
      </c>
      <c r="H10" s="33">
        <v>582.1</v>
      </c>
      <c r="I10" s="34" t="s">
        <v>171</v>
      </c>
      <c r="J10" s="34" t="s">
        <v>172</v>
      </c>
      <c r="K10" s="35"/>
      <c r="L10" s="36"/>
      <c r="M10" s="37"/>
      <c r="N10" s="35"/>
      <c r="O10" s="38"/>
      <c r="P10" s="40" t="s">
        <v>18</v>
      </c>
      <c r="R10" s="20" t="s">
        <v>11</v>
      </c>
      <c r="S10" s="20">
        <f>SUM(T10:V10)</f>
        <v>106</v>
      </c>
      <c r="T10" s="20">
        <f>COUNTIF($P$5:$P$110,T9)</f>
        <v>10</v>
      </c>
      <c r="U10" s="20">
        <f>COUNTIF($P$5:$P$110,U9)</f>
        <v>5</v>
      </c>
      <c r="V10" s="20">
        <f>COUNTIF($P$5:$P$110,V9)</f>
        <v>91</v>
      </c>
    </row>
    <row r="11" spans="1:27">
      <c r="A11" s="13">
        <v>7</v>
      </c>
      <c r="B11" s="41" t="s">
        <v>16</v>
      </c>
      <c r="C11" s="30" t="s">
        <v>173</v>
      </c>
      <c r="D11" s="30" t="s">
        <v>151</v>
      </c>
      <c r="E11" s="30" t="str">
        <f t="shared" si="0"/>
        <v>1850-408원</v>
      </c>
      <c r="F11" s="31">
        <v>551</v>
      </c>
      <c r="G11" s="32">
        <v>88</v>
      </c>
      <c r="H11" s="33">
        <v>87.5</v>
      </c>
      <c r="I11" s="34" t="s">
        <v>174</v>
      </c>
      <c r="J11" s="34" t="s">
        <v>175</v>
      </c>
      <c r="K11" s="35"/>
      <c r="L11" s="36" t="s">
        <v>176</v>
      </c>
      <c r="M11" s="36" t="s">
        <v>177</v>
      </c>
      <c r="N11" s="35" t="s">
        <v>178</v>
      </c>
      <c r="O11" s="38"/>
      <c r="P11" s="40" t="s">
        <v>20</v>
      </c>
      <c r="R11" s="20" t="s">
        <v>12</v>
      </c>
      <c r="S11" s="20">
        <f t="shared" ref="S11:S12" si="1">SUM(T11:V11)</f>
        <v>9949</v>
      </c>
      <c r="T11" s="20">
        <f>SUMIF($P$5:$P$110,T9,$G$5:$G$110)</f>
        <v>2755</v>
      </c>
      <c r="U11" s="20">
        <f>SUMIF($P$5:$P$110,U9,$G$5:$G$110)</f>
        <v>199</v>
      </c>
      <c r="V11" s="20">
        <f>SUMIF($P$5:$P$110,V9,$G$5:$G$110)</f>
        <v>6995</v>
      </c>
    </row>
    <row r="12" spans="1:27" ht="22.5">
      <c r="A12" s="13">
        <v>8</v>
      </c>
      <c r="B12" s="13" t="s">
        <v>16</v>
      </c>
      <c r="C12" s="30" t="s">
        <v>179</v>
      </c>
      <c r="D12" s="30" t="s">
        <v>151</v>
      </c>
      <c r="E12" s="30" t="str">
        <f t="shared" si="0"/>
        <v>1850-313원</v>
      </c>
      <c r="F12" s="31">
        <v>661</v>
      </c>
      <c r="G12" s="32">
        <v>8</v>
      </c>
      <c r="H12" s="33">
        <v>8.1999999999999993</v>
      </c>
      <c r="I12" s="34" t="s">
        <v>180</v>
      </c>
      <c r="J12" s="34" t="s">
        <v>181</v>
      </c>
      <c r="K12" s="35"/>
      <c r="L12" s="36"/>
      <c r="M12" s="37"/>
      <c r="N12" s="35"/>
      <c r="O12" s="38"/>
      <c r="P12" s="40" t="s">
        <v>20</v>
      </c>
      <c r="R12" s="20" t="s">
        <v>13</v>
      </c>
      <c r="S12" s="21">
        <f t="shared" si="1"/>
        <v>1</v>
      </c>
      <c r="T12" s="22">
        <f>T11/$S$11</f>
        <v>0.27691225248768719</v>
      </c>
      <c r="U12" s="22">
        <f>U11/$S$11</f>
        <v>2.0002010252286661E-2</v>
      </c>
      <c r="V12" s="22">
        <f>V11/$S$11</f>
        <v>0.7030857372600261</v>
      </c>
    </row>
    <row r="13" spans="1:27" ht="22.5">
      <c r="A13" s="13">
        <v>9</v>
      </c>
      <c r="B13" s="41" t="s">
        <v>16</v>
      </c>
      <c r="C13" s="30" t="s">
        <v>182</v>
      </c>
      <c r="D13" s="30" t="s">
        <v>151</v>
      </c>
      <c r="E13" s="30" t="str">
        <f t="shared" si="0"/>
        <v>1850-154원</v>
      </c>
      <c r="F13" s="31">
        <v>582</v>
      </c>
      <c r="G13" s="32">
        <v>17</v>
      </c>
      <c r="H13" s="33">
        <v>17.5</v>
      </c>
      <c r="I13" s="34" t="s">
        <v>183</v>
      </c>
      <c r="J13" s="34" t="s">
        <v>184</v>
      </c>
      <c r="K13" s="35"/>
      <c r="L13" s="36" t="s">
        <v>167</v>
      </c>
      <c r="M13" s="36" t="s">
        <v>185</v>
      </c>
      <c r="N13" s="35" t="s">
        <v>186</v>
      </c>
      <c r="O13" s="42"/>
      <c r="P13" s="40" t="s">
        <v>20</v>
      </c>
      <c r="R13" s="6"/>
      <c r="S13" s="6"/>
      <c r="T13" s="7">
        <f>T11/S11*100</f>
        <v>27.69122524876872</v>
      </c>
      <c r="U13" s="7">
        <f>U11/S11*100</f>
        <v>2.0002010252286659</v>
      </c>
      <c r="V13" s="6"/>
    </row>
    <row r="14" spans="1:27" ht="22.5">
      <c r="A14" s="13">
        <v>10</v>
      </c>
      <c r="B14" s="13" t="s">
        <v>16</v>
      </c>
      <c r="C14" s="30" t="s">
        <v>187</v>
      </c>
      <c r="D14" s="30" t="s">
        <v>188</v>
      </c>
      <c r="E14" s="30" t="str">
        <f t="shared" si="0"/>
        <v>1216-36임</v>
      </c>
      <c r="F14" s="31">
        <v>285</v>
      </c>
      <c r="G14" s="32">
        <v>23</v>
      </c>
      <c r="H14" s="33">
        <v>23.1</v>
      </c>
      <c r="I14" s="34" t="s">
        <v>189</v>
      </c>
      <c r="J14" s="34" t="s">
        <v>190</v>
      </c>
      <c r="K14" s="35"/>
      <c r="L14" s="36" t="s">
        <v>191</v>
      </c>
      <c r="M14" s="36" t="s">
        <v>192</v>
      </c>
      <c r="N14" s="35" t="s">
        <v>178</v>
      </c>
      <c r="O14" s="42"/>
      <c r="P14" s="40" t="s">
        <v>20</v>
      </c>
    </row>
    <row r="15" spans="1:27" ht="33.75">
      <c r="A15" s="13">
        <v>11</v>
      </c>
      <c r="B15" s="41" t="s">
        <v>16</v>
      </c>
      <c r="C15" s="30" t="s">
        <v>193</v>
      </c>
      <c r="D15" s="30" t="s">
        <v>188</v>
      </c>
      <c r="E15" s="30" t="str">
        <f t="shared" si="0"/>
        <v>1216-41임</v>
      </c>
      <c r="F15" s="31">
        <v>208</v>
      </c>
      <c r="G15" s="32">
        <v>1</v>
      </c>
      <c r="H15" s="33">
        <v>0.1</v>
      </c>
      <c r="I15" s="34" t="s">
        <v>194</v>
      </c>
      <c r="J15" s="34" t="s">
        <v>195</v>
      </c>
      <c r="K15" s="35" t="s">
        <v>196</v>
      </c>
      <c r="L15" s="37" t="s">
        <v>197</v>
      </c>
      <c r="M15" s="37" t="s">
        <v>198</v>
      </c>
      <c r="N15" s="35" t="s">
        <v>178</v>
      </c>
      <c r="O15" s="42"/>
      <c r="P15" s="40" t="s">
        <v>20</v>
      </c>
      <c r="R15" s="8" t="s">
        <v>15</v>
      </c>
      <c r="Z15" s="12"/>
      <c r="AA15" s="16"/>
    </row>
    <row r="16" spans="1:27">
      <c r="A16" s="13">
        <v>12</v>
      </c>
      <c r="B16" s="13" t="s">
        <v>16</v>
      </c>
      <c r="C16" s="30" t="s">
        <v>199</v>
      </c>
      <c r="D16" s="30" t="s">
        <v>200</v>
      </c>
      <c r="E16" s="30" t="str">
        <f t="shared" si="0"/>
        <v>1210-1답</v>
      </c>
      <c r="F16" s="31">
        <v>1465</v>
      </c>
      <c r="G16" s="32">
        <v>227</v>
      </c>
      <c r="H16" s="33">
        <v>226.5</v>
      </c>
      <c r="I16" s="43" t="s">
        <v>201</v>
      </c>
      <c r="J16" s="34" t="s">
        <v>202</v>
      </c>
      <c r="K16" s="35"/>
      <c r="L16" s="36"/>
      <c r="M16" s="36"/>
      <c r="N16" s="35"/>
      <c r="O16" s="42"/>
      <c r="P16" s="40" t="s">
        <v>20</v>
      </c>
      <c r="R16" s="10"/>
      <c r="S16" s="15" t="s">
        <v>14</v>
      </c>
      <c r="T16" s="15" t="s">
        <v>8</v>
      </c>
      <c r="U16" s="15" t="s">
        <v>21</v>
      </c>
      <c r="V16" s="15" t="s">
        <v>9</v>
      </c>
      <c r="W16" s="15" t="s">
        <v>22</v>
      </c>
      <c r="X16" s="15" t="s">
        <v>23</v>
      </c>
      <c r="Y16" s="15" t="s">
        <v>24</v>
      </c>
      <c r="Z16" s="23" t="s">
        <v>25</v>
      </c>
      <c r="AA16" s="23" t="s">
        <v>26</v>
      </c>
    </row>
    <row r="17" spans="1:27">
      <c r="A17" s="13">
        <v>13</v>
      </c>
      <c r="B17" s="41" t="s">
        <v>16</v>
      </c>
      <c r="C17" s="30" t="s">
        <v>203</v>
      </c>
      <c r="D17" s="30" t="s">
        <v>200</v>
      </c>
      <c r="E17" s="30" t="str">
        <f t="shared" si="0"/>
        <v>1210-2답</v>
      </c>
      <c r="F17" s="31">
        <v>512</v>
      </c>
      <c r="G17" s="32">
        <v>238</v>
      </c>
      <c r="H17" s="33">
        <v>237.9</v>
      </c>
      <c r="I17" s="43" t="s">
        <v>204</v>
      </c>
      <c r="J17" s="34" t="s">
        <v>205</v>
      </c>
      <c r="K17" s="35"/>
      <c r="L17" s="36"/>
      <c r="M17" s="36"/>
      <c r="N17" s="35"/>
      <c r="O17" s="42"/>
      <c r="P17" s="40" t="s">
        <v>20</v>
      </c>
      <c r="R17" s="9" t="s">
        <v>11</v>
      </c>
      <c r="S17" s="9">
        <f>SUM(T17:AA17)</f>
        <v>98</v>
      </c>
      <c r="T17" s="15">
        <f>COUNTIF($D$5:$D$110,T16)</f>
        <v>2</v>
      </c>
      <c r="U17" s="15">
        <f t="shared" ref="U17:AA17" si="2">COUNTIF($D$5:$D$110,U16)</f>
        <v>7</v>
      </c>
      <c r="V17" s="15">
        <f t="shared" si="2"/>
        <v>22</v>
      </c>
      <c r="W17" s="15">
        <f t="shared" si="2"/>
        <v>31</v>
      </c>
      <c r="X17" s="15">
        <f t="shared" si="2"/>
        <v>0</v>
      </c>
      <c r="Y17" s="15">
        <f t="shared" si="2"/>
        <v>7</v>
      </c>
      <c r="Z17" s="15">
        <f t="shared" si="2"/>
        <v>1</v>
      </c>
      <c r="AA17" s="15">
        <f t="shared" si="2"/>
        <v>28</v>
      </c>
    </row>
    <row r="18" spans="1:27" ht="135">
      <c r="A18" s="13">
        <v>14</v>
      </c>
      <c r="B18" s="13" t="s">
        <v>16</v>
      </c>
      <c r="C18" s="30" t="s">
        <v>206</v>
      </c>
      <c r="D18" s="30" t="s">
        <v>207</v>
      </c>
      <c r="E18" s="30" t="str">
        <f t="shared" si="0"/>
        <v>1210-10도</v>
      </c>
      <c r="F18" s="31">
        <v>655</v>
      </c>
      <c r="G18" s="32">
        <v>62</v>
      </c>
      <c r="H18" s="33">
        <v>62.3</v>
      </c>
      <c r="I18" s="34" t="s">
        <v>208</v>
      </c>
      <c r="J18" s="37" t="s">
        <v>209</v>
      </c>
      <c r="K18" s="35" t="s">
        <v>210</v>
      </c>
      <c r="L18" s="37" t="s">
        <v>211</v>
      </c>
      <c r="M18" s="37" t="s">
        <v>212</v>
      </c>
      <c r="N18" s="35" t="s">
        <v>213</v>
      </c>
      <c r="O18" s="42"/>
      <c r="P18" s="40" t="s">
        <v>20</v>
      </c>
      <c r="R18" s="9" t="s">
        <v>12</v>
      </c>
      <c r="S18" s="9">
        <f>SUM(T18:AA18)</f>
        <v>9038</v>
      </c>
      <c r="T18" s="9">
        <f t="shared" ref="T18:AA18" si="3">SUMIF($D$5:$D$110,T16,$G$5:$G$110)</f>
        <v>721</v>
      </c>
      <c r="U18" s="9">
        <f t="shared" si="3"/>
        <v>726</v>
      </c>
      <c r="V18" s="9">
        <f t="shared" si="3"/>
        <v>1347</v>
      </c>
      <c r="W18" s="9">
        <f t="shared" si="3"/>
        <v>3268</v>
      </c>
      <c r="X18" s="9">
        <f t="shared" si="3"/>
        <v>0</v>
      </c>
      <c r="Y18" s="9">
        <f t="shared" si="3"/>
        <v>225</v>
      </c>
      <c r="Z18" s="9">
        <f t="shared" si="3"/>
        <v>7</v>
      </c>
      <c r="AA18" s="9">
        <f t="shared" si="3"/>
        <v>2744</v>
      </c>
    </row>
    <row r="19" spans="1:27" ht="22.5">
      <c r="A19" s="13">
        <v>15</v>
      </c>
      <c r="B19" s="41" t="s">
        <v>16</v>
      </c>
      <c r="C19" s="30" t="s">
        <v>214</v>
      </c>
      <c r="D19" s="30" t="s">
        <v>188</v>
      </c>
      <c r="E19" s="30" t="str">
        <f t="shared" si="0"/>
        <v>1216-46임</v>
      </c>
      <c r="F19" s="31">
        <v>240</v>
      </c>
      <c r="G19" s="32">
        <v>9</v>
      </c>
      <c r="H19" s="33">
        <v>9.3000000000000007</v>
      </c>
      <c r="I19" s="43" t="s">
        <v>215</v>
      </c>
      <c r="J19" s="34" t="s">
        <v>216</v>
      </c>
      <c r="K19" s="35"/>
      <c r="L19" s="36" t="s">
        <v>167</v>
      </c>
      <c r="M19" s="36" t="s">
        <v>217</v>
      </c>
      <c r="N19" s="35" t="s">
        <v>178</v>
      </c>
      <c r="O19" s="42"/>
      <c r="P19" s="40" t="s">
        <v>20</v>
      </c>
      <c r="R19" s="9" t="s">
        <v>13</v>
      </c>
      <c r="S19" s="18">
        <f>SUM(T19:AA19)</f>
        <v>1</v>
      </c>
      <c r="T19" s="19">
        <f>T18/$S$18</f>
        <v>7.9774286346536841E-2</v>
      </c>
      <c r="U19" s="19">
        <f t="shared" ref="U19:AA19" si="4">U18/$S$18</f>
        <v>8.0327506085417125E-2</v>
      </c>
      <c r="V19" s="19">
        <f t="shared" si="4"/>
        <v>0.14903739765434831</v>
      </c>
      <c r="W19" s="19">
        <f t="shared" si="4"/>
        <v>0.36158442133215313</v>
      </c>
      <c r="X19" s="19">
        <f t="shared" si="4"/>
        <v>0</v>
      </c>
      <c r="Y19" s="19">
        <f t="shared" si="4"/>
        <v>2.4894888249612748E-2</v>
      </c>
      <c r="Z19" s="19">
        <f t="shared" si="4"/>
        <v>7.745076344323965E-4</v>
      </c>
      <c r="AA19" s="19">
        <f t="shared" si="4"/>
        <v>0.30360699269749947</v>
      </c>
    </row>
    <row r="20" spans="1:27" ht="22.5">
      <c r="A20" s="13">
        <v>16</v>
      </c>
      <c r="B20" s="13" t="s">
        <v>16</v>
      </c>
      <c r="C20" s="30" t="s">
        <v>218</v>
      </c>
      <c r="D20" s="30" t="s">
        <v>188</v>
      </c>
      <c r="E20" s="30" t="str">
        <f t="shared" si="0"/>
        <v>1216-54임</v>
      </c>
      <c r="F20" s="31">
        <v>117</v>
      </c>
      <c r="G20" s="32">
        <v>27</v>
      </c>
      <c r="H20" s="33">
        <v>26.7</v>
      </c>
      <c r="I20" s="43" t="s">
        <v>215</v>
      </c>
      <c r="J20" s="34" t="s">
        <v>216</v>
      </c>
      <c r="K20" s="35"/>
      <c r="L20" s="36" t="s">
        <v>167</v>
      </c>
      <c r="M20" s="36" t="s">
        <v>217</v>
      </c>
      <c r="N20" s="35" t="s">
        <v>178</v>
      </c>
      <c r="O20" s="42"/>
      <c r="P20" s="40" t="s">
        <v>20</v>
      </c>
    </row>
    <row r="21" spans="1:27">
      <c r="A21" s="13">
        <v>17</v>
      </c>
      <c r="B21" s="41" t="s">
        <v>16</v>
      </c>
      <c r="C21" s="30">
        <v>1210</v>
      </c>
      <c r="D21" s="30" t="s">
        <v>219</v>
      </c>
      <c r="E21" s="30" t="str">
        <f t="shared" si="0"/>
        <v>1210대</v>
      </c>
      <c r="F21" s="31">
        <v>380</v>
      </c>
      <c r="G21" s="32">
        <v>30</v>
      </c>
      <c r="H21" s="33">
        <v>29.9</v>
      </c>
      <c r="I21" s="43" t="s">
        <v>220</v>
      </c>
      <c r="J21" s="34" t="s">
        <v>221</v>
      </c>
      <c r="K21" s="35"/>
      <c r="L21" s="36"/>
      <c r="M21" s="37"/>
      <c r="N21" s="35"/>
      <c r="O21" s="42"/>
      <c r="P21" s="40" t="s">
        <v>20</v>
      </c>
    </row>
    <row r="22" spans="1:27" ht="22.5">
      <c r="A22" s="13">
        <v>18</v>
      </c>
      <c r="B22" s="13" t="s">
        <v>16</v>
      </c>
      <c r="C22" s="30" t="s">
        <v>222</v>
      </c>
      <c r="D22" s="30" t="s">
        <v>207</v>
      </c>
      <c r="E22" s="30" t="str">
        <f t="shared" si="0"/>
        <v>1210-15도</v>
      </c>
      <c r="F22" s="31">
        <v>111</v>
      </c>
      <c r="G22" s="32">
        <v>106</v>
      </c>
      <c r="H22" s="33">
        <v>105.7</v>
      </c>
      <c r="I22" s="43" t="s">
        <v>223</v>
      </c>
      <c r="J22" s="34" t="s">
        <v>224</v>
      </c>
      <c r="K22" s="35"/>
      <c r="L22" s="36"/>
      <c r="M22" s="37"/>
      <c r="N22" s="35"/>
      <c r="O22" s="42"/>
      <c r="P22" s="40" t="s">
        <v>20</v>
      </c>
    </row>
    <row r="23" spans="1:27" ht="45">
      <c r="A23" s="13">
        <v>19</v>
      </c>
      <c r="B23" s="41" t="s">
        <v>16</v>
      </c>
      <c r="C23" s="30" t="s">
        <v>225</v>
      </c>
      <c r="D23" s="30" t="s">
        <v>188</v>
      </c>
      <c r="E23" s="30" t="str">
        <f t="shared" si="0"/>
        <v>1216-51임</v>
      </c>
      <c r="F23" s="31">
        <v>161</v>
      </c>
      <c r="G23" s="32">
        <v>65</v>
      </c>
      <c r="H23" s="33">
        <v>65.7</v>
      </c>
      <c r="I23" s="43" t="s">
        <v>226</v>
      </c>
      <c r="J23" s="34" t="s">
        <v>227</v>
      </c>
      <c r="K23" s="35"/>
      <c r="L23" s="37" t="s">
        <v>228</v>
      </c>
      <c r="M23" s="37" t="s">
        <v>229</v>
      </c>
      <c r="N23" s="35" t="s">
        <v>230</v>
      </c>
      <c r="O23" s="42"/>
      <c r="P23" s="40" t="s">
        <v>20</v>
      </c>
    </row>
    <row r="24" spans="1:27" ht="22.5">
      <c r="A24" s="13">
        <v>20</v>
      </c>
      <c r="B24" s="13" t="s">
        <v>16</v>
      </c>
      <c r="C24" s="30" t="s">
        <v>231</v>
      </c>
      <c r="D24" s="30" t="s">
        <v>188</v>
      </c>
      <c r="E24" s="30" t="str">
        <f t="shared" si="0"/>
        <v>1216-32임</v>
      </c>
      <c r="F24" s="31">
        <v>1474</v>
      </c>
      <c r="G24" s="32">
        <v>11</v>
      </c>
      <c r="H24" s="33">
        <v>11.3</v>
      </c>
      <c r="I24" s="43" t="s">
        <v>226</v>
      </c>
      <c r="J24" s="34" t="s">
        <v>227</v>
      </c>
      <c r="K24" s="35"/>
      <c r="L24" s="36" t="s">
        <v>232</v>
      </c>
      <c r="M24" s="37" t="s">
        <v>233</v>
      </c>
      <c r="N24" s="35" t="s">
        <v>234</v>
      </c>
      <c r="O24" s="42"/>
      <c r="P24" s="40" t="s">
        <v>20</v>
      </c>
    </row>
    <row r="25" spans="1:27">
      <c r="A25" s="13">
        <v>21</v>
      </c>
      <c r="B25" s="41" t="s">
        <v>16</v>
      </c>
      <c r="C25" s="30" t="s">
        <v>235</v>
      </c>
      <c r="D25" s="30" t="s">
        <v>207</v>
      </c>
      <c r="E25" s="30" t="str">
        <f t="shared" si="0"/>
        <v>산370도</v>
      </c>
      <c r="F25" s="31">
        <v>169</v>
      </c>
      <c r="G25" s="32">
        <v>155</v>
      </c>
      <c r="H25" s="33">
        <v>154.30000000000001</v>
      </c>
      <c r="I25" s="43" t="s">
        <v>171</v>
      </c>
      <c r="J25" s="34" t="s">
        <v>172</v>
      </c>
      <c r="K25" s="35"/>
      <c r="L25" s="36"/>
      <c r="M25" s="37"/>
      <c r="N25" s="35"/>
      <c r="O25" s="42"/>
      <c r="P25" s="15" t="s">
        <v>18</v>
      </c>
      <c r="R25" s="1"/>
    </row>
    <row r="26" spans="1:27">
      <c r="A26" s="13">
        <v>22</v>
      </c>
      <c r="B26" s="13" t="s">
        <v>16</v>
      </c>
      <c r="C26" s="30" t="s">
        <v>236</v>
      </c>
      <c r="D26" s="30" t="s">
        <v>237</v>
      </c>
      <c r="E26" s="30" t="str">
        <f t="shared" si="0"/>
        <v>1212-1전</v>
      </c>
      <c r="F26" s="31">
        <v>935</v>
      </c>
      <c r="G26" s="32">
        <v>30</v>
      </c>
      <c r="H26" s="33">
        <v>30.5</v>
      </c>
      <c r="I26" s="43" t="s">
        <v>238</v>
      </c>
      <c r="J26" s="34" t="s">
        <v>239</v>
      </c>
      <c r="K26" s="35"/>
      <c r="L26" s="36" t="s">
        <v>240</v>
      </c>
      <c r="M26" s="37" t="s">
        <v>241</v>
      </c>
      <c r="N26" s="35" t="s">
        <v>242</v>
      </c>
      <c r="O26" s="42"/>
      <c r="P26" s="40" t="s">
        <v>20</v>
      </c>
      <c r="R26" s="1"/>
    </row>
    <row r="27" spans="1:27" ht="22.5">
      <c r="A27" s="13">
        <v>23</v>
      </c>
      <c r="B27" s="41" t="s">
        <v>16</v>
      </c>
      <c r="C27" s="30" t="s">
        <v>243</v>
      </c>
      <c r="D27" s="30" t="s">
        <v>200</v>
      </c>
      <c r="E27" s="30" t="str">
        <f t="shared" si="0"/>
        <v>1210-14답</v>
      </c>
      <c r="F27" s="31">
        <v>1749</v>
      </c>
      <c r="G27" s="32">
        <v>192</v>
      </c>
      <c r="H27" s="33">
        <v>191.1</v>
      </c>
      <c r="I27" s="43" t="s">
        <v>244</v>
      </c>
      <c r="J27" s="34" t="s">
        <v>245</v>
      </c>
      <c r="K27" s="35"/>
      <c r="L27" s="36" t="s">
        <v>167</v>
      </c>
      <c r="M27" s="37" t="s">
        <v>246</v>
      </c>
      <c r="N27" s="35" t="s">
        <v>247</v>
      </c>
      <c r="O27" s="42"/>
      <c r="P27" s="40" t="s">
        <v>20</v>
      </c>
      <c r="R27" s="1"/>
    </row>
    <row r="28" spans="1:27">
      <c r="A28" s="13">
        <v>24</v>
      </c>
      <c r="B28" s="13" t="s">
        <v>16</v>
      </c>
      <c r="C28" s="30">
        <v>1783</v>
      </c>
      <c r="D28" s="30" t="s">
        <v>207</v>
      </c>
      <c r="E28" s="30" t="str">
        <f t="shared" si="0"/>
        <v>1783도</v>
      </c>
      <c r="F28" s="31">
        <v>1672</v>
      </c>
      <c r="G28" s="32">
        <v>912</v>
      </c>
      <c r="H28" s="33">
        <v>910.3</v>
      </c>
      <c r="I28" s="43" t="s">
        <v>248</v>
      </c>
      <c r="J28" s="34" t="s">
        <v>172</v>
      </c>
      <c r="K28" s="35"/>
      <c r="L28" s="36"/>
      <c r="M28" s="37"/>
      <c r="N28" s="35"/>
      <c r="O28" s="42"/>
      <c r="P28" s="15" t="s">
        <v>18</v>
      </c>
      <c r="R28" s="1"/>
    </row>
    <row r="29" spans="1:27" ht="22.5">
      <c r="A29" s="13">
        <v>25</v>
      </c>
      <c r="B29" s="41" t="s">
        <v>16</v>
      </c>
      <c r="C29" s="30" t="s">
        <v>249</v>
      </c>
      <c r="D29" s="30" t="s">
        <v>207</v>
      </c>
      <c r="E29" s="30" t="str">
        <f t="shared" si="0"/>
        <v>1210-16도</v>
      </c>
      <c r="F29" s="31">
        <v>75</v>
      </c>
      <c r="G29" s="32">
        <v>7</v>
      </c>
      <c r="H29" s="33">
        <v>6.9</v>
      </c>
      <c r="I29" s="43" t="s">
        <v>250</v>
      </c>
      <c r="J29" s="34" t="s">
        <v>251</v>
      </c>
      <c r="K29" s="35"/>
      <c r="L29" s="36"/>
      <c r="M29" s="37"/>
      <c r="N29" s="35"/>
      <c r="O29" s="42"/>
      <c r="P29" s="40" t="s">
        <v>20</v>
      </c>
      <c r="R29" s="1"/>
    </row>
    <row r="30" spans="1:27">
      <c r="A30" s="13">
        <v>26</v>
      </c>
      <c r="B30" s="13" t="s">
        <v>16</v>
      </c>
      <c r="C30" s="30" t="s">
        <v>252</v>
      </c>
      <c r="D30" s="30" t="s">
        <v>207</v>
      </c>
      <c r="E30" s="30" t="str">
        <f t="shared" si="0"/>
        <v>1208-2도</v>
      </c>
      <c r="F30" s="31">
        <v>34</v>
      </c>
      <c r="G30" s="32">
        <v>2</v>
      </c>
      <c r="H30" s="33">
        <v>2.2000000000000002</v>
      </c>
      <c r="I30" s="43" t="s">
        <v>253</v>
      </c>
      <c r="J30" s="34" t="s">
        <v>254</v>
      </c>
      <c r="K30" s="35"/>
      <c r="L30" s="36"/>
      <c r="M30" s="37"/>
      <c r="N30" s="35"/>
      <c r="O30" s="42"/>
      <c r="P30" s="40" t="s">
        <v>20</v>
      </c>
      <c r="R30" s="1"/>
    </row>
    <row r="31" spans="1:27">
      <c r="A31" s="13">
        <v>27</v>
      </c>
      <c r="B31" s="41" t="s">
        <v>16</v>
      </c>
      <c r="C31" s="30">
        <v>1208</v>
      </c>
      <c r="D31" s="30" t="s">
        <v>219</v>
      </c>
      <c r="E31" s="30" t="str">
        <f t="shared" si="0"/>
        <v>1208대</v>
      </c>
      <c r="F31" s="31">
        <v>739</v>
      </c>
      <c r="G31" s="32">
        <v>49</v>
      </c>
      <c r="H31" s="33">
        <v>48.9</v>
      </c>
      <c r="I31" s="43" t="s">
        <v>253</v>
      </c>
      <c r="J31" s="34" t="s">
        <v>255</v>
      </c>
      <c r="K31" s="35"/>
      <c r="L31" s="36" t="s">
        <v>256</v>
      </c>
      <c r="M31" s="37" t="s">
        <v>257</v>
      </c>
      <c r="N31" s="35" t="s">
        <v>178</v>
      </c>
      <c r="O31" s="42"/>
      <c r="P31" s="40" t="s">
        <v>20</v>
      </c>
      <c r="R31" s="1"/>
    </row>
    <row r="32" spans="1:27">
      <c r="A32" s="13">
        <v>28</v>
      </c>
      <c r="B32" s="13" t="s">
        <v>16</v>
      </c>
      <c r="C32" s="30" t="s">
        <v>258</v>
      </c>
      <c r="D32" s="30" t="s">
        <v>237</v>
      </c>
      <c r="E32" s="30" t="str">
        <f t="shared" si="0"/>
        <v>1215-4전</v>
      </c>
      <c r="F32" s="31">
        <v>230</v>
      </c>
      <c r="G32" s="32">
        <v>18</v>
      </c>
      <c r="H32" s="33">
        <v>18.2</v>
      </c>
      <c r="I32" s="43" t="s">
        <v>238</v>
      </c>
      <c r="J32" s="34" t="s">
        <v>239</v>
      </c>
      <c r="K32" s="35"/>
      <c r="L32" s="36"/>
      <c r="M32" s="37"/>
      <c r="N32" s="35"/>
      <c r="O32" s="42"/>
      <c r="P32" s="40" t="s">
        <v>20</v>
      </c>
      <c r="R32" s="1"/>
    </row>
    <row r="33" spans="1:18" ht="22.5">
      <c r="A33" s="13">
        <v>29</v>
      </c>
      <c r="B33" s="41" t="s">
        <v>16</v>
      </c>
      <c r="C33" s="30" t="s">
        <v>259</v>
      </c>
      <c r="D33" s="30" t="s">
        <v>237</v>
      </c>
      <c r="E33" s="30" t="str">
        <f t="shared" si="0"/>
        <v>1215-5전</v>
      </c>
      <c r="F33" s="31">
        <v>75</v>
      </c>
      <c r="G33" s="32">
        <v>75</v>
      </c>
      <c r="H33" s="33">
        <v>75</v>
      </c>
      <c r="I33" s="43" t="s">
        <v>238</v>
      </c>
      <c r="J33" s="34" t="s">
        <v>260</v>
      </c>
      <c r="K33" s="35"/>
      <c r="L33" s="36" t="s">
        <v>261</v>
      </c>
      <c r="M33" s="37" t="s">
        <v>262</v>
      </c>
      <c r="N33" s="35" t="s">
        <v>234</v>
      </c>
      <c r="O33" s="42"/>
      <c r="P33" s="40" t="s">
        <v>20</v>
      </c>
      <c r="R33" s="1"/>
    </row>
    <row r="34" spans="1:18" ht="22.5">
      <c r="A34" s="13">
        <v>30</v>
      </c>
      <c r="B34" s="13" t="s">
        <v>16</v>
      </c>
      <c r="C34" s="30" t="s">
        <v>263</v>
      </c>
      <c r="D34" s="30" t="s">
        <v>237</v>
      </c>
      <c r="E34" s="30" t="str">
        <f t="shared" si="0"/>
        <v>1215-2전</v>
      </c>
      <c r="F34" s="31">
        <v>588</v>
      </c>
      <c r="G34" s="32">
        <v>73</v>
      </c>
      <c r="H34" s="33">
        <v>73.5</v>
      </c>
      <c r="I34" s="43" t="s">
        <v>264</v>
      </c>
      <c r="J34" s="34" t="s">
        <v>239</v>
      </c>
      <c r="K34" s="35"/>
      <c r="L34" s="36" t="s">
        <v>265</v>
      </c>
      <c r="M34" s="37" t="s">
        <v>168</v>
      </c>
      <c r="N34" s="35" t="s">
        <v>234</v>
      </c>
      <c r="O34" s="42"/>
      <c r="P34" s="40" t="s">
        <v>20</v>
      </c>
      <c r="R34" s="1"/>
    </row>
    <row r="35" spans="1:18" ht="45">
      <c r="A35" s="13">
        <v>31</v>
      </c>
      <c r="B35" s="41" t="s">
        <v>16</v>
      </c>
      <c r="C35" s="30" t="s">
        <v>266</v>
      </c>
      <c r="D35" s="30" t="s">
        <v>237</v>
      </c>
      <c r="E35" s="30" t="str">
        <f t="shared" si="0"/>
        <v>1215-1전</v>
      </c>
      <c r="F35" s="31">
        <v>588</v>
      </c>
      <c r="G35" s="32">
        <v>126</v>
      </c>
      <c r="H35" s="33">
        <v>126.7</v>
      </c>
      <c r="I35" s="34" t="s">
        <v>267</v>
      </c>
      <c r="J35" s="34" t="s">
        <v>268</v>
      </c>
      <c r="K35" s="35" t="s">
        <v>269</v>
      </c>
      <c r="L35" s="36" t="s">
        <v>270</v>
      </c>
      <c r="M35" s="37" t="s">
        <v>271</v>
      </c>
      <c r="N35" s="35" t="s">
        <v>272</v>
      </c>
      <c r="O35" s="42"/>
      <c r="P35" s="40" t="s">
        <v>20</v>
      </c>
      <c r="R35" s="1"/>
    </row>
    <row r="36" spans="1:18" ht="45">
      <c r="A36" s="13">
        <v>32</v>
      </c>
      <c r="B36" s="13" t="s">
        <v>16</v>
      </c>
      <c r="C36" s="30">
        <v>1215</v>
      </c>
      <c r="D36" s="30" t="s">
        <v>237</v>
      </c>
      <c r="E36" s="30" t="str">
        <f t="shared" si="0"/>
        <v>1215전</v>
      </c>
      <c r="F36" s="31">
        <v>588</v>
      </c>
      <c r="G36" s="32">
        <v>235</v>
      </c>
      <c r="H36" s="33">
        <v>235.3</v>
      </c>
      <c r="I36" s="34" t="s">
        <v>273</v>
      </c>
      <c r="J36" s="34" t="s">
        <v>274</v>
      </c>
      <c r="K36" s="35" t="s">
        <v>269</v>
      </c>
      <c r="L36" s="36" t="s">
        <v>270</v>
      </c>
      <c r="M36" s="44" t="s">
        <v>275</v>
      </c>
      <c r="N36" s="35" t="s">
        <v>234</v>
      </c>
      <c r="O36" s="42"/>
      <c r="P36" s="40" t="s">
        <v>20</v>
      </c>
      <c r="R36" s="1"/>
    </row>
    <row r="37" spans="1:18" ht="33.75">
      <c r="A37" s="13">
        <v>33</v>
      </c>
      <c r="B37" s="41" t="s">
        <v>16</v>
      </c>
      <c r="C37" s="30" t="s">
        <v>276</v>
      </c>
      <c r="D37" s="30" t="s">
        <v>219</v>
      </c>
      <c r="E37" s="30" t="str">
        <f t="shared" si="0"/>
        <v>1208-1대</v>
      </c>
      <c r="F37" s="31">
        <v>657</v>
      </c>
      <c r="G37" s="32">
        <v>2</v>
      </c>
      <c r="H37" s="33">
        <v>2.2999999999999998</v>
      </c>
      <c r="I37" s="43" t="s">
        <v>253</v>
      </c>
      <c r="J37" s="34" t="s">
        <v>255</v>
      </c>
      <c r="K37" s="35"/>
      <c r="L37" s="36" t="s">
        <v>256</v>
      </c>
      <c r="M37" s="37" t="s">
        <v>277</v>
      </c>
      <c r="N37" s="35" t="s">
        <v>278</v>
      </c>
      <c r="O37" s="42"/>
      <c r="P37" s="40" t="s">
        <v>20</v>
      </c>
      <c r="R37" s="1"/>
    </row>
    <row r="38" spans="1:18">
      <c r="A38" s="13">
        <v>34</v>
      </c>
      <c r="B38" s="13" t="s">
        <v>16</v>
      </c>
      <c r="C38" s="30" t="s">
        <v>279</v>
      </c>
      <c r="D38" s="30" t="s">
        <v>207</v>
      </c>
      <c r="E38" s="30" t="str">
        <f t="shared" si="0"/>
        <v>1208-3도</v>
      </c>
      <c r="F38" s="31">
        <v>8</v>
      </c>
      <c r="G38" s="32">
        <v>1</v>
      </c>
      <c r="H38" s="33">
        <v>1</v>
      </c>
      <c r="I38" s="43" t="s">
        <v>253</v>
      </c>
      <c r="J38" s="34" t="s">
        <v>254</v>
      </c>
      <c r="K38" s="35"/>
      <c r="L38" s="36"/>
      <c r="M38" s="37"/>
      <c r="N38" s="35"/>
      <c r="O38" s="42"/>
      <c r="P38" s="40" t="s">
        <v>20</v>
      </c>
      <c r="R38" s="1"/>
    </row>
    <row r="39" spans="1:18">
      <c r="A39" s="13">
        <v>35</v>
      </c>
      <c r="B39" s="41" t="s">
        <v>16</v>
      </c>
      <c r="C39" s="30" t="s">
        <v>280</v>
      </c>
      <c r="D39" s="30" t="s">
        <v>237</v>
      </c>
      <c r="E39" s="30" t="str">
        <f t="shared" si="0"/>
        <v>1215-6전</v>
      </c>
      <c r="F39" s="31">
        <v>13</v>
      </c>
      <c r="G39" s="32">
        <v>13</v>
      </c>
      <c r="H39" s="33">
        <v>13</v>
      </c>
      <c r="I39" s="34" t="s">
        <v>155</v>
      </c>
      <c r="J39" s="34" t="s">
        <v>156</v>
      </c>
      <c r="K39" s="35"/>
      <c r="L39" s="36"/>
      <c r="M39" s="37"/>
      <c r="N39" s="35"/>
      <c r="O39" s="42"/>
      <c r="P39" s="15" t="s">
        <v>19</v>
      </c>
      <c r="R39" s="1"/>
    </row>
    <row r="40" spans="1:18">
      <c r="A40" s="13">
        <v>36</v>
      </c>
      <c r="B40" s="13" t="s">
        <v>16</v>
      </c>
      <c r="C40" s="30" t="s">
        <v>281</v>
      </c>
      <c r="D40" s="30" t="s">
        <v>200</v>
      </c>
      <c r="E40" s="30" t="str">
        <f t="shared" si="0"/>
        <v>1207-18답</v>
      </c>
      <c r="F40" s="31">
        <v>9</v>
      </c>
      <c r="G40" s="32">
        <v>2</v>
      </c>
      <c r="H40" s="33">
        <v>2.1</v>
      </c>
      <c r="I40" s="43" t="s">
        <v>282</v>
      </c>
      <c r="J40" s="34" t="s">
        <v>283</v>
      </c>
      <c r="K40" s="35"/>
      <c r="L40" s="36"/>
      <c r="M40" s="37"/>
      <c r="N40" s="35"/>
      <c r="O40" s="42"/>
      <c r="P40" s="40" t="s">
        <v>20</v>
      </c>
      <c r="R40" s="1"/>
    </row>
    <row r="41" spans="1:18">
      <c r="A41" s="13">
        <v>37</v>
      </c>
      <c r="B41" s="41" t="s">
        <v>16</v>
      </c>
      <c r="C41" s="30" t="s">
        <v>284</v>
      </c>
      <c r="D41" s="30" t="s">
        <v>219</v>
      </c>
      <c r="E41" s="30" t="str">
        <f t="shared" si="0"/>
        <v>1207-5대</v>
      </c>
      <c r="F41" s="31">
        <v>611</v>
      </c>
      <c r="G41" s="32">
        <v>1</v>
      </c>
      <c r="H41" s="33">
        <v>1</v>
      </c>
      <c r="I41" s="43" t="s">
        <v>285</v>
      </c>
      <c r="J41" s="34" t="s">
        <v>286</v>
      </c>
      <c r="K41" s="35"/>
      <c r="L41" s="36"/>
      <c r="M41" s="37"/>
      <c r="N41" s="35"/>
      <c r="O41" s="42"/>
      <c r="P41" s="40" t="s">
        <v>20</v>
      </c>
      <c r="R41" s="1"/>
    </row>
    <row r="42" spans="1:18">
      <c r="A42" s="13">
        <v>38</v>
      </c>
      <c r="B42" s="13" t="s">
        <v>16</v>
      </c>
      <c r="C42" s="30" t="s">
        <v>287</v>
      </c>
      <c r="D42" s="30" t="s">
        <v>237</v>
      </c>
      <c r="E42" s="30" t="str">
        <f t="shared" si="0"/>
        <v>1215-3전</v>
      </c>
      <c r="F42" s="31">
        <v>599</v>
      </c>
      <c r="G42" s="32">
        <v>12</v>
      </c>
      <c r="H42" s="33">
        <v>12.4</v>
      </c>
      <c r="I42" s="34" t="s">
        <v>155</v>
      </c>
      <c r="J42" s="34" t="s">
        <v>156</v>
      </c>
      <c r="K42" s="35"/>
      <c r="L42" s="36"/>
      <c r="M42" s="37"/>
      <c r="N42" s="35"/>
      <c r="O42" s="42"/>
      <c r="P42" s="15" t="s">
        <v>19</v>
      </c>
      <c r="R42" s="1"/>
    </row>
    <row r="43" spans="1:18">
      <c r="A43" s="13">
        <v>39</v>
      </c>
      <c r="B43" s="41" t="s">
        <v>16</v>
      </c>
      <c r="C43" s="30" t="s">
        <v>288</v>
      </c>
      <c r="D43" s="30" t="s">
        <v>289</v>
      </c>
      <c r="E43" s="30" t="str">
        <f t="shared" si="0"/>
        <v>1783-1잡</v>
      </c>
      <c r="F43" s="31">
        <v>93</v>
      </c>
      <c r="G43" s="32">
        <v>7</v>
      </c>
      <c r="H43" s="33">
        <v>7.2</v>
      </c>
      <c r="I43" s="43" t="s">
        <v>290</v>
      </c>
      <c r="J43" s="34" t="s">
        <v>172</v>
      </c>
      <c r="K43" s="35"/>
      <c r="L43" s="36"/>
      <c r="M43" s="37"/>
      <c r="N43" s="35"/>
      <c r="O43" s="42"/>
      <c r="P43" s="15" t="s">
        <v>18</v>
      </c>
      <c r="R43" s="1"/>
    </row>
    <row r="44" spans="1:18" ht="33.75">
      <c r="A44" s="13">
        <v>40</v>
      </c>
      <c r="B44" s="13" t="s">
        <v>16</v>
      </c>
      <c r="C44" s="30" t="s">
        <v>291</v>
      </c>
      <c r="D44" s="30" t="s">
        <v>237</v>
      </c>
      <c r="E44" s="30" t="str">
        <f t="shared" si="0"/>
        <v>1217-1전</v>
      </c>
      <c r="F44" s="31">
        <v>123</v>
      </c>
      <c r="G44" s="32">
        <v>43</v>
      </c>
      <c r="H44" s="33">
        <v>43.2</v>
      </c>
      <c r="I44" s="34" t="s">
        <v>292</v>
      </c>
      <c r="J44" s="34" t="s">
        <v>293</v>
      </c>
      <c r="K44" s="35"/>
      <c r="L44" s="36" t="s">
        <v>294</v>
      </c>
      <c r="M44" s="37" t="s">
        <v>295</v>
      </c>
      <c r="N44" s="35" t="s">
        <v>178</v>
      </c>
      <c r="O44" s="42"/>
      <c r="P44" s="40" t="s">
        <v>20</v>
      </c>
      <c r="R44" s="1"/>
    </row>
    <row r="45" spans="1:18">
      <c r="A45" s="13">
        <v>41</v>
      </c>
      <c r="B45" s="41" t="s">
        <v>16</v>
      </c>
      <c r="C45" s="30">
        <v>1217</v>
      </c>
      <c r="D45" s="30" t="s">
        <v>237</v>
      </c>
      <c r="E45" s="30" t="str">
        <f t="shared" si="0"/>
        <v>1217전</v>
      </c>
      <c r="F45" s="31">
        <v>274</v>
      </c>
      <c r="G45" s="32">
        <v>94</v>
      </c>
      <c r="H45" s="33">
        <v>94.4</v>
      </c>
      <c r="I45" s="43" t="s">
        <v>285</v>
      </c>
      <c r="J45" s="34" t="s">
        <v>296</v>
      </c>
      <c r="K45" s="35"/>
      <c r="L45" s="36"/>
      <c r="M45" s="37"/>
      <c r="N45" s="35"/>
      <c r="O45" s="42"/>
      <c r="P45" s="40" t="s">
        <v>20</v>
      </c>
      <c r="R45" s="1"/>
    </row>
    <row r="46" spans="1:18" ht="22.5">
      <c r="A46" s="13">
        <v>42</v>
      </c>
      <c r="B46" s="13" t="s">
        <v>16</v>
      </c>
      <c r="C46" s="30" t="s">
        <v>297</v>
      </c>
      <c r="D46" s="30" t="s">
        <v>237</v>
      </c>
      <c r="E46" s="30" t="str">
        <f t="shared" si="0"/>
        <v>1220-4전</v>
      </c>
      <c r="F46" s="31">
        <v>928</v>
      </c>
      <c r="G46" s="32">
        <v>35</v>
      </c>
      <c r="H46" s="33">
        <v>35.200000000000003</v>
      </c>
      <c r="I46" s="43" t="s">
        <v>298</v>
      </c>
      <c r="J46" s="34" t="s">
        <v>299</v>
      </c>
      <c r="K46" s="35"/>
      <c r="L46" s="36" t="s">
        <v>167</v>
      </c>
      <c r="M46" s="37" t="s">
        <v>300</v>
      </c>
      <c r="N46" s="35" t="s">
        <v>234</v>
      </c>
      <c r="O46" s="42"/>
      <c r="P46" s="40" t="s">
        <v>20</v>
      </c>
      <c r="R46" s="1"/>
    </row>
    <row r="47" spans="1:18" ht="22.5">
      <c r="A47" s="13">
        <v>43</v>
      </c>
      <c r="B47" s="41" t="s">
        <v>16</v>
      </c>
      <c r="C47" s="30" t="s">
        <v>301</v>
      </c>
      <c r="D47" s="30" t="s">
        <v>237</v>
      </c>
      <c r="E47" s="30" t="str">
        <f t="shared" si="0"/>
        <v>1220-9전</v>
      </c>
      <c r="F47" s="31">
        <v>437</v>
      </c>
      <c r="G47" s="32">
        <v>81</v>
      </c>
      <c r="H47" s="33">
        <v>81</v>
      </c>
      <c r="I47" s="43" t="s">
        <v>302</v>
      </c>
      <c r="J47" s="34" t="s">
        <v>303</v>
      </c>
      <c r="K47" s="35"/>
      <c r="L47" s="37" t="s">
        <v>167</v>
      </c>
      <c r="M47" s="37" t="s">
        <v>304</v>
      </c>
      <c r="N47" s="35" t="s">
        <v>305</v>
      </c>
      <c r="O47" s="42"/>
      <c r="P47" s="40" t="s">
        <v>20</v>
      </c>
      <c r="R47" s="1"/>
    </row>
    <row r="48" spans="1:18" ht="56.25">
      <c r="A48" s="13">
        <v>44</v>
      </c>
      <c r="B48" s="13" t="s">
        <v>16</v>
      </c>
      <c r="C48" s="30" t="s">
        <v>306</v>
      </c>
      <c r="D48" s="30" t="s">
        <v>237</v>
      </c>
      <c r="E48" s="30" t="str">
        <f t="shared" si="0"/>
        <v>1220-1전</v>
      </c>
      <c r="F48" s="31">
        <v>423</v>
      </c>
      <c r="G48" s="32">
        <v>109</v>
      </c>
      <c r="H48" s="33">
        <v>109.3</v>
      </c>
      <c r="I48" s="34" t="s">
        <v>307</v>
      </c>
      <c r="J48" s="34" t="s">
        <v>308</v>
      </c>
      <c r="K48" s="35" t="s">
        <v>269</v>
      </c>
      <c r="L48" s="36" t="s">
        <v>270</v>
      </c>
      <c r="M48" s="44" t="s">
        <v>309</v>
      </c>
      <c r="N48" s="35" t="s">
        <v>310</v>
      </c>
      <c r="O48" s="42"/>
      <c r="P48" s="40" t="s">
        <v>20</v>
      </c>
      <c r="R48" s="1"/>
    </row>
    <row r="49" spans="1:18">
      <c r="A49" s="13">
        <v>45</v>
      </c>
      <c r="B49" s="41" t="s">
        <v>16</v>
      </c>
      <c r="C49" s="30" t="s">
        <v>311</v>
      </c>
      <c r="D49" s="30" t="s">
        <v>237</v>
      </c>
      <c r="E49" s="30" t="str">
        <f t="shared" si="0"/>
        <v>1783-2전</v>
      </c>
      <c r="F49" s="31">
        <v>40</v>
      </c>
      <c r="G49" s="32">
        <v>9</v>
      </c>
      <c r="H49" s="33">
        <v>8.6</v>
      </c>
      <c r="I49" s="43" t="s">
        <v>312</v>
      </c>
      <c r="J49" s="34" t="s">
        <v>313</v>
      </c>
      <c r="K49" s="35"/>
      <c r="L49" s="36"/>
      <c r="M49" s="37"/>
      <c r="N49" s="35"/>
      <c r="O49" s="42"/>
      <c r="P49" s="40" t="s">
        <v>20</v>
      </c>
      <c r="R49" s="1"/>
    </row>
    <row r="50" spans="1:18">
      <c r="A50" s="13">
        <v>46</v>
      </c>
      <c r="B50" s="13" t="s">
        <v>16</v>
      </c>
      <c r="C50" s="30" t="s">
        <v>314</v>
      </c>
      <c r="D50" s="30" t="s">
        <v>207</v>
      </c>
      <c r="E50" s="30" t="str">
        <f t="shared" si="0"/>
        <v>1222-6도</v>
      </c>
      <c r="F50" s="31">
        <v>5</v>
      </c>
      <c r="G50" s="32">
        <v>4</v>
      </c>
      <c r="H50" s="33">
        <v>4.0999999999999996</v>
      </c>
      <c r="I50" s="43" t="s">
        <v>312</v>
      </c>
      <c r="J50" s="34" t="s">
        <v>315</v>
      </c>
      <c r="K50" s="35"/>
      <c r="L50" s="36"/>
      <c r="M50" s="37"/>
      <c r="N50" s="35"/>
      <c r="O50" s="42"/>
      <c r="P50" s="40" t="s">
        <v>20</v>
      </c>
      <c r="R50" s="1"/>
    </row>
    <row r="51" spans="1:18">
      <c r="A51" s="13">
        <v>47</v>
      </c>
      <c r="B51" s="41" t="s">
        <v>16</v>
      </c>
      <c r="C51" s="30">
        <v>1221</v>
      </c>
      <c r="D51" s="30" t="s">
        <v>219</v>
      </c>
      <c r="E51" s="30" t="str">
        <f t="shared" si="0"/>
        <v>1221대</v>
      </c>
      <c r="F51" s="31">
        <v>472</v>
      </c>
      <c r="G51" s="32">
        <v>50</v>
      </c>
      <c r="H51" s="33">
        <v>50.3</v>
      </c>
      <c r="I51" s="43" t="s">
        <v>312</v>
      </c>
      <c r="J51" s="34" t="s">
        <v>315</v>
      </c>
      <c r="K51" s="35"/>
      <c r="L51" s="36"/>
      <c r="M51" s="37"/>
      <c r="N51" s="35"/>
      <c r="O51" s="42"/>
      <c r="P51" s="40" t="s">
        <v>20</v>
      </c>
      <c r="R51" s="1"/>
    </row>
    <row r="52" spans="1:18">
      <c r="A52" s="13">
        <v>48</v>
      </c>
      <c r="B52" s="13" t="s">
        <v>16</v>
      </c>
      <c r="C52" s="30" t="s">
        <v>316</v>
      </c>
      <c r="D52" s="30" t="s">
        <v>219</v>
      </c>
      <c r="E52" s="30" t="str">
        <f t="shared" si="0"/>
        <v>1222-3대</v>
      </c>
      <c r="F52" s="31">
        <v>467</v>
      </c>
      <c r="G52" s="32">
        <v>60</v>
      </c>
      <c r="H52" s="33">
        <v>60.5</v>
      </c>
      <c r="I52" s="43" t="s">
        <v>312</v>
      </c>
      <c r="J52" s="34" t="s">
        <v>315</v>
      </c>
      <c r="K52" s="35"/>
      <c r="L52" s="36"/>
      <c r="M52" s="37"/>
      <c r="N52" s="35"/>
      <c r="O52" s="42"/>
      <c r="P52" s="40" t="s">
        <v>20</v>
      </c>
      <c r="R52" s="1"/>
    </row>
    <row r="53" spans="1:18" ht="56.25">
      <c r="A53" s="13">
        <v>49</v>
      </c>
      <c r="B53" s="41" t="s">
        <v>16</v>
      </c>
      <c r="C53" s="30" t="s">
        <v>317</v>
      </c>
      <c r="D53" s="30" t="s">
        <v>207</v>
      </c>
      <c r="E53" s="30" t="str">
        <f t="shared" si="0"/>
        <v>1223-1도</v>
      </c>
      <c r="F53" s="31">
        <v>26</v>
      </c>
      <c r="G53" s="32">
        <v>26</v>
      </c>
      <c r="H53" s="33">
        <v>26</v>
      </c>
      <c r="I53" s="43" t="s">
        <v>318</v>
      </c>
      <c r="J53" s="34" t="s">
        <v>319</v>
      </c>
      <c r="K53" s="35"/>
      <c r="L53" s="36" t="s">
        <v>167</v>
      </c>
      <c r="M53" s="37" t="s">
        <v>320</v>
      </c>
      <c r="N53" s="35" t="s">
        <v>321</v>
      </c>
      <c r="O53" s="42"/>
      <c r="P53" s="40" t="s">
        <v>20</v>
      </c>
      <c r="R53" s="1"/>
    </row>
    <row r="54" spans="1:18" ht="56.25">
      <c r="A54" s="13">
        <v>50</v>
      </c>
      <c r="B54" s="13" t="s">
        <v>16</v>
      </c>
      <c r="C54" s="30">
        <v>1223</v>
      </c>
      <c r="D54" s="30" t="s">
        <v>219</v>
      </c>
      <c r="E54" s="30" t="str">
        <f t="shared" si="0"/>
        <v>1223대</v>
      </c>
      <c r="F54" s="31">
        <v>633</v>
      </c>
      <c r="G54" s="32">
        <v>36</v>
      </c>
      <c r="H54" s="33">
        <v>36.200000000000003</v>
      </c>
      <c r="I54" s="43" t="s">
        <v>318</v>
      </c>
      <c r="J54" s="34" t="s">
        <v>322</v>
      </c>
      <c r="K54" s="35"/>
      <c r="L54" s="36" t="s">
        <v>167</v>
      </c>
      <c r="M54" s="37" t="s">
        <v>320</v>
      </c>
      <c r="N54" s="35" t="s">
        <v>323</v>
      </c>
      <c r="O54" s="42"/>
      <c r="P54" s="40" t="s">
        <v>20</v>
      </c>
      <c r="R54" s="1"/>
    </row>
    <row r="55" spans="1:18">
      <c r="A55" s="13">
        <v>51</v>
      </c>
      <c r="B55" s="41" t="s">
        <v>16</v>
      </c>
      <c r="C55" s="30" t="s">
        <v>324</v>
      </c>
      <c r="D55" s="30" t="s">
        <v>207</v>
      </c>
      <c r="E55" s="30" t="str">
        <f t="shared" si="0"/>
        <v>1222-5도</v>
      </c>
      <c r="F55" s="31">
        <v>27</v>
      </c>
      <c r="G55" s="32">
        <v>27</v>
      </c>
      <c r="H55" s="33">
        <v>27</v>
      </c>
      <c r="I55" s="43" t="s">
        <v>312</v>
      </c>
      <c r="J55" s="34" t="s">
        <v>315</v>
      </c>
      <c r="K55" s="35"/>
      <c r="L55" s="36"/>
      <c r="M55" s="37"/>
      <c r="N55" s="35"/>
      <c r="O55" s="42"/>
      <c r="P55" s="40" t="s">
        <v>20</v>
      </c>
      <c r="R55" s="1"/>
    </row>
    <row r="56" spans="1:18" ht="33.75">
      <c r="A56" s="13">
        <v>52</v>
      </c>
      <c r="B56" s="13" t="s">
        <v>16</v>
      </c>
      <c r="C56" s="30" t="s">
        <v>325</v>
      </c>
      <c r="D56" s="30" t="s">
        <v>219</v>
      </c>
      <c r="E56" s="30" t="str">
        <f t="shared" si="0"/>
        <v>1207-11대</v>
      </c>
      <c r="F56" s="31">
        <v>364</v>
      </c>
      <c r="G56" s="32">
        <v>8</v>
      </c>
      <c r="H56" s="33">
        <v>8</v>
      </c>
      <c r="I56" s="43" t="s">
        <v>326</v>
      </c>
      <c r="J56" s="34" t="s">
        <v>327</v>
      </c>
      <c r="K56" s="35"/>
      <c r="L56" s="36" t="s">
        <v>167</v>
      </c>
      <c r="M56" s="37" t="s">
        <v>328</v>
      </c>
      <c r="N56" s="35" t="s">
        <v>329</v>
      </c>
      <c r="O56" s="42"/>
      <c r="P56" s="40" t="s">
        <v>20</v>
      </c>
      <c r="R56" s="1"/>
    </row>
    <row r="57" spans="1:18" ht="56.25">
      <c r="A57" s="13">
        <v>53</v>
      </c>
      <c r="B57" s="41" t="s">
        <v>16</v>
      </c>
      <c r="C57" s="30" t="s">
        <v>330</v>
      </c>
      <c r="D57" s="30" t="s">
        <v>200</v>
      </c>
      <c r="E57" s="30" t="str">
        <f t="shared" si="0"/>
        <v>1207-15답</v>
      </c>
      <c r="F57" s="31">
        <v>27</v>
      </c>
      <c r="G57" s="32">
        <v>11</v>
      </c>
      <c r="H57" s="33">
        <v>10.7</v>
      </c>
      <c r="I57" s="34" t="s">
        <v>331</v>
      </c>
      <c r="J57" s="34" t="s">
        <v>332</v>
      </c>
      <c r="K57" s="35" t="s">
        <v>333</v>
      </c>
      <c r="L57" s="36"/>
      <c r="M57" s="37"/>
      <c r="N57" s="35"/>
      <c r="O57" s="42"/>
      <c r="P57" s="40" t="s">
        <v>20</v>
      </c>
      <c r="R57" s="1"/>
    </row>
    <row r="58" spans="1:18" ht="22.5">
      <c r="A58" s="13">
        <v>54</v>
      </c>
      <c r="B58" s="13" t="s">
        <v>16</v>
      </c>
      <c r="C58" s="30" t="s">
        <v>334</v>
      </c>
      <c r="D58" s="30" t="s">
        <v>219</v>
      </c>
      <c r="E58" s="30" t="str">
        <f t="shared" si="0"/>
        <v>1207-12대</v>
      </c>
      <c r="F58" s="31">
        <v>496</v>
      </c>
      <c r="G58" s="32">
        <v>81</v>
      </c>
      <c r="H58" s="33">
        <v>80.599999999999994</v>
      </c>
      <c r="I58" s="43" t="s">
        <v>335</v>
      </c>
      <c r="J58" s="34" t="s">
        <v>336</v>
      </c>
      <c r="K58" s="35"/>
      <c r="L58" s="36"/>
      <c r="M58" s="37"/>
      <c r="N58" s="35"/>
      <c r="O58" s="42"/>
      <c r="P58" s="40" t="s">
        <v>20</v>
      </c>
      <c r="R58" s="1"/>
    </row>
    <row r="59" spans="1:18">
      <c r="A59" s="13">
        <v>55</v>
      </c>
      <c r="B59" s="41" t="s">
        <v>16</v>
      </c>
      <c r="C59" s="30" t="s">
        <v>337</v>
      </c>
      <c r="D59" s="30" t="s">
        <v>219</v>
      </c>
      <c r="E59" s="30" t="str">
        <f t="shared" si="0"/>
        <v>1222-2대</v>
      </c>
      <c r="F59" s="31">
        <v>461</v>
      </c>
      <c r="G59" s="32">
        <v>48</v>
      </c>
      <c r="H59" s="33">
        <v>48.1</v>
      </c>
      <c r="I59" s="43" t="s">
        <v>312</v>
      </c>
      <c r="J59" s="34" t="s">
        <v>315</v>
      </c>
      <c r="K59" s="35"/>
      <c r="L59" s="36"/>
      <c r="M59" s="37"/>
      <c r="N59" s="35"/>
      <c r="O59" s="42"/>
      <c r="P59" s="40" t="s">
        <v>20</v>
      </c>
      <c r="R59" s="1"/>
    </row>
    <row r="60" spans="1:18" ht="56.25">
      <c r="A60" s="13">
        <v>56</v>
      </c>
      <c r="B60" s="13" t="s">
        <v>16</v>
      </c>
      <c r="C60" s="30" t="s">
        <v>338</v>
      </c>
      <c r="D60" s="30" t="s">
        <v>207</v>
      </c>
      <c r="E60" s="30" t="str">
        <f t="shared" si="0"/>
        <v>1224-7도</v>
      </c>
      <c r="F60" s="31">
        <v>618</v>
      </c>
      <c r="G60" s="32">
        <v>30</v>
      </c>
      <c r="H60" s="33">
        <v>29.5</v>
      </c>
      <c r="I60" s="34" t="s">
        <v>339</v>
      </c>
      <c r="J60" s="34" t="s">
        <v>340</v>
      </c>
      <c r="K60" s="35" t="s">
        <v>341</v>
      </c>
      <c r="L60" s="36" t="s">
        <v>342</v>
      </c>
      <c r="M60" s="37" t="s">
        <v>343</v>
      </c>
      <c r="N60" s="35" t="s">
        <v>344</v>
      </c>
      <c r="O60" s="42"/>
      <c r="P60" s="40" t="s">
        <v>20</v>
      </c>
      <c r="R60" s="1"/>
    </row>
    <row r="61" spans="1:18" ht="22.5">
      <c r="A61" s="13">
        <v>57</v>
      </c>
      <c r="B61" s="41" t="s">
        <v>16</v>
      </c>
      <c r="C61" s="30">
        <v>1224</v>
      </c>
      <c r="D61" s="30" t="s">
        <v>219</v>
      </c>
      <c r="E61" s="30" t="str">
        <f t="shared" si="0"/>
        <v>1224대</v>
      </c>
      <c r="F61" s="31">
        <v>321</v>
      </c>
      <c r="G61" s="32">
        <v>126</v>
      </c>
      <c r="H61" s="33">
        <v>125.7</v>
      </c>
      <c r="I61" s="43" t="s">
        <v>345</v>
      </c>
      <c r="J61" s="34" t="s">
        <v>346</v>
      </c>
      <c r="K61" s="35"/>
      <c r="L61" s="36" t="s">
        <v>342</v>
      </c>
      <c r="M61" s="37" t="s">
        <v>343</v>
      </c>
      <c r="N61" s="35" t="s">
        <v>178</v>
      </c>
      <c r="O61" s="42"/>
      <c r="P61" s="40" t="s">
        <v>20</v>
      </c>
      <c r="R61" s="1"/>
    </row>
    <row r="62" spans="1:18" ht="22.5">
      <c r="A62" s="13">
        <v>58</v>
      </c>
      <c r="B62" s="13" t="s">
        <v>16</v>
      </c>
      <c r="C62" s="30" t="s">
        <v>347</v>
      </c>
      <c r="D62" s="30" t="s">
        <v>207</v>
      </c>
      <c r="E62" s="30" t="str">
        <f t="shared" si="0"/>
        <v>1224-29도</v>
      </c>
      <c r="F62" s="31">
        <v>35</v>
      </c>
      <c r="G62" s="32">
        <v>35</v>
      </c>
      <c r="H62" s="33">
        <v>34.1</v>
      </c>
      <c r="I62" s="43" t="s">
        <v>345</v>
      </c>
      <c r="J62" s="34" t="s">
        <v>346</v>
      </c>
      <c r="K62" s="35"/>
      <c r="L62" s="36" t="s">
        <v>342</v>
      </c>
      <c r="M62" s="37" t="s">
        <v>343</v>
      </c>
      <c r="N62" s="35" t="s">
        <v>178</v>
      </c>
      <c r="O62" s="42"/>
      <c r="P62" s="40" t="s">
        <v>20</v>
      </c>
      <c r="R62" s="1"/>
    </row>
    <row r="63" spans="1:18" ht="22.5">
      <c r="A63" s="13">
        <v>59</v>
      </c>
      <c r="B63" s="41" t="s">
        <v>16</v>
      </c>
      <c r="C63" s="30" t="s">
        <v>348</v>
      </c>
      <c r="D63" s="30" t="s">
        <v>219</v>
      </c>
      <c r="E63" s="30" t="str">
        <f t="shared" si="0"/>
        <v>1204-1대</v>
      </c>
      <c r="F63" s="31">
        <v>440</v>
      </c>
      <c r="G63" s="32">
        <v>6</v>
      </c>
      <c r="H63" s="33">
        <v>5.6</v>
      </c>
      <c r="I63" s="34" t="s">
        <v>349</v>
      </c>
      <c r="J63" s="34" t="s">
        <v>350</v>
      </c>
      <c r="K63" s="35" t="s">
        <v>269</v>
      </c>
      <c r="L63" s="36" t="s">
        <v>351</v>
      </c>
      <c r="M63" s="37" t="s">
        <v>352</v>
      </c>
      <c r="N63" s="35" t="s">
        <v>178</v>
      </c>
      <c r="O63" s="42"/>
      <c r="P63" s="40" t="s">
        <v>20</v>
      </c>
      <c r="R63" s="1"/>
    </row>
    <row r="64" spans="1:18" ht="22.5">
      <c r="A64" s="13">
        <v>60</v>
      </c>
      <c r="B64" s="13" t="s">
        <v>16</v>
      </c>
      <c r="C64" s="30" t="s">
        <v>353</v>
      </c>
      <c r="D64" s="30" t="s">
        <v>207</v>
      </c>
      <c r="E64" s="30" t="str">
        <f t="shared" si="0"/>
        <v>1204-3도</v>
      </c>
      <c r="F64" s="31">
        <v>216</v>
      </c>
      <c r="G64" s="32">
        <v>166</v>
      </c>
      <c r="H64" s="33">
        <v>165.6</v>
      </c>
      <c r="I64" s="34" t="s">
        <v>349</v>
      </c>
      <c r="J64" s="34" t="s">
        <v>354</v>
      </c>
      <c r="K64" s="35" t="s">
        <v>269</v>
      </c>
      <c r="L64" s="36"/>
      <c r="M64" s="37"/>
      <c r="N64" s="35"/>
      <c r="O64" s="42"/>
      <c r="P64" s="40" t="s">
        <v>20</v>
      </c>
      <c r="R64" s="1"/>
    </row>
    <row r="65" spans="1:18" ht="90">
      <c r="A65" s="13">
        <v>61</v>
      </c>
      <c r="B65" s="41" t="s">
        <v>16</v>
      </c>
      <c r="C65" s="30" t="s">
        <v>355</v>
      </c>
      <c r="D65" s="30" t="s">
        <v>207</v>
      </c>
      <c r="E65" s="30" t="str">
        <f t="shared" si="0"/>
        <v>1205-1도</v>
      </c>
      <c r="F65" s="31">
        <v>15</v>
      </c>
      <c r="G65" s="32">
        <v>6</v>
      </c>
      <c r="H65" s="33">
        <v>5.8</v>
      </c>
      <c r="I65" s="43" t="s">
        <v>356</v>
      </c>
      <c r="J65" s="34" t="s">
        <v>357</v>
      </c>
      <c r="K65" s="35"/>
      <c r="L65" s="37" t="s">
        <v>358</v>
      </c>
      <c r="M65" s="37" t="s">
        <v>359</v>
      </c>
      <c r="N65" s="35" t="s">
        <v>360</v>
      </c>
      <c r="O65" s="42"/>
      <c r="P65" s="40" t="s">
        <v>20</v>
      </c>
      <c r="R65" s="1"/>
    </row>
    <row r="66" spans="1:18" ht="90">
      <c r="A66" s="13">
        <v>62</v>
      </c>
      <c r="B66" s="13" t="s">
        <v>16</v>
      </c>
      <c r="C66" s="30">
        <v>1205</v>
      </c>
      <c r="D66" s="30" t="s">
        <v>219</v>
      </c>
      <c r="E66" s="30" t="str">
        <f t="shared" si="0"/>
        <v>1205대</v>
      </c>
      <c r="F66" s="31">
        <v>85</v>
      </c>
      <c r="G66" s="32">
        <v>37</v>
      </c>
      <c r="H66" s="33">
        <v>37</v>
      </c>
      <c r="I66" s="43" t="s">
        <v>356</v>
      </c>
      <c r="J66" s="34" t="s">
        <v>357</v>
      </c>
      <c r="K66" s="35"/>
      <c r="L66" s="37" t="s">
        <v>358</v>
      </c>
      <c r="M66" s="37" t="s">
        <v>359</v>
      </c>
      <c r="N66" s="35" t="s">
        <v>361</v>
      </c>
      <c r="O66" s="42"/>
      <c r="P66" s="40" t="s">
        <v>20</v>
      </c>
      <c r="R66" s="1"/>
    </row>
    <row r="67" spans="1:18" ht="90">
      <c r="A67" s="13">
        <v>63</v>
      </c>
      <c r="B67" s="41" t="s">
        <v>16</v>
      </c>
      <c r="C67" s="30" t="s">
        <v>362</v>
      </c>
      <c r="D67" s="30" t="s">
        <v>207</v>
      </c>
      <c r="E67" s="30" t="str">
        <f t="shared" si="0"/>
        <v>1205-2도</v>
      </c>
      <c r="F67" s="31">
        <v>2</v>
      </c>
      <c r="G67" s="32">
        <v>2</v>
      </c>
      <c r="H67" s="33">
        <v>1.8</v>
      </c>
      <c r="I67" s="43" t="s">
        <v>356</v>
      </c>
      <c r="J67" s="34" t="s">
        <v>357</v>
      </c>
      <c r="K67" s="35"/>
      <c r="L67" s="37" t="s">
        <v>358</v>
      </c>
      <c r="M67" s="37" t="s">
        <v>359</v>
      </c>
      <c r="N67" s="35" t="s">
        <v>363</v>
      </c>
      <c r="O67" s="42"/>
      <c r="P67" s="40" t="s">
        <v>20</v>
      </c>
      <c r="R67" s="1"/>
    </row>
    <row r="68" spans="1:18">
      <c r="A68" s="13">
        <v>64</v>
      </c>
      <c r="B68" s="13" t="s">
        <v>16</v>
      </c>
      <c r="C68" s="30" t="s">
        <v>364</v>
      </c>
      <c r="D68" s="30" t="s">
        <v>207</v>
      </c>
      <c r="E68" s="30" t="str">
        <f t="shared" si="0"/>
        <v>1204-5도</v>
      </c>
      <c r="F68" s="31">
        <v>3</v>
      </c>
      <c r="G68" s="32">
        <v>3</v>
      </c>
      <c r="H68" s="33">
        <v>2.4</v>
      </c>
      <c r="I68" s="43" t="s">
        <v>365</v>
      </c>
      <c r="J68" s="34" t="s">
        <v>366</v>
      </c>
      <c r="K68" s="35"/>
      <c r="L68" s="36"/>
      <c r="M68" s="37"/>
      <c r="N68" s="35"/>
      <c r="O68" s="42"/>
      <c r="P68" s="40" t="s">
        <v>20</v>
      </c>
      <c r="R68" s="1"/>
    </row>
    <row r="69" spans="1:18" ht="33.75">
      <c r="A69" s="13">
        <v>65</v>
      </c>
      <c r="B69" s="41" t="s">
        <v>16</v>
      </c>
      <c r="C69" s="30">
        <v>1204</v>
      </c>
      <c r="D69" s="30" t="s">
        <v>219</v>
      </c>
      <c r="E69" s="30" t="str">
        <f t="shared" si="0"/>
        <v>1204대</v>
      </c>
      <c r="F69" s="31">
        <v>322</v>
      </c>
      <c r="G69" s="32">
        <v>87</v>
      </c>
      <c r="H69" s="33">
        <v>86.9</v>
      </c>
      <c r="I69" s="43" t="s">
        <v>367</v>
      </c>
      <c r="J69" s="34" t="s">
        <v>368</v>
      </c>
      <c r="K69" s="35"/>
      <c r="L69" s="36" t="s">
        <v>369</v>
      </c>
      <c r="M69" s="37" t="s">
        <v>370</v>
      </c>
      <c r="N69" s="35" t="s">
        <v>371</v>
      </c>
      <c r="O69" s="42"/>
      <c r="P69" s="40" t="s">
        <v>20</v>
      </c>
      <c r="R69" s="1"/>
    </row>
    <row r="70" spans="1:18">
      <c r="A70" s="13">
        <v>66</v>
      </c>
      <c r="B70" s="13" t="s">
        <v>16</v>
      </c>
      <c r="C70" s="30">
        <v>1784</v>
      </c>
      <c r="D70" s="30" t="s">
        <v>170</v>
      </c>
      <c r="E70" s="30" t="str">
        <f t="shared" ref="E70:E110" si="5">C70&amp;D70</f>
        <v>1784구</v>
      </c>
      <c r="F70" s="31">
        <v>1111</v>
      </c>
      <c r="G70" s="32">
        <v>140</v>
      </c>
      <c r="H70" s="33">
        <v>139.5</v>
      </c>
      <c r="I70" s="43" t="s">
        <v>248</v>
      </c>
      <c r="J70" s="34" t="s">
        <v>172</v>
      </c>
      <c r="K70" s="35"/>
      <c r="L70" s="36"/>
      <c r="M70" s="37"/>
      <c r="N70" s="35"/>
      <c r="O70" s="42"/>
      <c r="P70" s="15" t="s">
        <v>18</v>
      </c>
      <c r="R70" s="1"/>
    </row>
    <row r="71" spans="1:18" ht="22.5">
      <c r="A71" s="13">
        <v>67</v>
      </c>
      <c r="B71" s="41" t="s">
        <v>16</v>
      </c>
      <c r="C71" s="30">
        <v>1203</v>
      </c>
      <c r="D71" s="30" t="s">
        <v>237</v>
      </c>
      <c r="E71" s="30" t="str">
        <f t="shared" si="5"/>
        <v>1203전</v>
      </c>
      <c r="F71" s="31">
        <v>823</v>
      </c>
      <c r="G71" s="32">
        <v>205</v>
      </c>
      <c r="H71" s="33">
        <v>205.5</v>
      </c>
      <c r="I71" s="43" t="s">
        <v>372</v>
      </c>
      <c r="J71" s="34" t="s">
        <v>373</v>
      </c>
      <c r="K71" s="35"/>
      <c r="L71" s="36" t="s">
        <v>374</v>
      </c>
      <c r="M71" s="37" t="s">
        <v>375</v>
      </c>
      <c r="N71" s="35" t="s">
        <v>178</v>
      </c>
      <c r="O71" s="42"/>
      <c r="P71" s="40" t="s">
        <v>20</v>
      </c>
      <c r="R71" s="1"/>
    </row>
    <row r="72" spans="1:18" ht="45">
      <c r="A72" s="13">
        <v>68</v>
      </c>
      <c r="B72" s="13" t="s">
        <v>16</v>
      </c>
      <c r="C72" s="30" t="s">
        <v>376</v>
      </c>
      <c r="D72" s="30" t="s">
        <v>219</v>
      </c>
      <c r="E72" s="30" t="str">
        <f t="shared" si="5"/>
        <v>1203-1대</v>
      </c>
      <c r="F72" s="31">
        <v>261</v>
      </c>
      <c r="G72" s="32">
        <v>1</v>
      </c>
      <c r="H72" s="33">
        <v>1.1000000000000001</v>
      </c>
      <c r="I72" s="34" t="s">
        <v>377</v>
      </c>
      <c r="J72" s="34" t="s">
        <v>378</v>
      </c>
      <c r="K72" s="35"/>
      <c r="L72" s="36"/>
      <c r="M72" s="37"/>
      <c r="N72" s="35"/>
      <c r="O72" s="42"/>
      <c r="P72" s="40" t="s">
        <v>20</v>
      </c>
      <c r="R72" s="1"/>
    </row>
    <row r="73" spans="1:18">
      <c r="A73" s="13">
        <v>69</v>
      </c>
      <c r="B73" s="41" t="s">
        <v>16</v>
      </c>
      <c r="C73" s="30" t="s">
        <v>379</v>
      </c>
      <c r="D73" s="30" t="s">
        <v>237</v>
      </c>
      <c r="E73" s="30" t="str">
        <f t="shared" si="5"/>
        <v>1186-3전</v>
      </c>
      <c r="F73" s="31">
        <v>1164</v>
      </c>
      <c r="G73" s="32">
        <v>247</v>
      </c>
      <c r="H73" s="33">
        <v>247.4</v>
      </c>
      <c r="I73" s="43" t="s">
        <v>285</v>
      </c>
      <c r="J73" s="34" t="s">
        <v>380</v>
      </c>
      <c r="K73" s="35"/>
      <c r="L73" s="36"/>
      <c r="M73" s="37"/>
      <c r="N73" s="35"/>
      <c r="O73" s="42"/>
      <c r="P73" s="40" t="s">
        <v>20</v>
      </c>
      <c r="R73" s="1"/>
    </row>
    <row r="74" spans="1:18">
      <c r="A74" s="13">
        <v>70</v>
      </c>
      <c r="B74" s="13" t="s">
        <v>16</v>
      </c>
      <c r="C74" s="30" t="s">
        <v>381</v>
      </c>
      <c r="D74" s="30" t="s">
        <v>237</v>
      </c>
      <c r="E74" s="30" t="str">
        <f t="shared" si="5"/>
        <v>1199-1전</v>
      </c>
      <c r="F74" s="31">
        <v>4721</v>
      </c>
      <c r="G74" s="32">
        <v>251</v>
      </c>
      <c r="H74" s="33">
        <v>250.4</v>
      </c>
      <c r="I74" s="43" t="s">
        <v>382</v>
      </c>
      <c r="J74" s="34" t="s">
        <v>383</v>
      </c>
      <c r="K74" s="35"/>
      <c r="L74" s="36"/>
      <c r="M74" s="37"/>
      <c r="N74" s="35"/>
      <c r="O74" s="42"/>
      <c r="P74" s="40" t="s">
        <v>20</v>
      </c>
      <c r="R74" s="1"/>
    </row>
    <row r="75" spans="1:18">
      <c r="A75" s="13">
        <v>71</v>
      </c>
      <c r="B75" s="41" t="s">
        <v>16</v>
      </c>
      <c r="C75" s="30" t="s">
        <v>384</v>
      </c>
      <c r="D75" s="30" t="s">
        <v>219</v>
      </c>
      <c r="E75" s="30" t="str">
        <f t="shared" si="5"/>
        <v>1189-3대</v>
      </c>
      <c r="F75" s="31">
        <v>79</v>
      </c>
      <c r="G75" s="32">
        <v>2</v>
      </c>
      <c r="H75" s="33">
        <v>2.2999999999999998</v>
      </c>
      <c r="I75" s="43" t="s">
        <v>385</v>
      </c>
      <c r="J75" s="34" t="s">
        <v>386</v>
      </c>
      <c r="K75" s="35"/>
      <c r="L75" s="36"/>
      <c r="M75" s="37"/>
      <c r="N75" s="35"/>
      <c r="O75" s="42"/>
      <c r="P75" s="40" t="s">
        <v>20</v>
      </c>
      <c r="R75" s="1"/>
    </row>
    <row r="76" spans="1:18" ht="45">
      <c r="A76" s="13">
        <v>72</v>
      </c>
      <c r="B76" s="13" t="s">
        <v>16</v>
      </c>
      <c r="C76" s="30" t="s">
        <v>387</v>
      </c>
      <c r="D76" s="30" t="s">
        <v>207</v>
      </c>
      <c r="E76" s="30" t="str">
        <f t="shared" si="5"/>
        <v>1187-4도</v>
      </c>
      <c r="F76" s="31">
        <v>26</v>
      </c>
      <c r="G76" s="32">
        <v>1</v>
      </c>
      <c r="H76" s="33">
        <v>0.9</v>
      </c>
      <c r="I76" s="34" t="s">
        <v>388</v>
      </c>
      <c r="J76" s="34" t="s">
        <v>389</v>
      </c>
      <c r="K76" s="35" t="s">
        <v>269</v>
      </c>
      <c r="L76" s="36"/>
      <c r="M76" s="44"/>
      <c r="N76" s="35"/>
      <c r="O76" s="42"/>
      <c r="P76" s="40" t="s">
        <v>20</v>
      </c>
      <c r="R76" s="1"/>
    </row>
    <row r="77" spans="1:18">
      <c r="A77" s="13">
        <v>73</v>
      </c>
      <c r="B77" s="41" t="s">
        <v>16</v>
      </c>
      <c r="C77" s="30">
        <v>1790</v>
      </c>
      <c r="D77" s="30" t="s">
        <v>207</v>
      </c>
      <c r="E77" s="30" t="str">
        <f t="shared" si="5"/>
        <v>1790도</v>
      </c>
      <c r="F77" s="31">
        <v>99</v>
      </c>
      <c r="G77" s="32">
        <v>83</v>
      </c>
      <c r="H77" s="33">
        <v>82.6</v>
      </c>
      <c r="I77" s="43" t="s">
        <v>248</v>
      </c>
      <c r="J77" s="34" t="s">
        <v>172</v>
      </c>
      <c r="K77" s="35"/>
      <c r="L77" s="36"/>
      <c r="M77" s="37"/>
      <c r="N77" s="35"/>
      <c r="O77" s="42"/>
      <c r="P77" s="15" t="s">
        <v>18</v>
      </c>
      <c r="R77" s="1"/>
    </row>
    <row r="78" spans="1:18" ht="22.5">
      <c r="A78" s="13">
        <v>74</v>
      </c>
      <c r="B78" s="13" t="s">
        <v>16</v>
      </c>
      <c r="C78" s="30" t="s">
        <v>390</v>
      </c>
      <c r="D78" s="30" t="s">
        <v>219</v>
      </c>
      <c r="E78" s="30" t="str">
        <f t="shared" si="5"/>
        <v>1186-1대</v>
      </c>
      <c r="F78" s="31">
        <v>175</v>
      </c>
      <c r="G78" s="32">
        <v>100</v>
      </c>
      <c r="H78" s="33">
        <v>99.9</v>
      </c>
      <c r="I78" s="43" t="s">
        <v>391</v>
      </c>
      <c r="J78" s="34" t="s">
        <v>392</v>
      </c>
      <c r="K78" s="35"/>
      <c r="L78" s="36"/>
      <c r="M78" s="37"/>
      <c r="N78" s="35"/>
      <c r="O78" s="42"/>
      <c r="P78" s="40" t="s">
        <v>20</v>
      </c>
      <c r="R78" s="1"/>
    </row>
    <row r="79" spans="1:18" ht="22.5">
      <c r="A79" s="13">
        <v>75</v>
      </c>
      <c r="B79" s="41" t="s">
        <v>16</v>
      </c>
      <c r="C79" s="30" t="s">
        <v>393</v>
      </c>
      <c r="D79" s="30" t="s">
        <v>237</v>
      </c>
      <c r="E79" s="30" t="str">
        <f t="shared" si="5"/>
        <v>1186-2전</v>
      </c>
      <c r="F79" s="31">
        <v>1411</v>
      </c>
      <c r="G79" s="32">
        <v>248</v>
      </c>
      <c r="H79" s="33">
        <v>248.4</v>
      </c>
      <c r="I79" s="43" t="s">
        <v>391</v>
      </c>
      <c r="J79" s="34" t="s">
        <v>392</v>
      </c>
      <c r="K79" s="35"/>
      <c r="L79" s="36"/>
      <c r="M79" s="37"/>
      <c r="N79" s="35"/>
      <c r="O79" s="42"/>
      <c r="P79" s="40" t="s">
        <v>20</v>
      </c>
      <c r="R79" s="1"/>
    </row>
    <row r="80" spans="1:18">
      <c r="A80" s="13">
        <v>76</v>
      </c>
      <c r="B80" s="13" t="s">
        <v>16</v>
      </c>
      <c r="C80" s="30">
        <v>1812</v>
      </c>
      <c r="D80" s="30" t="s">
        <v>207</v>
      </c>
      <c r="E80" s="30" t="str">
        <f t="shared" si="5"/>
        <v>1812도</v>
      </c>
      <c r="F80" s="31">
        <v>364</v>
      </c>
      <c r="G80" s="32">
        <v>123</v>
      </c>
      <c r="H80" s="33">
        <v>122.9</v>
      </c>
      <c r="I80" s="43" t="s">
        <v>248</v>
      </c>
      <c r="J80" s="34" t="s">
        <v>172</v>
      </c>
      <c r="K80" s="35"/>
      <c r="L80" s="36"/>
      <c r="M80" s="37"/>
      <c r="N80" s="35"/>
      <c r="O80" s="42"/>
      <c r="P80" s="15" t="s">
        <v>18</v>
      </c>
      <c r="R80" s="1"/>
    </row>
    <row r="81" spans="1:18" ht="22.5">
      <c r="A81" s="13">
        <v>77</v>
      </c>
      <c r="B81" s="41" t="s">
        <v>16</v>
      </c>
      <c r="C81" s="30" t="s">
        <v>394</v>
      </c>
      <c r="D81" s="30" t="s">
        <v>207</v>
      </c>
      <c r="E81" s="30" t="str">
        <f t="shared" si="5"/>
        <v>1187-9도</v>
      </c>
      <c r="F81" s="31">
        <v>118</v>
      </c>
      <c r="G81" s="32">
        <v>2</v>
      </c>
      <c r="H81" s="33">
        <v>1.5</v>
      </c>
      <c r="I81" s="43" t="s">
        <v>395</v>
      </c>
      <c r="J81" s="34" t="s">
        <v>396</v>
      </c>
      <c r="K81" s="35"/>
      <c r="L81" s="36" t="s">
        <v>397</v>
      </c>
      <c r="M81" s="37" t="s">
        <v>398</v>
      </c>
      <c r="N81" s="35" t="s">
        <v>234</v>
      </c>
      <c r="O81" s="42"/>
      <c r="P81" s="40" t="s">
        <v>20</v>
      </c>
      <c r="R81" s="1"/>
    </row>
    <row r="82" spans="1:18" ht="45">
      <c r="A82" s="13">
        <v>78</v>
      </c>
      <c r="B82" s="13" t="s">
        <v>16</v>
      </c>
      <c r="C82" s="30" t="s">
        <v>399</v>
      </c>
      <c r="D82" s="30" t="s">
        <v>207</v>
      </c>
      <c r="E82" s="30" t="str">
        <f t="shared" si="5"/>
        <v>1187-13도</v>
      </c>
      <c r="F82" s="31">
        <v>6</v>
      </c>
      <c r="G82" s="32">
        <v>1</v>
      </c>
      <c r="H82" s="33">
        <v>0.4</v>
      </c>
      <c r="I82" s="34" t="s">
        <v>400</v>
      </c>
      <c r="J82" s="34" t="s">
        <v>401</v>
      </c>
      <c r="K82" s="35" t="s">
        <v>269</v>
      </c>
      <c r="L82" s="36"/>
      <c r="M82" s="44"/>
      <c r="N82" s="35"/>
      <c r="O82" s="42"/>
      <c r="P82" s="40" t="s">
        <v>20</v>
      </c>
      <c r="R82" s="1"/>
    </row>
    <row r="83" spans="1:18" ht="22.5">
      <c r="A83" s="13">
        <v>79</v>
      </c>
      <c r="B83" s="41" t="s">
        <v>16</v>
      </c>
      <c r="C83" s="30" t="s">
        <v>402</v>
      </c>
      <c r="D83" s="30" t="s">
        <v>207</v>
      </c>
      <c r="E83" s="30" t="str">
        <f t="shared" si="5"/>
        <v>1186-20도</v>
      </c>
      <c r="F83" s="31">
        <v>7</v>
      </c>
      <c r="G83" s="45">
        <v>7</v>
      </c>
      <c r="H83" s="46">
        <v>3.9</v>
      </c>
      <c r="I83" s="43" t="s">
        <v>403</v>
      </c>
      <c r="J83" s="34" t="s">
        <v>404</v>
      </c>
      <c r="K83" s="35"/>
      <c r="L83" s="36"/>
      <c r="M83" s="37"/>
      <c r="N83" s="35"/>
      <c r="O83" s="42"/>
      <c r="P83" s="40" t="s">
        <v>20</v>
      </c>
      <c r="R83" s="1"/>
    </row>
    <row r="84" spans="1:18">
      <c r="A84" s="13">
        <v>80</v>
      </c>
      <c r="B84" s="13" t="s">
        <v>16</v>
      </c>
      <c r="C84" s="30" t="s">
        <v>405</v>
      </c>
      <c r="D84" s="30" t="s">
        <v>207</v>
      </c>
      <c r="E84" s="30" t="str">
        <f t="shared" si="5"/>
        <v>1175-7도</v>
      </c>
      <c r="F84" s="31">
        <v>386</v>
      </c>
      <c r="G84" s="32">
        <v>266</v>
      </c>
      <c r="H84" s="33">
        <v>265.5</v>
      </c>
      <c r="I84" s="43" t="s">
        <v>406</v>
      </c>
      <c r="J84" s="34" t="s">
        <v>407</v>
      </c>
      <c r="K84" s="35"/>
      <c r="L84" s="36"/>
      <c r="M84" s="37"/>
      <c r="N84" s="35"/>
      <c r="O84" s="42"/>
      <c r="P84" s="40" t="s">
        <v>20</v>
      </c>
      <c r="R84" s="1"/>
    </row>
    <row r="85" spans="1:18">
      <c r="A85" s="13">
        <v>81</v>
      </c>
      <c r="B85" s="41" t="s">
        <v>16</v>
      </c>
      <c r="C85" s="30" t="s">
        <v>408</v>
      </c>
      <c r="D85" s="30" t="s">
        <v>237</v>
      </c>
      <c r="E85" s="30" t="str">
        <f t="shared" si="5"/>
        <v>1186-4전</v>
      </c>
      <c r="F85" s="31">
        <v>1164</v>
      </c>
      <c r="G85" s="32">
        <v>14</v>
      </c>
      <c r="H85" s="33">
        <v>14.1</v>
      </c>
      <c r="I85" s="43" t="s">
        <v>285</v>
      </c>
      <c r="J85" s="34" t="s">
        <v>286</v>
      </c>
      <c r="K85" s="35"/>
      <c r="L85" s="36"/>
      <c r="M85" s="37"/>
      <c r="N85" s="35"/>
      <c r="O85" s="42"/>
      <c r="P85" s="40" t="s">
        <v>20</v>
      </c>
      <c r="R85" s="1"/>
    </row>
    <row r="86" spans="1:18" ht="22.5">
      <c r="A86" s="13">
        <v>82</v>
      </c>
      <c r="B86" s="13" t="s">
        <v>16</v>
      </c>
      <c r="C86" s="30" t="s">
        <v>409</v>
      </c>
      <c r="D86" s="30" t="s">
        <v>219</v>
      </c>
      <c r="E86" s="30" t="str">
        <f t="shared" si="5"/>
        <v>1186-5대</v>
      </c>
      <c r="F86" s="31">
        <v>652</v>
      </c>
      <c r="G86" s="32">
        <v>93</v>
      </c>
      <c r="H86" s="33">
        <v>93.3</v>
      </c>
      <c r="I86" s="43" t="s">
        <v>403</v>
      </c>
      <c r="J86" s="34" t="s">
        <v>404</v>
      </c>
      <c r="K86" s="35"/>
      <c r="L86" s="36"/>
      <c r="M86" s="37"/>
      <c r="N86" s="35"/>
      <c r="O86" s="42"/>
      <c r="P86" s="40" t="s">
        <v>20</v>
      </c>
      <c r="R86" s="1"/>
    </row>
    <row r="87" spans="1:18">
      <c r="A87" s="13">
        <v>83</v>
      </c>
      <c r="B87" s="41" t="s">
        <v>16</v>
      </c>
      <c r="C87" s="30">
        <v>1175</v>
      </c>
      <c r="D87" s="30" t="s">
        <v>219</v>
      </c>
      <c r="E87" s="30" t="str">
        <f t="shared" si="5"/>
        <v>1175대</v>
      </c>
      <c r="F87" s="31">
        <v>6721</v>
      </c>
      <c r="G87" s="32">
        <v>340</v>
      </c>
      <c r="H87" s="33">
        <v>340.1</v>
      </c>
      <c r="I87" s="43" t="s">
        <v>406</v>
      </c>
      <c r="J87" s="34" t="s">
        <v>407</v>
      </c>
      <c r="K87" s="35"/>
      <c r="L87" s="36"/>
      <c r="M87" s="37"/>
      <c r="N87" s="35"/>
      <c r="O87" s="42"/>
      <c r="P87" s="40" t="s">
        <v>20</v>
      </c>
      <c r="R87" s="1"/>
    </row>
    <row r="88" spans="1:18">
      <c r="A88" s="13">
        <v>84</v>
      </c>
      <c r="B88" s="13" t="s">
        <v>16</v>
      </c>
      <c r="C88" s="30" t="s">
        <v>410</v>
      </c>
      <c r="D88" s="30" t="s">
        <v>237</v>
      </c>
      <c r="E88" s="30" t="str">
        <f t="shared" si="5"/>
        <v>1175-10전</v>
      </c>
      <c r="F88" s="31">
        <v>659</v>
      </c>
      <c r="G88" s="32">
        <v>196</v>
      </c>
      <c r="H88" s="33">
        <v>196.1</v>
      </c>
      <c r="I88" s="43" t="s">
        <v>406</v>
      </c>
      <c r="J88" s="34" t="s">
        <v>407</v>
      </c>
      <c r="K88" s="35"/>
      <c r="L88" s="36"/>
      <c r="M88" s="37"/>
      <c r="N88" s="35"/>
      <c r="O88" s="42"/>
      <c r="P88" s="40" t="s">
        <v>20</v>
      </c>
      <c r="R88" s="1"/>
    </row>
    <row r="89" spans="1:18">
      <c r="A89" s="13">
        <v>85</v>
      </c>
      <c r="B89" s="41" t="s">
        <v>16</v>
      </c>
      <c r="C89" s="30" t="s">
        <v>411</v>
      </c>
      <c r="D89" s="30" t="s">
        <v>237</v>
      </c>
      <c r="E89" s="30" t="str">
        <f t="shared" si="5"/>
        <v>1175-18전</v>
      </c>
      <c r="F89" s="31">
        <v>565</v>
      </c>
      <c r="G89" s="32">
        <v>105</v>
      </c>
      <c r="H89" s="33">
        <v>104.6</v>
      </c>
      <c r="I89" s="43" t="s">
        <v>406</v>
      </c>
      <c r="J89" s="34" t="s">
        <v>407</v>
      </c>
      <c r="K89" s="35"/>
      <c r="L89" s="36"/>
      <c r="M89" s="37"/>
      <c r="N89" s="35"/>
      <c r="O89" s="42"/>
      <c r="P89" s="40" t="s">
        <v>20</v>
      </c>
      <c r="R89" s="1"/>
    </row>
    <row r="90" spans="1:18">
      <c r="A90" s="13">
        <v>86</v>
      </c>
      <c r="B90" s="13" t="s">
        <v>16</v>
      </c>
      <c r="C90" s="30" t="s">
        <v>412</v>
      </c>
      <c r="D90" s="30" t="s">
        <v>207</v>
      </c>
      <c r="E90" s="30" t="str">
        <f t="shared" si="5"/>
        <v>1175-21도</v>
      </c>
      <c r="F90" s="31">
        <v>718</v>
      </c>
      <c r="G90" s="32">
        <v>263</v>
      </c>
      <c r="H90" s="33">
        <v>262</v>
      </c>
      <c r="I90" s="43" t="s">
        <v>406</v>
      </c>
      <c r="J90" s="34" t="s">
        <v>407</v>
      </c>
      <c r="K90" s="35"/>
      <c r="L90" s="36"/>
      <c r="M90" s="37"/>
      <c r="N90" s="35"/>
      <c r="O90" s="42"/>
      <c r="P90" s="40" t="s">
        <v>20</v>
      </c>
      <c r="R90" s="1"/>
    </row>
    <row r="91" spans="1:18" ht="22.5">
      <c r="A91" s="13">
        <v>87</v>
      </c>
      <c r="B91" s="41" t="s">
        <v>16</v>
      </c>
      <c r="C91" s="30" t="s">
        <v>413</v>
      </c>
      <c r="D91" s="30" t="s">
        <v>237</v>
      </c>
      <c r="E91" s="30" t="str">
        <f t="shared" si="5"/>
        <v>1175-22전</v>
      </c>
      <c r="F91" s="31">
        <v>562</v>
      </c>
      <c r="G91" s="32">
        <v>57</v>
      </c>
      <c r="H91" s="33">
        <v>56.6</v>
      </c>
      <c r="I91" s="43" t="s">
        <v>414</v>
      </c>
      <c r="J91" s="34" t="s">
        <v>415</v>
      </c>
      <c r="K91" s="35"/>
      <c r="L91" s="36" t="s">
        <v>167</v>
      </c>
      <c r="M91" s="37" t="s">
        <v>328</v>
      </c>
      <c r="N91" s="35" t="s">
        <v>234</v>
      </c>
      <c r="O91" s="42"/>
      <c r="P91" s="40" t="s">
        <v>20</v>
      </c>
      <c r="R91" s="1"/>
    </row>
    <row r="92" spans="1:18" ht="22.5">
      <c r="A92" s="13">
        <v>88</v>
      </c>
      <c r="B92" s="13" t="s">
        <v>16</v>
      </c>
      <c r="C92" s="30" t="s">
        <v>416</v>
      </c>
      <c r="D92" s="30" t="s">
        <v>237</v>
      </c>
      <c r="E92" s="30" t="str">
        <f t="shared" si="5"/>
        <v>1172-3전</v>
      </c>
      <c r="F92" s="31">
        <v>357</v>
      </c>
      <c r="G92" s="32">
        <v>68</v>
      </c>
      <c r="H92" s="33">
        <v>68</v>
      </c>
      <c r="I92" s="43" t="s">
        <v>417</v>
      </c>
      <c r="J92" s="34" t="s">
        <v>418</v>
      </c>
      <c r="K92" s="35"/>
      <c r="L92" s="36" t="s">
        <v>419</v>
      </c>
      <c r="M92" s="37" t="s">
        <v>420</v>
      </c>
      <c r="N92" s="35" t="s">
        <v>234</v>
      </c>
      <c r="O92" s="42"/>
      <c r="P92" s="40" t="s">
        <v>20</v>
      </c>
      <c r="R92" s="1"/>
    </row>
    <row r="93" spans="1:18">
      <c r="A93" s="13">
        <v>89</v>
      </c>
      <c r="B93" s="41" t="s">
        <v>16</v>
      </c>
      <c r="C93" s="30" t="s">
        <v>461</v>
      </c>
      <c r="D93" s="30" t="s">
        <v>207</v>
      </c>
      <c r="E93" s="30" t="str">
        <f t="shared" si="5"/>
        <v>산371도</v>
      </c>
      <c r="F93" s="31">
        <v>625</v>
      </c>
      <c r="G93" s="32">
        <v>372</v>
      </c>
      <c r="H93" s="33">
        <v>371.8</v>
      </c>
      <c r="I93" s="43" t="s">
        <v>171</v>
      </c>
      <c r="J93" s="34" t="s">
        <v>172</v>
      </c>
      <c r="K93" s="35"/>
      <c r="L93" s="36"/>
      <c r="M93" s="37"/>
      <c r="N93" s="35"/>
      <c r="O93" s="42"/>
      <c r="P93" s="15" t="s">
        <v>18</v>
      </c>
      <c r="R93" s="1"/>
    </row>
    <row r="94" spans="1:18" ht="45">
      <c r="A94" s="13">
        <v>90</v>
      </c>
      <c r="B94" s="13" t="s">
        <v>16</v>
      </c>
      <c r="C94" s="30" t="s">
        <v>421</v>
      </c>
      <c r="D94" s="30" t="s">
        <v>207</v>
      </c>
      <c r="E94" s="30" t="str">
        <f t="shared" si="5"/>
        <v>1175-29도</v>
      </c>
      <c r="F94" s="31">
        <v>87</v>
      </c>
      <c r="G94" s="32">
        <v>87</v>
      </c>
      <c r="H94" s="33">
        <v>85.9</v>
      </c>
      <c r="I94" s="43" t="s">
        <v>422</v>
      </c>
      <c r="J94" s="34" t="s">
        <v>423</v>
      </c>
      <c r="K94" s="35"/>
      <c r="L94" s="36" t="s">
        <v>424</v>
      </c>
      <c r="M94" s="37" t="s">
        <v>425</v>
      </c>
      <c r="N94" s="35" t="s">
        <v>426</v>
      </c>
      <c r="O94" s="42"/>
      <c r="P94" s="40" t="s">
        <v>20</v>
      </c>
      <c r="R94" s="1"/>
    </row>
    <row r="95" spans="1:18" ht="33.75">
      <c r="A95" s="13">
        <v>91</v>
      </c>
      <c r="B95" s="41" t="s">
        <v>16</v>
      </c>
      <c r="C95" s="47" t="s">
        <v>427</v>
      </c>
      <c r="D95" s="30" t="s">
        <v>237</v>
      </c>
      <c r="E95" s="30" t="str">
        <f t="shared" si="5"/>
        <v>1172-23전</v>
      </c>
      <c r="F95" s="31">
        <v>1230</v>
      </c>
      <c r="G95" s="32">
        <v>144</v>
      </c>
      <c r="H95" s="33">
        <v>143.19999999999999</v>
      </c>
      <c r="I95" s="34" t="s">
        <v>428</v>
      </c>
      <c r="J95" s="34" t="s">
        <v>429</v>
      </c>
      <c r="K95" s="35" t="s">
        <v>430</v>
      </c>
      <c r="L95" s="36" t="s">
        <v>431</v>
      </c>
      <c r="M95" s="37" t="s">
        <v>432</v>
      </c>
      <c r="N95" s="35"/>
      <c r="O95" s="42"/>
      <c r="P95" s="40" t="s">
        <v>20</v>
      </c>
      <c r="R95" s="1"/>
    </row>
    <row r="96" spans="1:18" ht="22.5">
      <c r="A96" s="13">
        <v>92</v>
      </c>
      <c r="B96" s="13" t="s">
        <v>16</v>
      </c>
      <c r="C96" s="47" t="s">
        <v>433</v>
      </c>
      <c r="D96" s="30" t="s">
        <v>237</v>
      </c>
      <c r="E96" s="30" t="str">
        <f t="shared" si="5"/>
        <v>1175-23전</v>
      </c>
      <c r="F96" s="31">
        <v>562</v>
      </c>
      <c r="G96" s="32">
        <v>92</v>
      </c>
      <c r="H96" s="33">
        <v>91.5</v>
      </c>
      <c r="I96" s="43" t="s">
        <v>434</v>
      </c>
      <c r="J96" s="34" t="s">
        <v>435</v>
      </c>
      <c r="K96" s="35"/>
      <c r="L96" s="36" t="s">
        <v>436</v>
      </c>
      <c r="M96" s="37" t="s">
        <v>437</v>
      </c>
      <c r="N96" s="35"/>
      <c r="O96" s="42"/>
      <c r="P96" s="40" t="s">
        <v>20</v>
      </c>
      <c r="R96" s="1"/>
    </row>
    <row r="97" spans="1:18">
      <c r="A97" s="13">
        <v>93</v>
      </c>
      <c r="B97" s="41" t="s">
        <v>16</v>
      </c>
      <c r="C97" s="47" t="s">
        <v>438</v>
      </c>
      <c r="D97" s="30" t="s">
        <v>219</v>
      </c>
      <c r="E97" s="30" t="str">
        <f t="shared" si="5"/>
        <v>1175-28대</v>
      </c>
      <c r="F97" s="31">
        <v>880</v>
      </c>
      <c r="G97" s="32">
        <v>63</v>
      </c>
      <c r="H97" s="33">
        <v>63.9</v>
      </c>
      <c r="I97" s="43" t="s">
        <v>422</v>
      </c>
      <c r="J97" s="34" t="s">
        <v>423</v>
      </c>
      <c r="K97" s="35"/>
      <c r="L97" s="36"/>
      <c r="M97" s="37"/>
      <c r="N97" s="35"/>
      <c r="O97" s="42"/>
      <c r="P97" s="40" t="s">
        <v>20</v>
      </c>
      <c r="R97" s="1"/>
    </row>
    <row r="98" spans="1:18">
      <c r="A98" s="13">
        <v>94</v>
      </c>
      <c r="B98" s="13" t="s">
        <v>16</v>
      </c>
      <c r="C98" s="30" t="s">
        <v>439</v>
      </c>
      <c r="D98" s="30" t="s">
        <v>207</v>
      </c>
      <c r="E98" s="30" t="str">
        <f t="shared" si="5"/>
        <v>1175-30도</v>
      </c>
      <c r="F98" s="31">
        <v>12</v>
      </c>
      <c r="G98" s="32">
        <v>12</v>
      </c>
      <c r="H98" s="33">
        <v>11.6</v>
      </c>
      <c r="I98" s="43" t="s">
        <v>422</v>
      </c>
      <c r="J98" s="34" t="s">
        <v>423</v>
      </c>
      <c r="K98" s="35"/>
      <c r="L98" s="36"/>
      <c r="M98" s="37"/>
      <c r="N98" s="35"/>
      <c r="O98" s="42"/>
      <c r="P98" s="40" t="s">
        <v>20</v>
      </c>
      <c r="R98" s="1"/>
    </row>
    <row r="99" spans="1:18" ht="22.5">
      <c r="A99" s="13">
        <v>95</v>
      </c>
      <c r="B99" s="41" t="s">
        <v>16</v>
      </c>
      <c r="C99" s="30" t="s">
        <v>440</v>
      </c>
      <c r="D99" s="30" t="s">
        <v>207</v>
      </c>
      <c r="E99" s="30" t="str">
        <f t="shared" si="5"/>
        <v>1168-5도</v>
      </c>
      <c r="F99" s="31">
        <v>153</v>
      </c>
      <c r="G99" s="32">
        <v>9</v>
      </c>
      <c r="H99" s="33">
        <v>9.1</v>
      </c>
      <c r="I99" s="43" t="s">
        <v>441</v>
      </c>
      <c r="J99" s="34" t="s">
        <v>442</v>
      </c>
      <c r="K99" s="35"/>
      <c r="L99" s="36"/>
      <c r="M99" s="37"/>
      <c r="N99" s="35"/>
      <c r="O99" s="42"/>
      <c r="P99" s="40" t="s">
        <v>20</v>
      </c>
      <c r="R99" s="1"/>
    </row>
    <row r="100" spans="1:18" ht="22.5">
      <c r="A100" s="13">
        <v>96</v>
      </c>
      <c r="B100" s="13" t="s">
        <v>16</v>
      </c>
      <c r="C100" s="30">
        <v>1168</v>
      </c>
      <c r="D100" s="30" t="s">
        <v>219</v>
      </c>
      <c r="E100" s="30" t="str">
        <f t="shared" si="5"/>
        <v>1168대</v>
      </c>
      <c r="F100" s="31">
        <v>608</v>
      </c>
      <c r="G100" s="32">
        <v>122</v>
      </c>
      <c r="H100" s="33">
        <v>122.5</v>
      </c>
      <c r="I100" s="43" t="s">
        <v>443</v>
      </c>
      <c r="J100" s="34" t="s">
        <v>444</v>
      </c>
      <c r="K100" s="35"/>
      <c r="L100" s="36"/>
      <c r="M100" s="37"/>
      <c r="N100" s="35"/>
      <c r="O100" s="42"/>
      <c r="P100" s="40" t="s">
        <v>20</v>
      </c>
      <c r="R100" s="1"/>
    </row>
    <row r="101" spans="1:18">
      <c r="A101" s="13">
        <v>97</v>
      </c>
      <c r="B101" s="41" t="s">
        <v>16</v>
      </c>
      <c r="C101" s="30" t="s">
        <v>445</v>
      </c>
      <c r="D101" s="30" t="s">
        <v>188</v>
      </c>
      <c r="E101" s="30" t="str">
        <f t="shared" si="5"/>
        <v>1168-6임</v>
      </c>
      <c r="F101" s="31">
        <v>1683</v>
      </c>
      <c r="G101" s="32">
        <v>89</v>
      </c>
      <c r="H101" s="33">
        <v>88.9</v>
      </c>
      <c r="I101" s="43" t="s">
        <v>446</v>
      </c>
      <c r="J101" s="34" t="s">
        <v>447</v>
      </c>
      <c r="K101" s="35"/>
      <c r="L101" s="36"/>
      <c r="M101" s="37"/>
      <c r="N101" s="35"/>
      <c r="O101" s="42"/>
      <c r="P101" s="40" t="s">
        <v>20</v>
      </c>
      <c r="R101" s="1"/>
    </row>
    <row r="102" spans="1:18" ht="22.5">
      <c r="A102" s="13">
        <v>98</v>
      </c>
      <c r="B102" s="13" t="s">
        <v>16</v>
      </c>
      <c r="C102" s="30" t="s">
        <v>448</v>
      </c>
      <c r="D102" s="30" t="s">
        <v>219</v>
      </c>
      <c r="E102" s="30" t="str">
        <f t="shared" si="5"/>
        <v>1165-2대</v>
      </c>
      <c r="F102" s="31">
        <v>581</v>
      </c>
      <c r="G102" s="32">
        <v>5</v>
      </c>
      <c r="H102" s="33">
        <v>4.8</v>
      </c>
      <c r="I102" s="43" t="s">
        <v>449</v>
      </c>
      <c r="J102" s="34" t="s">
        <v>450</v>
      </c>
      <c r="K102" s="35"/>
      <c r="L102" s="36"/>
      <c r="M102" s="37"/>
      <c r="N102" s="35"/>
      <c r="O102" s="42"/>
      <c r="P102" s="40" t="s">
        <v>20</v>
      </c>
      <c r="R102" s="1"/>
    </row>
    <row r="103" spans="1:18">
      <c r="A103" s="13">
        <v>99</v>
      </c>
      <c r="B103" s="41" t="s">
        <v>16</v>
      </c>
      <c r="C103" s="30" t="s">
        <v>451</v>
      </c>
      <c r="D103" s="30" t="s">
        <v>207</v>
      </c>
      <c r="E103" s="30" t="str">
        <f t="shared" si="5"/>
        <v>산372도</v>
      </c>
      <c r="F103" s="31">
        <v>348</v>
      </c>
      <c r="G103" s="32">
        <v>145</v>
      </c>
      <c r="H103" s="33">
        <v>144.6</v>
      </c>
      <c r="I103" s="43" t="s">
        <v>171</v>
      </c>
      <c r="J103" s="34" t="s">
        <v>172</v>
      </c>
      <c r="K103" s="35"/>
      <c r="L103" s="36"/>
      <c r="M103" s="37"/>
      <c r="N103" s="35"/>
      <c r="O103" s="42"/>
      <c r="P103" s="15" t="s">
        <v>18</v>
      </c>
      <c r="R103" s="1"/>
    </row>
    <row r="104" spans="1:18">
      <c r="A104" s="13">
        <v>100</v>
      </c>
      <c r="B104" s="13" t="s">
        <v>16</v>
      </c>
      <c r="C104" s="30">
        <v>1170</v>
      </c>
      <c r="D104" s="30" t="s">
        <v>237</v>
      </c>
      <c r="E104" s="30" t="str">
        <f t="shared" si="5"/>
        <v>1170전</v>
      </c>
      <c r="F104" s="31">
        <v>975</v>
      </c>
      <c r="G104" s="32">
        <v>2</v>
      </c>
      <c r="H104" s="33">
        <v>2.2000000000000002</v>
      </c>
      <c r="I104" s="43" t="s">
        <v>452</v>
      </c>
      <c r="J104" s="34" t="s">
        <v>286</v>
      </c>
      <c r="K104" s="35"/>
      <c r="L104" s="36"/>
      <c r="M104" s="37"/>
      <c r="N104" s="35"/>
      <c r="O104" s="42"/>
      <c r="P104" s="40" t="s">
        <v>20</v>
      </c>
      <c r="R104" s="1"/>
    </row>
    <row r="105" spans="1:18" ht="22.5">
      <c r="A105" s="13">
        <v>101</v>
      </c>
      <c r="B105" s="41" t="s">
        <v>16</v>
      </c>
      <c r="C105" s="30" t="s">
        <v>453</v>
      </c>
      <c r="D105" s="30" t="s">
        <v>207</v>
      </c>
      <c r="E105" s="30" t="str">
        <f t="shared" si="5"/>
        <v>1168-14도</v>
      </c>
      <c r="F105" s="31">
        <v>116</v>
      </c>
      <c r="G105" s="32">
        <v>116</v>
      </c>
      <c r="H105" s="33">
        <v>116.6</v>
      </c>
      <c r="I105" s="43" t="s">
        <v>443</v>
      </c>
      <c r="J105" s="34" t="s">
        <v>444</v>
      </c>
      <c r="K105" s="35"/>
      <c r="L105" s="36"/>
      <c r="M105" s="37"/>
      <c r="N105" s="35"/>
      <c r="O105" s="42"/>
      <c r="P105" s="40" t="s">
        <v>20</v>
      </c>
      <c r="R105" s="1"/>
    </row>
    <row r="106" spans="1:18">
      <c r="A106" s="13">
        <v>102</v>
      </c>
      <c r="B106" s="13" t="s">
        <v>16</v>
      </c>
      <c r="C106" s="30">
        <v>1788</v>
      </c>
      <c r="D106" s="30" t="s">
        <v>207</v>
      </c>
      <c r="E106" s="30" t="str">
        <f t="shared" si="5"/>
        <v>1788도</v>
      </c>
      <c r="F106" s="31">
        <v>251</v>
      </c>
      <c r="G106" s="32">
        <v>237</v>
      </c>
      <c r="H106" s="33">
        <v>237.1</v>
      </c>
      <c r="I106" s="43" t="s">
        <v>171</v>
      </c>
      <c r="J106" s="34" t="s">
        <v>172</v>
      </c>
      <c r="K106" s="35"/>
      <c r="L106" s="36"/>
      <c r="M106" s="37"/>
      <c r="N106" s="35"/>
      <c r="O106" s="42"/>
      <c r="P106" s="15" t="s">
        <v>18</v>
      </c>
      <c r="R106" s="1"/>
    </row>
    <row r="107" spans="1:18" ht="22.5">
      <c r="A107" s="13">
        <v>103</v>
      </c>
      <c r="B107" s="41" t="s">
        <v>16</v>
      </c>
      <c r="C107" s="30">
        <v>1167</v>
      </c>
      <c r="D107" s="30" t="s">
        <v>200</v>
      </c>
      <c r="E107" s="30" t="str">
        <f t="shared" si="5"/>
        <v>1167답</v>
      </c>
      <c r="F107" s="31">
        <v>190</v>
      </c>
      <c r="G107" s="32">
        <v>21</v>
      </c>
      <c r="H107" s="33">
        <v>20.6</v>
      </c>
      <c r="I107" s="43" t="s">
        <v>454</v>
      </c>
      <c r="J107" s="34" t="s">
        <v>455</v>
      </c>
      <c r="K107" s="35"/>
      <c r="L107" s="36"/>
      <c r="M107" s="37"/>
      <c r="N107" s="35"/>
      <c r="O107" s="42"/>
      <c r="P107" s="40" t="s">
        <v>20</v>
      </c>
      <c r="R107" s="1"/>
    </row>
    <row r="108" spans="1:18" ht="22.5">
      <c r="A108" s="13">
        <v>104</v>
      </c>
      <c r="B108" s="13" t="s">
        <v>16</v>
      </c>
      <c r="C108" s="30" t="s">
        <v>460</v>
      </c>
      <c r="D108" s="30" t="s">
        <v>200</v>
      </c>
      <c r="E108" s="30" t="str">
        <f t="shared" si="5"/>
        <v>1167-2답</v>
      </c>
      <c r="F108" s="31">
        <v>47</v>
      </c>
      <c r="G108" s="32">
        <v>35</v>
      </c>
      <c r="H108" s="33">
        <v>34.700000000000003</v>
      </c>
      <c r="I108" s="43" t="s">
        <v>454</v>
      </c>
      <c r="J108" s="34" t="s">
        <v>455</v>
      </c>
      <c r="K108" s="35"/>
      <c r="L108" s="36"/>
      <c r="M108" s="37"/>
      <c r="N108" s="35"/>
      <c r="O108" s="42"/>
      <c r="P108" s="40" t="s">
        <v>20</v>
      </c>
    </row>
    <row r="109" spans="1:18">
      <c r="A109" s="13">
        <v>105</v>
      </c>
      <c r="B109" s="41" t="s">
        <v>16</v>
      </c>
      <c r="C109" s="30" t="s">
        <v>456</v>
      </c>
      <c r="D109" s="30" t="s">
        <v>237</v>
      </c>
      <c r="E109" s="30" t="str">
        <f t="shared" si="5"/>
        <v>1165-6전</v>
      </c>
      <c r="F109" s="31">
        <v>164</v>
      </c>
      <c r="G109" s="32">
        <v>157</v>
      </c>
      <c r="H109" s="33">
        <v>156.80000000000001</v>
      </c>
      <c r="I109" s="34" t="s">
        <v>155</v>
      </c>
      <c r="J109" s="34" t="s">
        <v>156</v>
      </c>
      <c r="K109" s="35"/>
      <c r="L109" s="36"/>
      <c r="M109" s="37"/>
      <c r="N109" s="35"/>
      <c r="O109" s="42"/>
      <c r="P109" s="15" t="s">
        <v>19</v>
      </c>
    </row>
    <row r="110" spans="1:18">
      <c r="A110" s="13">
        <v>106</v>
      </c>
      <c r="B110" s="13" t="s">
        <v>16</v>
      </c>
      <c r="C110" s="30" t="s">
        <v>457</v>
      </c>
      <c r="D110" s="30" t="s">
        <v>237</v>
      </c>
      <c r="E110" s="30" t="str">
        <f t="shared" si="5"/>
        <v>1165-7전</v>
      </c>
      <c r="F110" s="31">
        <v>1031</v>
      </c>
      <c r="G110" s="32">
        <v>5</v>
      </c>
      <c r="H110" s="33">
        <v>5.0999999999999996</v>
      </c>
      <c r="I110" s="34" t="s">
        <v>155</v>
      </c>
      <c r="J110" s="34" t="s">
        <v>156</v>
      </c>
      <c r="K110" s="35"/>
      <c r="L110" s="36"/>
      <c r="M110" s="37"/>
      <c r="N110" s="35"/>
      <c r="O110" s="42"/>
      <c r="P110" s="15" t="s">
        <v>19</v>
      </c>
    </row>
    <row r="111" spans="1:18">
      <c r="A111" s="48"/>
      <c r="B111" s="48"/>
      <c r="C111" s="48"/>
      <c r="D111" s="48"/>
      <c r="E111" s="48"/>
      <c r="F111" s="48"/>
      <c r="G111" s="49"/>
      <c r="H111" s="50"/>
      <c r="I111" s="48"/>
      <c r="J111" s="51"/>
      <c r="K111" s="51"/>
      <c r="L111" s="51"/>
      <c r="M111" s="51"/>
      <c r="N111" s="51"/>
      <c r="O111" s="52"/>
    </row>
    <row r="112" spans="1:18">
      <c r="A112" s="48"/>
      <c r="B112" s="48"/>
      <c r="C112" s="48"/>
      <c r="D112" s="48"/>
      <c r="E112" s="48"/>
      <c r="F112" s="48"/>
      <c r="G112" s="49"/>
      <c r="H112" s="50"/>
      <c r="I112" s="48"/>
      <c r="J112" s="51"/>
      <c r="K112" s="51"/>
      <c r="L112" s="51"/>
      <c r="M112" s="51"/>
      <c r="N112" s="51"/>
      <c r="O112" s="52"/>
    </row>
    <row r="113" spans="1:16">
      <c r="G113" s="6"/>
      <c r="H113" s="53"/>
    </row>
    <row r="116" spans="1:16">
      <c r="O116" s="12"/>
      <c r="P116" s="16"/>
    </row>
    <row r="117" spans="1:16">
      <c r="O117" s="12"/>
      <c r="P117" s="16"/>
    </row>
    <row r="118" spans="1:16">
      <c r="O118" s="54"/>
      <c r="P118" s="17"/>
    </row>
    <row r="119" spans="1:16">
      <c r="A119" s="6"/>
      <c r="B119" s="6"/>
      <c r="C119" s="7"/>
      <c r="D119" s="7"/>
      <c r="E119" s="7"/>
      <c r="F119" s="6"/>
      <c r="O119" s="12"/>
      <c r="P119" s="16"/>
    </row>
  </sheetData>
  <autoFilter ref="A2:R110" xr:uid="{00000000-0009-0000-0000-000002000000}"/>
  <mergeCells count="9">
    <mergeCell ref="I2:K2"/>
    <mergeCell ref="L2:N2"/>
    <mergeCell ref="A4:D4"/>
    <mergeCell ref="A2:A3"/>
    <mergeCell ref="B2:B3"/>
    <mergeCell ref="C2:C3"/>
    <mergeCell ref="D2:D3"/>
    <mergeCell ref="F2:F3"/>
    <mergeCell ref="G2:G3"/>
  </mergeCells>
  <phoneticPr fontId="1" type="noConversion"/>
  <pageMargins left="0.7" right="0.7" top="0.75" bottom="0.75" header="0.3" footer="0.3"/>
  <pageSetup paperSize="9" scale="67"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2</vt:i4>
      </vt:variant>
    </vt:vector>
  </HeadingPairs>
  <TitlesOfParts>
    <vt:vector size="5" baseType="lpstr">
      <vt:lpstr>토지조서(열람용)</vt:lpstr>
      <vt:lpstr>Sheet1</vt:lpstr>
      <vt:lpstr>확인용</vt:lpstr>
      <vt:lpstr>'토지조서(열람용)'!Print_Area</vt:lpstr>
      <vt:lpstr>확인용!Print_Area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admin</cp:lastModifiedBy>
  <cp:lastPrinted>2024-05-28T00:45:31Z</cp:lastPrinted>
  <dcterms:created xsi:type="dcterms:W3CDTF">2019-08-22T02:03:05Z</dcterms:created>
  <dcterms:modified xsi:type="dcterms:W3CDTF">2024-12-09T07:36:44Z</dcterms:modified>
</cp:coreProperties>
</file>