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codeName="ThisWorkbook"/>
  <mc:AlternateContent xmlns:mc="http://schemas.openxmlformats.org/markup-compatibility/2006">
    <mc:Choice Requires="x15">
      <x15ac:absPath xmlns:x15ac="http://schemas.microsoft.com/office/spreadsheetml/2010/11/ac" url="D:\5. 2023년도\2. 2023년 실시계획\1. 중구사무\4. 마당개 진입도로 개설공사(소1-7호선)(최초)(2023.09.18.)-진행중\7. 실시계획인가\"/>
    </mc:Choice>
  </mc:AlternateContent>
  <xr:revisionPtr revIDLastSave="0" documentId="13_ncr:1_{65750F21-10C5-40B9-B86B-3CD08575301E}" xr6:coauthVersionLast="36" xr6:coauthVersionMax="36" xr10:uidLastSave="{00000000-0000-0000-0000-000000000000}"/>
  <bookViews>
    <workbookView xWindow="-105" yWindow="-105" windowWidth="23250" windowHeight="12450" firstSheet="1" activeTab="1" xr2:uid="{00000000-000D-0000-FFFF-FFFF00000000}"/>
  </bookViews>
  <sheets>
    <sheet name="Chart1" sheetId="4" state="veryHidden" r:id="rId1"/>
    <sheet name="용지조서" sheetId="1" r:id="rId2"/>
  </sheets>
  <definedNames>
    <definedName name="_xlnm._FilterDatabase" localSheetId="1" hidden="1">용지조서!$A$3:$M$114</definedName>
    <definedName name="_xlnm.Print_Area" localSheetId="1">용지조서!$A$1:$M$114</definedName>
    <definedName name="_xlnm.Print_Titles" localSheetId="1">용지조서!$1:$4</definedName>
  </definedNames>
  <calcPr calcId="191029"/>
</workbook>
</file>

<file path=xl/calcChain.xml><?xml version="1.0" encoding="utf-8"?>
<calcChain xmlns="http://schemas.openxmlformats.org/spreadsheetml/2006/main">
  <c r="H60" i="1" l="1"/>
  <c r="H101" i="1" l="1"/>
  <c r="H100" i="1"/>
  <c r="H99" i="1"/>
  <c r="H98" i="1"/>
  <c r="H97" i="1"/>
  <c r="H96" i="1"/>
  <c r="H93" i="1"/>
  <c r="H91" i="1"/>
  <c r="H90" i="1"/>
  <c r="H85" i="1"/>
  <c r="H84" i="1"/>
  <c r="H82" i="1"/>
  <c r="H80" i="1"/>
  <c r="H78" i="1"/>
  <c r="H77" i="1"/>
  <c r="H75" i="1"/>
  <c r="H74" i="1"/>
  <c r="H73" i="1"/>
  <c r="H72" i="1"/>
  <c r="H70" i="1"/>
  <c r="H68" i="1"/>
  <c r="H67" i="1"/>
  <c r="H66" i="1"/>
  <c r="H65" i="1"/>
  <c r="H64" i="1"/>
  <c r="H61" i="1"/>
  <c r="H58" i="1"/>
  <c r="H57" i="1"/>
  <c r="H55" i="1"/>
  <c r="H54" i="1"/>
  <c r="H53" i="1"/>
  <c r="H52" i="1"/>
  <c r="H51" i="1"/>
  <c r="H50" i="1"/>
  <c r="H49" i="1"/>
  <c r="H48" i="1"/>
  <c r="H46" i="1"/>
  <c r="H45" i="1"/>
  <c r="H44" i="1"/>
  <c r="H43" i="1"/>
  <c r="H40" i="1"/>
  <c r="H39" i="1"/>
  <c r="H37" i="1"/>
  <c r="H36" i="1"/>
  <c r="H34" i="1"/>
  <c r="H33" i="1"/>
  <c r="H32" i="1"/>
  <c r="H31" i="1"/>
  <c r="H30" i="1"/>
  <c r="H29" i="1"/>
  <c r="H28" i="1"/>
  <c r="H26" i="1"/>
  <c r="H25" i="1"/>
  <c r="H23" i="1"/>
  <c r="H22" i="1"/>
  <c r="H21" i="1"/>
  <c r="H20" i="1"/>
  <c r="H16" i="1"/>
  <c r="H15" i="1"/>
  <c r="H14" i="1"/>
  <c r="H13" i="1"/>
  <c r="H12" i="1"/>
  <c r="H11" i="1"/>
  <c r="H10" i="1"/>
  <c r="H8" i="1"/>
  <c r="H7" i="1"/>
  <c r="H6" i="1"/>
  <c r="H5" i="1"/>
  <c r="H103" i="1"/>
  <c r="H104" i="1"/>
  <c r="H106" i="1"/>
  <c r="H107" i="1"/>
  <c r="H110" i="1"/>
  <c r="H113" i="1"/>
  <c r="H111" i="1"/>
  <c r="H18" i="1" l="1"/>
  <c r="H19" i="1"/>
  <c r="A5" i="1" l="1"/>
  <c r="E114" i="1"/>
  <c r="A6" i="1" l="1"/>
  <c r="A7" i="1" s="1"/>
  <c r="A8" i="1" l="1"/>
  <c r="A9" i="1" l="1"/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4" i="1" l="1"/>
  <c r="A55" i="1" l="1"/>
  <c r="A56" i="1" l="1"/>
  <c r="A57" i="1" l="1"/>
  <c r="A58" i="1" l="1"/>
  <c r="A59" i="1" l="1"/>
  <c r="A60" i="1" l="1"/>
  <c r="A61" i="1" l="1"/>
  <c r="A62" i="1" l="1"/>
  <c r="A63" i="1" l="1"/>
  <c r="A64" i="1" l="1"/>
  <c r="A65" i="1" l="1"/>
  <c r="A66" i="1" l="1"/>
  <c r="A67" i="1" l="1"/>
  <c r="A68" i="1" l="1"/>
  <c r="A69" i="1" l="1"/>
  <c r="A70" i="1" l="1"/>
  <c r="A71" i="1" l="1"/>
  <c r="A72" i="1" l="1"/>
  <c r="A73" i="1" l="1"/>
  <c r="A74" i="1" l="1"/>
  <c r="A75" i="1" l="1"/>
  <c r="A76" i="1" l="1"/>
  <c r="A77" i="1" l="1"/>
  <c r="A78" i="1" l="1"/>
  <c r="A79" i="1" l="1"/>
  <c r="A80" i="1" l="1"/>
  <c r="A81" i="1" l="1"/>
  <c r="A82" i="1" l="1"/>
  <c r="A83" i="1" l="1"/>
  <c r="A84" i="1" l="1"/>
  <c r="A85" i="1" l="1"/>
  <c r="A86" i="1" l="1"/>
  <c r="A87" i="1" l="1"/>
  <c r="A88" i="1" l="1"/>
  <c r="A89" i="1" l="1"/>
  <c r="A90" i="1" l="1"/>
  <c r="A91" i="1" l="1"/>
  <c r="A92" i="1" l="1"/>
  <c r="A93" i="1" l="1"/>
  <c r="A94" i="1" l="1"/>
  <c r="A95" i="1" l="1"/>
  <c r="A96" i="1" l="1"/>
  <c r="A97" i="1" l="1"/>
  <c r="A98" i="1" l="1"/>
  <c r="A99" i="1" l="1"/>
  <c r="A100" i="1" l="1"/>
  <c r="A101" i="1" l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F114" i="1" l="1"/>
</calcChain>
</file>

<file path=xl/sharedStrings.xml><?xml version="1.0" encoding="utf-8"?>
<sst xmlns="http://schemas.openxmlformats.org/spreadsheetml/2006/main" count="762" uniqueCount="401">
  <si>
    <t>구</t>
    <phoneticPr fontId="1" type="noConversion"/>
  </si>
  <si>
    <t>번 호</t>
    <phoneticPr fontId="1" type="noConversion"/>
  </si>
  <si>
    <t>소재지</t>
    <phoneticPr fontId="1" type="noConversion"/>
  </si>
  <si>
    <t>지  번</t>
    <phoneticPr fontId="1" type="noConversion"/>
  </si>
  <si>
    <t>지  목</t>
    <phoneticPr fontId="1" type="noConversion"/>
  </si>
  <si>
    <t>관계인/성명</t>
    <phoneticPr fontId="1" type="noConversion"/>
  </si>
  <si>
    <t>비  고</t>
    <phoneticPr fontId="1" type="noConversion"/>
  </si>
  <si>
    <t>주  소</t>
    <phoneticPr fontId="1" type="noConversion"/>
  </si>
  <si>
    <t>성  명</t>
    <phoneticPr fontId="1" type="noConversion"/>
  </si>
  <si>
    <t>성 명</t>
    <phoneticPr fontId="1" type="noConversion"/>
  </si>
  <si>
    <t>주    소</t>
    <phoneticPr fontId="1" type="noConversion"/>
  </si>
  <si>
    <t>1850-408</t>
    <phoneticPr fontId="1" type="noConversion"/>
  </si>
  <si>
    <t>1850-313</t>
    <phoneticPr fontId="1" type="noConversion"/>
  </si>
  <si>
    <t>1850-154</t>
    <phoneticPr fontId="1" type="noConversion"/>
  </si>
  <si>
    <t>1216-36</t>
    <phoneticPr fontId="1" type="noConversion"/>
  </si>
  <si>
    <t>1216-41</t>
    <phoneticPr fontId="1" type="noConversion"/>
  </si>
  <si>
    <t>1210-1</t>
    <phoneticPr fontId="1" type="noConversion"/>
  </si>
  <si>
    <t>1210-2</t>
    <phoneticPr fontId="1" type="noConversion"/>
  </si>
  <si>
    <t>1210-10</t>
    <phoneticPr fontId="1" type="noConversion"/>
  </si>
  <si>
    <t>1216-46</t>
    <phoneticPr fontId="1" type="noConversion"/>
  </si>
  <si>
    <t>1216-54</t>
    <phoneticPr fontId="1" type="noConversion"/>
  </si>
  <si>
    <t>1210-15</t>
    <phoneticPr fontId="1" type="noConversion"/>
  </si>
  <si>
    <t>1216-51</t>
    <phoneticPr fontId="1" type="noConversion"/>
  </si>
  <si>
    <t>1216-32</t>
    <phoneticPr fontId="1" type="noConversion"/>
  </si>
  <si>
    <t>1850-465</t>
    <phoneticPr fontId="1" type="noConversion"/>
  </si>
  <si>
    <t>1850-398</t>
    <phoneticPr fontId="1" type="noConversion"/>
  </si>
  <si>
    <t>1850-294</t>
    <phoneticPr fontId="1" type="noConversion"/>
  </si>
  <si>
    <t>1850-296</t>
    <phoneticPr fontId="1" type="noConversion"/>
  </si>
  <si>
    <t>1850-25</t>
    <phoneticPr fontId="1" type="noConversion"/>
  </si>
  <si>
    <t>산370</t>
    <phoneticPr fontId="1" type="noConversion"/>
  </si>
  <si>
    <t>1212-1</t>
    <phoneticPr fontId="1" type="noConversion"/>
  </si>
  <si>
    <t>1210-14</t>
    <phoneticPr fontId="1" type="noConversion"/>
  </si>
  <si>
    <t>1210-16</t>
    <phoneticPr fontId="1" type="noConversion"/>
  </si>
  <si>
    <t>1208-2</t>
    <phoneticPr fontId="1" type="noConversion"/>
  </si>
  <si>
    <t>1215-4</t>
    <phoneticPr fontId="1" type="noConversion"/>
  </si>
  <si>
    <t>1215-5</t>
    <phoneticPr fontId="1" type="noConversion"/>
  </si>
  <si>
    <t>1215-2</t>
    <phoneticPr fontId="1" type="noConversion"/>
  </si>
  <si>
    <t>1215-1</t>
    <phoneticPr fontId="1" type="noConversion"/>
  </si>
  <si>
    <t>1208-1</t>
    <phoneticPr fontId="1" type="noConversion"/>
  </si>
  <si>
    <t>1208-3</t>
    <phoneticPr fontId="1" type="noConversion"/>
  </si>
  <si>
    <t>1215-6</t>
    <phoneticPr fontId="1" type="noConversion"/>
  </si>
  <si>
    <t>1207-18</t>
    <phoneticPr fontId="1" type="noConversion"/>
  </si>
  <si>
    <t>1207-5</t>
    <phoneticPr fontId="1" type="noConversion"/>
  </si>
  <si>
    <t>1215-3</t>
    <phoneticPr fontId="1" type="noConversion"/>
  </si>
  <si>
    <t>1783-1</t>
    <phoneticPr fontId="1" type="noConversion"/>
  </si>
  <si>
    <t>1217-1</t>
    <phoneticPr fontId="1" type="noConversion"/>
  </si>
  <si>
    <t>1220-4</t>
    <phoneticPr fontId="1" type="noConversion"/>
  </si>
  <si>
    <t>1220-9</t>
    <phoneticPr fontId="1" type="noConversion"/>
  </si>
  <si>
    <t>1220-1</t>
    <phoneticPr fontId="1" type="noConversion"/>
  </si>
  <si>
    <t>1783-2</t>
    <phoneticPr fontId="1" type="noConversion"/>
  </si>
  <si>
    <t>1222-6</t>
    <phoneticPr fontId="1" type="noConversion"/>
  </si>
  <si>
    <t>1222-3</t>
    <phoneticPr fontId="1" type="noConversion"/>
  </si>
  <si>
    <t>1223-1</t>
    <phoneticPr fontId="1" type="noConversion"/>
  </si>
  <si>
    <t>1222-5</t>
    <phoneticPr fontId="1" type="noConversion"/>
  </si>
  <si>
    <t>1207-11</t>
    <phoneticPr fontId="1" type="noConversion"/>
  </si>
  <si>
    <t>1207-15</t>
    <phoneticPr fontId="1" type="noConversion"/>
  </si>
  <si>
    <t>1207-12</t>
    <phoneticPr fontId="1" type="noConversion"/>
  </si>
  <si>
    <t>1222-2</t>
    <phoneticPr fontId="1" type="noConversion"/>
  </si>
  <si>
    <t>1224-7</t>
    <phoneticPr fontId="1" type="noConversion"/>
  </si>
  <si>
    <t>1224-29</t>
    <phoneticPr fontId="1" type="noConversion"/>
  </si>
  <si>
    <t>1204-1</t>
    <phoneticPr fontId="1" type="noConversion"/>
  </si>
  <si>
    <t>1204-3</t>
    <phoneticPr fontId="1" type="noConversion"/>
  </si>
  <si>
    <t>1205-1</t>
    <phoneticPr fontId="1" type="noConversion"/>
  </si>
  <si>
    <t>1205-2</t>
    <phoneticPr fontId="1" type="noConversion"/>
  </si>
  <si>
    <t>1204-5</t>
    <phoneticPr fontId="1" type="noConversion"/>
  </si>
  <si>
    <t>1203-1</t>
    <phoneticPr fontId="1" type="noConversion"/>
  </si>
  <si>
    <t>1186-3</t>
    <phoneticPr fontId="1" type="noConversion"/>
  </si>
  <si>
    <t>1199-1</t>
    <phoneticPr fontId="1" type="noConversion"/>
  </si>
  <si>
    <t>1189-3</t>
    <phoneticPr fontId="1" type="noConversion"/>
  </si>
  <si>
    <t>1187-4</t>
    <phoneticPr fontId="1" type="noConversion"/>
  </si>
  <si>
    <t>1186-1</t>
    <phoneticPr fontId="1" type="noConversion"/>
  </si>
  <si>
    <t>1186-2</t>
    <phoneticPr fontId="1" type="noConversion"/>
  </si>
  <si>
    <t>1187-9</t>
    <phoneticPr fontId="1" type="noConversion"/>
  </si>
  <si>
    <t>1187-13</t>
    <phoneticPr fontId="1" type="noConversion"/>
  </si>
  <si>
    <t>1186-20</t>
    <phoneticPr fontId="1" type="noConversion"/>
  </si>
  <si>
    <t>1175-7</t>
    <phoneticPr fontId="1" type="noConversion"/>
  </si>
  <si>
    <t>1186-4</t>
    <phoneticPr fontId="1" type="noConversion"/>
  </si>
  <si>
    <t>1186-5</t>
    <phoneticPr fontId="1" type="noConversion"/>
  </si>
  <si>
    <t>1175-10</t>
    <phoneticPr fontId="1" type="noConversion"/>
  </si>
  <si>
    <t>1175-18</t>
    <phoneticPr fontId="1" type="noConversion"/>
  </si>
  <si>
    <t>1175-21</t>
    <phoneticPr fontId="1" type="noConversion"/>
  </si>
  <si>
    <t>1175-22</t>
    <phoneticPr fontId="1" type="noConversion"/>
  </si>
  <si>
    <t>1172-3</t>
    <phoneticPr fontId="1" type="noConversion"/>
  </si>
  <si>
    <t>1175-29</t>
    <phoneticPr fontId="1" type="noConversion"/>
  </si>
  <si>
    <t>1172-23</t>
    <phoneticPr fontId="1" type="noConversion"/>
  </si>
  <si>
    <t>1175-23</t>
    <phoneticPr fontId="1" type="noConversion"/>
  </si>
  <si>
    <t>1175-28</t>
    <phoneticPr fontId="1" type="noConversion"/>
  </si>
  <si>
    <t>1175-30</t>
    <phoneticPr fontId="1" type="noConversion"/>
  </si>
  <si>
    <t>1168-5</t>
    <phoneticPr fontId="1" type="noConversion"/>
  </si>
  <si>
    <t>1168-6</t>
    <phoneticPr fontId="1" type="noConversion"/>
  </si>
  <si>
    <t>1165-2</t>
    <phoneticPr fontId="1" type="noConversion"/>
  </si>
  <si>
    <t>산372</t>
    <phoneticPr fontId="1" type="noConversion"/>
  </si>
  <si>
    <t>1168-14</t>
    <phoneticPr fontId="1" type="noConversion"/>
  </si>
  <si>
    <t>1165-6</t>
    <phoneticPr fontId="1" type="noConversion"/>
  </si>
  <si>
    <t>1165-7</t>
    <phoneticPr fontId="1" type="noConversion"/>
  </si>
  <si>
    <t>1850-301</t>
    <phoneticPr fontId="4" type="noConversion"/>
  </si>
  <si>
    <t>1850-312</t>
    <phoneticPr fontId="4" type="noConversion"/>
  </si>
  <si>
    <t>1216-47</t>
    <phoneticPr fontId="4" type="noConversion"/>
  </si>
  <si>
    <t>1210-21</t>
    <phoneticPr fontId="4" type="noConversion"/>
  </si>
  <si>
    <t>임</t>
    <phoneticPr fontId="1" type="noConversion"/>
  </si>
  <si>
    <t>답</t>
    <phoneticPr fontId="1" type="noConversion"/>
  </si>
  <si>
    <t>도</t>
    <phoneticPr fontId="1" type="noConversion"/>
  </si>
  <si>
    <t>대</t>
    <phoneticPr fontId="1" type="noConversion"/>
  </si>
  <si>
    <t>전</t>
    <phoneticPr fontId="1" type="noConversion"/>
  </si>
  <si>
    <t>잡</t>
    <phoneticPr fontId="1" type="noConversion"/>
  </si>
  <si>
    <t>구</t>
    <phoneticPr fontId="1" type="noConversion"/>
  </si>
  <si>
    <t>임</t>
    <phoneticPr fontId="4" type="noConversion"/>
  </si>
  <si>
    <t>대</t>
    <phoneticPr fontId="4" type="noConversion"/>
  </si>
  <si>
    <t>공</t>
    <phoneticPr fontId="1" type="noConversion"/>
  </si>
  <si>
    <t>국</t>
    <phoneticPr fontId="1" type="noConversion"/>
  </si>
  <si>
    <t>인청광역시중구</t>
    <phoneticPr fontId="1" type="noConversion"/>
  </si>
  <si>
    <t>국토교통부</t>
    <phoneticPr fontId="1" type="noConversion"/>
  </si>
  <si>
    <t>최순옥</t>
    <phoneticPr fontId="1" type="noConversion"/>
  </si>
  <si>
    <t>송성철</t>
    <phoneticPr fontId="1" type="noConversion"/>
  </si>
  <si>
    <t>정문수</t>
    <phoneticPr fontId="1" type="noConversion"/>
  </si>
  <si>
    <t>오방열</t>
    <phoneticPr fontId="1" type="noConversion"/>
  </si>
  <si>
    <t>박성준</t>
    <phoneticPr fontId="1" type="noConversion"/>
  </si>
  <si>
    <t>최만복</t>
    <phoneticPr fontId="1" type="noConversion"/>
  </si>
  <si>
    <t>㈜태원에프앤디</t>
    <phoneticPr fontId="1" type="noConversion"/>
  </si>
  <si>
    <t>유숙희</t>
    <phoneticPr fontId="1" type="noConversion"/>
  </si>
  <si>
    <t>홍종현</t>
    <phoneticPr fontId="1" type="noConversion"/>
  </si>
  <si>
    <t>임혜진</t>
    <phoneticPr fontId="1" type="noConversion"/>
  </si>
  <si>
    <t>김금분</t>
    <phoneticPr fontId="1" type="noConversion"/>
  </si>
  <si>
    <t>박용욱</t>
    <phoneticPr fontId="1" type="noConversion"/>
  </si>
  <si>
    <t>농림축산식품부</t>
    <phoneticPr fontId="1" type="noConversion"/>
  </si>
  <si>
    <t>박인경</t>
    <phoneticPr fontId="1" type="noConversion"/>
  </si>
  <si>
    <t>김남일</t>
    <phoneticPr fontId="1" type="noConversion"/>
  </si>
  <si>
    <t>최원봉</t>
    <phoneticPr fontId="1" type="noConversion"/>
  </si>
  <si>
    <t>김정난</t>
    <phoneticPr fontId="1" type="noConversion"/>
  </si>
  <si>
    <t>인청광역시중구</t>
    <phoneticPr fontId="1" type="noConversion"/>
  </si>
  <si>
    <t>최형근</t>
    <phoneticPr fontId="1" type="noConversion"/>
  </si>
  <si>
    <t>최영지</t>
    <phoneticPr fontId="1" type="noConversion"/>
  </si>
  <si>
    <t>인청광역시중구</t>
    <phoneticPr fontId="1" type="noConversion"/>
  </si>
  <si>
    <t>기획재정부</t>
    <phoneticPr fontId="1" type="noConversion"/>
  </si>
  <si>
    <t>김명임</t>
    <phoneticPr fontId="1" type="noConversion"/>
  </si>
  <si>
    <t>김재성</t>
    <phoneticPr fontId="1" type="noConversion"/>
  </si>
  <si>
    <t>서태형</t>
    <phoneticPr fontId="1" type="noConversion"/>
  </si>
  <si>
    <t>장미경</t>
    <phoneticPr fontId="1" type="noConversion"/>
  </si>
  <si>
    <t>신대식</t>
    <phoneticPr fontId="1" type="noConversion"/>
  </si>
  <si>
    <t>설숙자</t>
    <phoneticPr fontId="1" type="noConversion"/>
  </si>
  <si>
    <t>이경희</t>
    <phoneticPr fontId="1" type="noConversion"/>
  </si>
  <si>
    <t>김선덕</t>
    <phoneticPr fontId="1" type="noConversion"/>
  </si>
  <si>
    <t>주애숙</t>
    <phoneticPr fontId="1" type="noConversion"/>
  </si>
  <si>
    <t>오준성</t>
    <phoneticPr fontId="1" type="noConversion"/>
  </si>
  <si>
    <t>염광우</t>
    <phoneticPr fontId="1" type="noConversion"/>
  </si>
  <si>
    <t>농림축산식품부</t>
    <phoneticPr fontId="1" type="noConversion"/>
  </si>
  <si>
    <t>최영상</t>
    <phoneticPr fontId="1" type="noConversion"/>
  </si>
  <si>
    <t>김송자</t>
    <phoneticPr fontId="1" type="noConversion"/>
  </si>
  <si>
    <t>최재흠</t>
    <phoneticPr fontId="1" type="noConversion"/>
  </si>
  <si>
    <t>김한별</t>
    <phoneticPr fontId="1" type="noConversion"/>
  </si>
  <si>
    <t>최연숙</t>
    <phoneticPr fontId="1" type="noConversion"/>
  </si>
  <si>
    <t>김종필</t>
    <phoneticPr fontId="1" type="noConversion"/>
  </si>
  <si>
    <t>유원지</t>
    <phoneticPr fontId="1" type="noConversion"/>
  </si>
  <si>
    <t>유원지</t>
    <phoneticPr fontId="1" type="noConversion"/>
  </si>
  <si>
    <t>합계</t>
    <phoneticPr fontId="1" type="noConversion"/>
  </si>
  <si>
    <t>1167-2</t>
    <phoneticPr fontId="1" type="noConversion"/>
  </si>
  <si>
    <t>산371</t>
    <phoneticPr fontId="1" type="noConversion"/>
  </si>
  <si>
    <t>근저당권자
지상권자
근저당권자</t>
    <phoneticPr fontId="4" type="noConversion"/>
  </si>
  <si>
    <t>근저당권설정
지상권설정
근저당권설정</t>
    <phoneticPr fontId="4" type="noConversion"/>
  </si>
  <si>
    <t>근저당권자
지상권자</t>
    <phoneticPr fontId="4" type="noConversion"/>
  </si>
  <si>
    <t>근저당권설정
지상권설정</t>
    <phoneticPr fontId="4" type="noConversion"/>
  </si>
  <si>
    <t>검단농업협동조합</t>
    <phoneticPr fontId="4" type="noConversion"/>
  </si>
  <si>
    <t>근저당권자</t>
    <phoneticPr fontId="4" type="noConversion"/>
  </si>
  <si>
    <t>근저당권설정</t>
    <phoneticPr fontId="4" type="noConversion"/>
  </si>
  <si>
    <t>남동농업협동조합
남동농업협동조합</t>
    <phoneticPr fontId="4" type="noConversion"/>
  </si>
  <si>
    <t>근저당권자
지상권자</t>
    <phoneticPr fontId="4" type="noConversion"/>
  </si>
  <si>
    <t>근저당권설정
지상권설정</t>
    <phoneticPr fontId="4" type="noConversion"/>
  </si>
  <si>
    <t>산곡1동새마을금고</t>
    <phoneticPr fontId="4" type="noConversion"/>
  </si>
  <si>
    <t>근저당권자</t>
    <phoneticPr fontId="4" type="noConversion"/>
  </si>
  <si>
    <t>근저당권설정</t>
    <phoneticPr fontId="4" type="noConversion"/>
  </si>
  <si>
    <t>주식회사하나은행
주식회사하나은행</t>
    <phoneticPr fontId="4" type="noConversion"/>
  </si>
  <si>
    <t>남동농업협동조합</t>
    <phoneticPr fontId="4" type="noConversion"/>
  </si>
  <si>
    <t>남인천농업협동조합</t>
    <phoneticPr fontId="4" type="noConversion"/>
  </si>
  <si>
    <t>주식회사신한은행</t>
    <phoneticPr fontId="4" type="noConversion"/>
  </si>
  <si>
    <t>근저당권자</t>
    <phoneticPr fontId="4" type="noConversion"/>
  </si>
  <si>
    <t>중구농업협동조합</t>
    <phoneticPr fontId="4" type="noConversion"/>
  </si>
  <si>
    <t>주식회사국민은행</t>
    <phoneticPr fontId="4" type="noConversion"/>
  </si>
  <si>
    <t>근저당권자</t>
    <phoneticPr fontId="4" type="noConversion"/>
  </si>
  <si>
    <t xml:space="preserve">근저당권자설정 </t>
    <phoneticPr fontId="4" type="noConversion"/>
  </si>
  <si>
    <t>주식회사국민은행</t>
    <phoneticPr fontId="4" type="noConversion"/>
  </si>
  <si>
    <t>중구농업협동조합
주식회사국민은행
주식회사신한은행
부평동부새마을금고
계산새마을금고
계산새마을금고</t>
    <phoneticPr fontId="4" type="noConversion"/>
  </si>
  <si>
    <t>근저당권자
근저당권자
근저당권자
근저당권자
근저당권자
근저당권자</t>
    <phoneticPr fontId="4" type="noConversion"/>
  </si>
  <si>
    <t>근저당권자설정
근저당권자설정
근저당권자설정
근저당권자설정
근저당권자설정
근저당권자설정</t>
    <phoneticPr fontId="4" type="noConversion"/>
  </si>
  <si>
    <t>구하나
김경수 
김현예
유점례
이근
이유찬
정경숙
정병수
최영선
최현정
한완섭</t>
    <phoneticPr fontId="4" type="noConversion"/>
  </si>
  <si>
    <t>중구농업협동조합</t>
    <phoneticPr fontId="4" type="noConversion"/>
  </si>
  <si>
    <t xml:space="preserve">근저당권자설정 </t>
    <phoneticPr fontId="4" type="noConversion"/>
  </si>
  <si>
    <t>근저당권자
지상권자
근저당권자</t>
    <phoneticPr fontId="4" type="noConversion"/>
  </si>
  <si>
    <t>근저당권설정
지상권설정
근저당권설정</t>
    <phoneticPr fontId="4" type="noConversion"/>
  </si>
  <si>
    <t>주식회사신한은행</t>
    <phoneticPr fontId="4" type="noConversion"/>
  </si>
  <si>
    <t>옹진농업협동조합
옹진농업협동조합</t>
    <phoneticPr fontId="4" type="noConversion"/>
  </si>
  <si>
    <t>근저당권자
지상권자</t>
    <phoneticPr fontId="4" type="noConversion"/>
  </si>
  <si>
    <t>근저당권설정
지상권설정</t>
    <phoneticPr fontId="4" type="noConversion"/>
  </si>
  <si>
    <t xml:space="preserve">박천옥
김옥녀
</t>
    <phoneticPr fontId="4" type="noConversion"/>
  </si>
  <si>
    <t>중구농업협동조합
중구농업협동조합</t>
    <phoneticPr fontId="4" type="noConversion"/>
  </si>
  <si>
    <t>근저당권자
지상권자</t>
    <phoneticPr fontId="4" type="noConversion"/>
  </si>
  <si>
    <t>근저당권설정
지상권설정</t>
    <phoneticPr fontId="4" type="noConversion"/>
  </si>
  <si>
    <t>인천수산업협동조합
인천수산업협동조합</t>
    <phoneticPr fontId="4" type="noConversion"/>
  </si>
  <si>
    <t>주식회사칸네트웍스</t>
    <phoneticPr fontId="4" type="noConversion"/>
  </si>
  <si>
    <t>중구농업협동조합</t>
    <phoneticPr fontId="4" type="noConversion"/>
  </si>
  <si>
    <t>중구농업협동조합</t>
    <phoneticPr fontId="4" type="noConversion"/>
  </si>
  <si>
    <t>근저당권자</t>
    <phoneticPr fontId="4" type="noConversion"/>
  </si>
  <si>
    <t>근저당권설정</t>
    <phoneticPr fontId="4" type="noConversion"/>
  </si>
  <si>
    <t>농업협동조합자산관리회사</t>
    <phoneticPr fontId="4" type="noConversion"/>
  </si>
  <si>
    <t xml:space="preserve">김미옥
정진구
</t>
    <phoneticPr fontId="4" type="noConversion"/>
  </si>
  <si>
    <t>중구농업협동조합
중구농업협동조합</t>
    <phoneticPr fontId="4" type="noConversion"/>
  </si>
  <si>
    <t>지상권자
근저당권자</t>
    <phoneticPr fontId="4" type="noConversion"/>
  </si>
  <si>
    <t>지상권설정
근저당권설정</t>
    <phoneticPr fontId="4" type="noConversion"/>
  </si>
  <si>
    <t>중구농업협동조합
중구농업협동조합
중구농업협동조합</t>
    <phoneticPr fontId="4" type="noConversion"/>
  </si>
  <si>
    <t xml:space="preserve">지상권자
근저당권자
지상권자 </t>
    <phoneticPr fontId="4" type="noConversion"/>
  </si>
  <si>
    <t>지상권설정
근저당권설정
지상권설정</t>
    <phoneticPr fontId="4" type="noConversion"/>
  </si>
  <si>
    <t>중구농업협동조합
중구농업협동조합
중구농업협동조합
중구농업협동조합</t>
    <phoneticPr fontId="4" type="noConversion"/>
  </si>
  <si>
    <t>옹진농업협동조합</t>
    <phoneticPr fontId="4" type="noConversion"/>
  </si>
  <si>
    <t>옹진농업협동조합</t>
    <phoneticPr fontId="4" type="noConversion"/>
  </si>
  <si>
    <t>갑구13번김신덕지분전부근저당권설정</t>
    <phoneticPr fontId="4" type="noConversion"/>
  </si>
  <si>
    <t>홍병규
순축순
정성철
김선덕</t>
    <phoneticPr fontId="4" type="noConversion"/>
  </si>
  <si>
    <t>중구농업협동조합
중구농업협동조합</t>
    <phoneticPr fontId="4" type="noConversion"/>
  </si>
  <si>
    <t>근저당권자
지상권자</t>
    <phoneticPr fontId="4" type="noConversion"/>
  </si>
  <si>
    <t>근저당권설정
지상권설정</t>
    <phoneticPr fontId="4" type="noConversion"/>
  </si>
  <si>
    <t>농협은행주식회사</t>
    <phoneticPr fontId="4" type="noConversion"/>
  </si>
  <si>
    <t>근저당권자</t>
    <phoneticPr fontId="4" type="noConversion"/>
  </si>
  <si>
    <t>근저당권설정</t>
    <phoneticPr fontId="4" type="noConversion"/>
  </si>
  <si>
    <t xml:space="preserve">김봉문
최순일
</t>
    <phoneticPr fontId="4" type="noConversion"/>
  </si>
  <si>
    <t>이운석
조용일</t>
  </si>
  <si>
    <t>김정기
김주영
이경희
설숙자</t>
    <phoneticPr fontId="4" type="noConversion"/>
  </si>
  <si>
    <t>도</t>
    <phoneticPr fontId="1" type="noConversion"/>
  </si>
  <si>
    <t>이주현</t>
  </si>
  <si>
    <t>김태화</t>
  </si>
  <si>
    <t>김형무</t>
  </si>
  <si>
    <t>국토교통부</t>
  </si>
  <si>
    <t>이선자</t>
  </si>
  <si>
    <t xml:space="preserve">하창용
김현엽
</t>
  </si>
  <si>
    <t>최진림</t>
  </si>
  <si>
    <t>사회복지법인응정재단</t>
  </si>
  <si>
    <t>최영지</t>
  </si>
  <si>
    <t>이상로</t>
  </si>
  <si>
    <t>이지연</t>
  </si>
  <si>
    <t>박용철</t>
  </si>
  <si>
    <t>이기환,이기범</t>
  </si>
  <si>
    <t>신만현,최세영</t>
  </si>
  <si>
    <t>최해룡</t>
  </si>
  <si>
    <t>김의연</t>
  </si>
  <si>
    <t>허승홍</t>
  </si>
  <si>
    <t>정윤기</t>
  </si>
  <si>
    <t>국
(농림축산식품부)</t>
  </si>
  <si>
    <t>최영언</t>
  </si>
  <si>
    <t>우영국</t>
  </si>
  <si>
    <t>인청광역시중구</t>
  </si>
  <si>
    <t>조영희외1인</t>
  </si>
  <si>
    <t>김진섭</t>
  </si>
  <si>
    <t>주식회사 태원에프앤디</t>
  </si>
  <si>
    <t>박금화</t>
  </si>
  <si>
    <t>신*현,최*영</t>
    <phoneticPr fontId="1" type="noConversion"/>
  </si>
  <si>
    <t>이*환,이*범</t>
    <phoneticPr fontId="1" type="noConversion"/>
  </si>
  <si>
    <t>국토교통부</t>
    <phoneticPr fontId="1" type="noConversion"/>
  </si>
  <si>
    <t>기획재정부</t>
    <phoneticPr fontId="1" type="noConversion"/>
  </si>
  <si>
    <t>이*석
조*일</t>
    <phoneticPr fontId="1" type="noConversion"/>
  </si>
  <si>
    <t>이*석
조*일</t>
    <phoneticPr fontId="1" type="noConversion"/>
  </si>
  <si>
    <t xml:space="preserve">서울특별시 강남구 대치동 ***번지 ** ***동****호 </t>
    <phoneticPr fontId="1" type="noConversion"/>
  </si>
  <si>
    <t>인천광역시 서구 모월곶로41, ***동 ***호(경서동, *****)</t>
    <phoneticPr fontId="1" type="noConversion"/>
  </si>
  <si>
    <t>인천광역시 중구 운남동 ***</t>
    <phoneticPr fontId="1" type="noConversion"/>
  </si>
  <si>
    <t>경기도 수원시 팔달구 동말로**번길 **-3 (화서동)</t>
    <phoneticPr fontId="1" type="noConversion"/>
  </si>
  <si>
    <t>인천광역시 계양구 아나지로388,, ***동 ***호 (작전동, 현광아파트)</t>
    <phoneticPr fontId="1" type="noConversion"/>
  </si>
  <si>
    <t>인천광역시 중구 영종순환로 ***-**</t>
    <phoneticPr fontId="1" type="noConversion"/>
  </si>
  <si>
    <t>인천광역시 계양구 장제로997번길 **(박촌동)</t>
    <phoneticPr fontId="1" type="noConversion"/>
  </si>
  <si>
    <t>인천광역시 중구 젓개로46번길 **(운복동)</t>
    <phoneticPr fontId="1" type="noConversion"/>
  </si>
  <si>
    <t>인천광역시 중구 은하수로 412, ***동 ****호
인천광역시 중구 마장포로 84-**
인천광역시 서구 청라커낼로 163, ***동 ****호
인천광역시 중구 운복동 1246-*
인천광역시 중구 중산동 538-*
경기도 고양시 일산동구 위시티4로 46, ***동 ****호
인천광역시 연수구 송도동 3-46 아이파크송도 ***동 ****호
인천광역시 동구 송향로 31, ***동 ****호
인천 중구 중산동 ****
인천광역시 중구 백운로186번길 ***, ***호
인천광역시 서구 청라커낼로 163, ***동 ***호</t>
    <phoneticPr fontId="4" type="noConversion"/>
  </si>
  <si>
    <t>국</t>
    <phoneticPr fontId="1" type="noConversion"/>
  </si>
  <si>
    <t>공</t>
    <phoneticPr fontId="1" type="noConversion"/>
  </si>
  <si>
    <t>국</t>
    <phoneticPr fontId="1" type="noConversion"/>
  </si>
  <si>
    <t>공</t>
    <phoneticPr fontId="1" type="noConversion"/>
  </si>
  <si>
    <t>인천광역시 중구 흰바위로232번길 73,***호(운남동, 태원프라자)</t>
    <phoneticPr fontId="1" type="noConversion"/>
  </si>
  <si>
    <t>인천광역시 남구 관교동 13-3 동아아파트 *동 ***호</t>
    <phoneticPr fontId="1" type="noConversion"/>
  </si>
  <si>
    <t>인천 중구 중산동 ****</t>
    <phoneticPr fontId="1" type="noConversion"/>
  </si>
  <si>
    <t>인천광역시 중구 백운로 172, ***호(운북동)</t>
    <phoneticPr fontId="1" type="noConversion"/>
  </si>
  <si>
    <t>인천광역시 중구 운남동 444-7 예담빌라 *-***</t>
    <phoneticPr fontId="1" type="noConversion"/>
  </si>
  <si>
    <t>인천 중구 운북동 산**-*</t>
    <phoneticPr fontId="1" type="noConversion"/>
  </si>
  <si>
    <t>인천광역시 옹진군 북도면 장봉로 492-*</t>
    <phoneticPr fontId="1" type="noConversion"/>
  </si>
  <si>
    <t>인천 중구 중산동 ****</t>
    <phoneticPr fontId="1" type="noConversion"/>
  </si>
  <si>
    <t>인천광역시 중구 마장포로 ** (중산동)</t>
    <phoneticPr fontId="1" type="noConversion"/>
  </si>
  <si>
    <t>인천 중구 중산동 ****</t>
    <phoneticPr fontId="1" type="noConversion"/>
  </si>
  <si>
    <t>인천광역시 옹진군 북도면 장봉로 ***-*</t>
    <phoneticPr fontId="1" type="noConversion"/>
  </si>
  <si>
    <t>인천 중구 운북동 산**-*</t>
    <phoneticPr fontId="1" type="noConversion"/>
  </si>
  <si>
    <t>인천광역시 서구 신형동 129-7 대성빌라 ***</t>
    <phoneticPr fontId="1" type="noConversion"/>
  </si>
  <si>
    <t>옹진군 영종면 중산리 ****</t>
    <phoneticPr fontId="1" type="noConversion"/>
  </si>
  <si>
    <t>인천광역시 중구 마장포로 **-*(중산동)</t>
    <phoneticPr fontId="1" type="noConversion"/>
  </si>
  <si>
    <t>인천 중구 중산동 ****</t>
    <phoneticPr fontId="1" type="noConversion"/>
  </si>
  <si>
    <t>경기도 안산시 상록구 건건1길 30, ***호 (건건동,반월빌딩)</t>
    <phoneticPr fontId="1" type="noConversion"/>
  </si>
  <si>
    <t>인천 중구 중산동 ****-*</t>
    <phoneticPr fontId="1" type="noConversion"/>
  </si>
  <si>
    <t>경기도 부천시 작동로58번길 **(작동)</t>
    <phoneticPr fontId="1" type="noConversion"/>
  </si>
  <si>
    <t>부천시 오정구 작동 ***-**</t>
    <phoneticPr fontId="1" type="noConversion"/>
  </si>
  <si>
    <t>인천광역시 중구 마장포로 **(중산동)</t>
    <phoneticPr fontId="1" type="noConversion"/>
  </si>
  <si>
    <t>인천광역시 중구 중산동 ****</t>
    <phoneticPr fontId="1" type="noConversion"/>
  </si>
  <si>
    <t>부천시 오정구 작동 ***-**</t>
    <phoneticPr fontId="1" type="noConversion"/>
  </si>
  <si>
    <t>인천광역시 중구 마장포로 **(중산동)</t>
    <phoneticPr fontId="1" type="noConversion"/>
  </si>
  <si>
    <t>인천광역시 중구 운중로 ***-**(중산동)</t>
    <phoneticPr fontId="1" type="noConversion"/>
  </si>
  <si>
    <t>전라북도 김제시 성덕면 해학로 ***</t>
    <phoneticPr fontId="1" type="noConversion"/>
  </si>
  <si>
    <t>인천 중구 중산동 ****-*</t>
    <phoneticPr fontId="1" type="noConversion"/>
  </si>
  <si>
    <t>인천 중구 운남동 ***</t>
    <phoneticPr fontId="1" type="noConversion"/>
  </si>
  <si>
    <t>인천광역시 중구 중산동 ****</t>
    <phoneticPr fontId="1" type="noConversion"/>
  </si>
  <si>
    <t>인천광역시 중구 중산동 ****</t>
    <phoneticPr fontId="1" type="noConversion"/>
  </si>
  <si>
    <t>인천 중구 중산동 ***-**</t>
    <phoneticPr fontId="1" type="noConversion"/>
  </si>
  <si>
    <t>인천광역시 연수구 동춘동 929 풍림2차아파트 ***-***</t>
    <phoneticPr fontId="1" type="noConversion"/>
  </si>
  <si>
    <t>인천광역시 중구 마장포로 **-*(중산동)</t>
    <phoneticPr fontId="1" type="noConversion"/>
  </si>
  <si>
    <t>옹진군 영종면 중산리 ****</t>
    <phoneticPr fontId="1" type="noConversion"/>
  </si>
  <si>
    <t>인천광역시 중구  우현로20번길 54, ***호(신생로 , 플러스홈)</t>
    <phoneticPr fontId="1" type="noConversion"/>
  </si>
  <si>
    <t>인천 중구 중산동 ***-*</t>
    <phoneticPr fontId="1" type="noConversion"/>
  </si>
  <si>
    <t>옹진군 영종면 중산리 ****</t>
    <phoneticPr fontId="1" type="noConversion"/>
  </si>
  <si>
    <t>인천 중구 중산동 ***-*</t>
    <phoneticPr fontId="1" type="noConversion"/>
  </si>
  <si>
    <t>인천광역시 중구 관창로36번길 13, ***호(운남동, 아리솔하우스)</t>
    <phoneticPr fontId="1" type="noConversion"/>
  </si>
  <si>
    <t>인천광역시 중구 중산동 ****-**</t>
    <phoneticPr fontId="1" type="noConversion"/>
  </si>
  <si>
    <t>인천광역시 중구 논골길 *(운북동)</t>
    <phoneticPr fontId="1" type="noConversion"/>
  </si>
  <si>
    <t>강원도 횡성군 청일면 청일로737번길 **-**</t>
    <phoneticPr fontId="1" type="noConversion"/>
  </si>
  <si>
    <t>인천광역시 중구 중산동 ****-**</t>
    <phoneticPr fontId="1" type="noConversion"/>
  </si>
  <si>
    <t>서울 양천구 목동 ***-**</t>
    <phoneticPr fontId="1" type="noConversion"/>
  </si>
  <si>
    <t>인천 연수구 연수동 635 연수1차우성아파트 ***-****</t>
    <phoneticPr fontId="1" type="noConversion"/>
  </si>
  <si>
    <t>인천광역시 중구 운남서로 7, ***동***호 (운남동, 영종자이아파트)</t>
    <phoneticPr fontId="1" type="noConversion"/>
  </si>
  <si>
    <t>서울감남구삼성동11해청아파트바동***호</t>
    <phoneticPr fontId="1" type="noConversion"/>
  </si>
  <si>
    <t>서울 강남구 도곡동467-29 타워밸리스오피스텔지****</t>
    <phoneticPr fontId="1" type="noConversion"/>
  </si>
  <si>
    <t>인천광역시 중구 흰바위로232번길73,***(운남동,태원프라자)</t>
    <phoneticPr fontId="1" type="noConversion"/>
  </si>
  <si>
    <t>인천광역시 중구 중산동 ****-**</t>
    <phoneticPr fontId="1" type="noConversion"/>
  </si>
  <si>
    <t>인천광역시 중구 운남동 433-3
인천광역시 중구 운남동 433-3</t>
    <phoneticPr fontId="4" type="noConversion"/>
  </si>
  <si>
    <t>인천광역시 중구 운남동 433-3
인천광역시 중구 운남동 433-3</t>
    <phoneticPr fontId="4" type="noConversion"/>
  </si>
  <si>
    <t>서울특별시 중구 통일로 120 (충정로1가)(전농동지점)</t>
    <phoneticPr fontId="4" type="noConversion"/>
  </si>
  <si>
    <t>서울특별시 구로구 디지털로27길 36, 8층 812호 내 63호(구로동,이스페이스)</t>
    <phoneticPr fontId="4" type="noConversion"/>
  </si>
  <si>
    <t>인천광역시 중구 운남로 166(운남동)(하인천지점)</t>
    <phoneticPr fontId="4" type="noConversion"/>
  </si>
  <si>
    <t>인천광역시 중구 운남동로 166
서욱특별시 영등포구 국제금융로8길 26
서울특별시 중구 세종대로9길 20
인천광역시 부평구 부평5동 572-1
인천광역시 계양구 게양대로 201
인천광역시 계양구 게양대로 201</t>
    <phoneticPr fontId="4" type="noConversion"/>
  </si>
  <si>
    <t>인천광역시 중구 운남로 166 (운남동)(신흥지점)</t>
    <phoneticPr fontId="4" type="noConversion"/>
  </si>
  <si>
    <t>인천광역시 중구 운남로 166(운남동)(신흥지점)</t>
    <phoneticPr fontId="4" type="noConversion"/>
  </si>
  <si>
    <t>인천광역시 강화군 강화대로 376(영종지점)
인천광역시 강화군 강화읍 강화대로 376</t>
    <phoneticPr fontId="4" type="noConversion"/>
  </si>
  <si>
    <t>인천광역시 중구 유동 6-3
인천광역시 중구 유동 6-3</t>
    <phoneticPr fontId="4" type="noConversion"/>
  </si>
  <si>
    <t>인천광역시 중구 운남로 166 (운남동)(공항신도시지점)</t>
    <phoneticPr fontId="4" type="noConversion"/>
  </si>
  <si>
    <t>인천 부평구 부평5동 572-1
인천 부평구 부평5동 572-1
인천 부평구 부평5동 572-1</t>
    <phoneticPr fontId="4" type="noConversion"/>
  </si>
  <si>
    <t>서울특별시 중구 남대문로2가 9-1 (인천공항신도시지점)</t>
    <phoneticPr fontId="4" type="noConversion"/>
  </si>
  <si>
    <t>인천광역시 연수구 연수동 577-5 (연수동지점)
인천광역시 연수구 연수동 577-5</t>
    <phoneticPr fontId="4" type="noConversion"/>
  </si>
  <si>
    <t>인천광역시 중구 운남로 166(운남동)(용유지점)
인천광역시 중구 운남로 166(운남동)</t>
    <phoneticPr fontId="4" type="noConversion"/>
  </si>
  <si>
    <t>인천광역시 중구 운남로 166 (운남동)
인천광역시 중구 운남로 166 (운남동)</t>
    <phoneticPr fontId="4" type="noConversion"/>
  </si>
  <si>
    <t>인천광역시 중구 운남로 166 (운남동)(하늘도시지점)
인천광역시 중구 운남로 166 (운남동)</t>
    <phoneticPr fontId="4" type="noConversion"/>
  </si>
  <si>
    <t>인천중구운남동 383
인천중구운남동 383
인천중구운남동 383</t>
    <phoneticPr fontId="4" type="noConversion"/>
  </si>
  <si>
    <t>인천 중구 운남동 383
인천 중구 운남동 383
인천 중구 운남동 433-3
인천광역시 중구 운남동 166 (운남동)(신흥지점)</t>
    <phoneticPr fontId="4" type="noConversion"/>
  </si>
  <si>
    <t>인천광역시 중구 운남로 166 (운남동)</t>
    <phoneticPr fontId="4" type="noConversion"/>
  </si>
  <si>
    <t>인천광역시 중구 인중로 41번길 1 (신흥동3가)(송현지점)</t>
    <phoneticPr fontId="4" type="noConversion"/>
  </si>
  <si>
    <t>서울특별시 중구 남대문로2가 9-1(인천국제공항지점)
서울특별시 영등포구 국회대로66길 3(여의도동, 현대캐피탈2관)</t>
    <phoneticPr fontId="4" type="noConversion"/>
  </si>
  <si>
    <t>인천광역시 연수구 옥련동 334-1</t>
    <phoneticPr fontId="4" type="noConversion"/>
  </si>
  <si>
    <t>인천광역시 남동구 장승로 28(만수동)(구월남지점)</t>
    <phoneticPr fontId="4" type="noConversion"/>
  </si>
  <si>
    <t>서울특별시 중구 을지로 66(을지로2가)
서울특별시 중구 을지로 66(을지로2가)</t>
    <phoneticPr fontId="4" type="noConversion"/>
  </si>
  <si>
    <t>인천광역시 중구 운남로 166(운남동)(하늘도시지점)
인천광역시 중구 운남로 166(운남동)</t>
    <phoneticPr fontId="4" type="noConversion"/>
  </si>
  <si>
    <t>인천광역시 서구 검단로 497(마전동)(원당지점)</t>
    <phoneticPr fontId="4" type="noConversion"/>
  </si>
  <si>
    <t>인천광역시 부평구 산곡동 26-20</t>
    <phoneticPr fontId="4" type="noConversion"/>
  </si>
  <si>
    <t>인천광역시 남동구 장승로 28(만수동)
인천광역시 남동구 장승로 28(만수동)</t>
    <phoneticPr fontId="4" type="noConversion"/>
  </si>
  <si>
    <t>인천광역시 강화군 강화읍 강화대로 376
인천광역시 강화군 강화읍 강화대로 376
서울특별시 강남구 테헤란로 405(삼성동)</t>
    <phoneticPr fontId="4" type="noConversion"/>
  </si>
  <si>
    <t>서울특별시 중구 태평로2가 120</t>
    <phoneticPr fontId="4" type="noConversion"/>
  </si>
  <si>
    <t>서울특별시 영등포구 국제금융로8길 2, 3층 4층                  (여의도동,농협재단)</t>
    <phoneticPr fontId="4" type="noConversion"/>
  </si>
  <si>
    <t>인천강화옹진축산업
협동조합
인천강화옹진축산업
협동조합</t>
    <phoneticPr fontId="4" type="noConversion"/>
  </si>
  <si>
    <t>토 지 조 서</t>
    <phoneticPr fontId="1" type="noConversion"/>
  </si>
  <si>
    <t>소유권
이외의권리</t>
    <phoneticPr fontId="1" type="noConversion"/>
  </si>
  <si>
    <t>중산동</t>
    <phoneticPr fontId="1" type="noConversion"/>
  </si>
  <si>
    <t>홍*규
순*순
정*철
김*덕</t>
    <phoneticPr fontId="4" type="noConversion"/>
  </si>
  <si>
    <t>인천광역시 중구 운남서로 7,***동***호(운남동, 영종자이아파트)</t>
    <phoneticPr fontId="1" type="noConversion"/>
  </si>
  <si>
    <t>사회복지법인
응정재단</t>
    <phoneticPr fontId="1" type="noConversion"/>
  </si>
  <si>
    <t>주식회사
(**에프앤디)</t>
    <phoneticPr fontId="1" type="noConversion"/>
  </si>
  <si>
    <t>인천광역시 강화군 강화읍 강화대로 376</t>
    <phoneticPr fontId="4" type="noConversion"/>
  </si>
  <si>
    <t>인천광역시 서구 도요지로 15, ***동****호(경서동, 태평샹베르아파트)
인천광역시 서구 도요지로 15, ***동****호(경서동, 태평샹베르아파트)</t>
    <phoneticPr fontId="4" type="noConversion"/>
  </si>
  <si>
    <t>하*용
김*엽</t>
    <phoneticPr fontId="1" type="noConversion"/>
  </si>
  <si>
    <t>서울특별시 노원구 상계로3길 50, ***동***호(상계동,노원현대아파트)</t>
    <phoneticPr fontId="1" type="noConversion"/>
  </si>
  <si>
    <t>인천강화옹진축산업
협동조합
인천강화옹진축산업
협동조합
주식회사비지에프릴테일</t>
    <phoneticPr fontId="4" type="noConversion"/>
  </si>
  <si>
    <t>구*나
김*수 
김*예
유*례
이*
이*찬
정*숙
정*수
최*선
최*정
한*섭</t>
    <phoneticPr fontId="4" type="noConversion"/>
  </si>
  <si>
    <t>인천광역시 중구 영종대로252번길38, ***동 ****호(운서동, 유승한내들)</t>
    <phoneticPr fontId="1" type="noConversion"/>
  </si>
  <si>
    <t>경기도 안양시 동안구 경수대로623번길 46, ***동 **** (호계동, 럭키호계아파트)</t>
    <phoneticPr fontId="1" type="noConversion"/>
  </si>
  <si>
    <t>인천광역시 중구 은하수로 412, ***동 ****호(운남동, 영종센트럴푸르지오자이)</t>
    <phoneticPr fontId="1" type="noConversion"/>
  </si>
  <si>
    <t>서울특별시 강서구 양천로75길 19,***동 ****호(염창동, 강변힐스테이트아파트)</t>
    <phoneticPr fontId="1" type="noConversion"/>
  </si>
  <si>
    <t>인천광역시 남동구 구월로 65, ***동 ***호(간석동, 현대홈타운아파트)
인천광역시 남동구 구월로 65, ***동 ***호(간석동, 현대홈타운아파트)</t>
    <phoneticPr fontId="4" type="noConversion"/>
  </si>
  <si>
    <t>박*옥
김*녀</t>
    <phoneticPr fontId="4" type="noConversion"/>
  </si>
  <si>
    <t>인천광역시 연수구 랜드마크로 160,***동 ****호(송도동, 더샵송도마리나베이)
인천광역시 연수구 랜드마크로 160,***동 ****호(송도동, 더샵송도마리나베이)</t>
    <phoneticPr fontId="4" type="noConversion"/>
  </si>
  <si>
    <t>김*옥
정*구</t>
    <phoneticPr fontId="4" type="noConversion"/>
  </si>
  <si>
    <t>인천광역시 중구 중산동 ****-**
인천광역시 중구 마장포로 **-* (중산동)
인천광역시 미추홀구 소성로 256번길 18,*동 ***호(학익동,청운아파트)
인천광역시 중구 마장포로 **(중산동)</t>
    <phoneticPr fontId="4" type="noConversion"/>
  </si>
  <si>
    <t>인천광역시 미추홀구 소성로256번길 18,*동***호(학익동, 청운아파트)</t>
    <phoneticPr fontId="1" type="noConversion"/>
  </si>
  <si>
    <t>인천광역시 강화군 강화읍 강화대로 376(영종지점)
인천광역시 강화군 강화읍 강화대로 376</t>
    <phoneticPr fontId="4" type="noConversion"/>
  </si>
  <si>
    <t>***동새마을금고
***동새마을금고
부평동부새마을금고</t>
    <phoneticPr fontId="1" type="noConversion"/>
  </si>
  <si>
    <t>근저당권설정 
지상권설정</t>
    <phoneticPr fontId="4" type="noConversion"/>
  </si>
  <si>
    <t>근저당권자
지상권자
근저당권자
근저당권자</t>
    <phoneticPr fontId="4" type="noConversion"/>
  </si>
  <si>
    <t>근저당권설정
지상권설정
근저당권설정
근저당권설정</t>
    <phoneticPr fontId="4" type="noConversion"/>
  </si>
  <si>
    <t>주식회사국민은행
현대커머셜주식회사</t>
    <phoneticPr fontId="4" type="noConversion"/>
  </si>
  <si>
    <t>근저당권자
근저당권자</t>
    <phoneticPr fontId="4" type="noConversion"/>
  </si>
  <si>
    <t>근저당권설정
근저당권설정</t>
    <phoneticPr fontId="4" type="noConversion"/>
  </si>
  <si>
    <t>서울특별시 중구 세종대로 9길 20 (태평로2가)(인천국제공항지점)</t>
    <phoneticPr fontId="4" type="noConversion"/>
  </si>
  <si>
    <t>김*기
김*영
이*희
설*자</t>
    <phoneticPr fontId="4" type="noConversion"/>
  </si>
  <si>
    <t>서울특별시 영등포구 도신로 68,***동***(신길동, 신길우성아파트)
광주광역시 광산구 수등로76번길40, ***동****호(신가동, 대방노블랜드아파트)</t>
    <phoneticPr fontId="4" type="noConversion"/>
  </si>
  <si>
    <t>인천광역시 남동구 만수서로 36, ***동***호(만수동, 향촌휴먼시아2단지아파트)</t>
    <phoneticPr fontId="1" type="noConversion"/>
  </si>
  <si>
    <t>부산광역시 부산진구 개금온정로 10, ***동****호(개금동,개금롯데캐슬아파트)
부산광역시 수영구 광남로 223번길 31, ***동 ***호(민락동,광안현대하이페리온)</t>
    <phoneticPr fontId="4" type="noConversion"/>
  </si>
  <si>
    <t>김*문
최*일</t>
    <phoneticPr fontId="4" type="noConversion"/>
  </si>
  <si>
    <t>인천광역시 서구 검단로540번길 59,***동****호(마전동,검단2차아이파크아파트)</t>
    <phoneticPr fontId="1" type="noConversion"/>
  </si>
  <si>
    <t>경기도 부천시 원미구 상동로117번길 64,****동 ***호(상동,라일락마을)</t>
    <phoneticPr fontId="1" type="noConversion"/>
  </si>
  <si>
    <t>인천광역시 계양구 계양문화로142,***동 ****호(용종동,초정마을쌍용아파트)</t>
    <phoneticPr fontId="1" type="noConversion"/>
  </si>
  <si>
    <t>인천광역시 중구 하늘별빛로 86, ***동 ****호(중산동,한라비발디아파트)</t>
    <phoneticPr fontId="1" type="noConversion"/>
  </si>
  <si>
    <t>인천광역시 중구 하늘별빛로 86, ***동 ****호(중산동, 한라비발디아파트)</t>
    <phoneticPr fontId="1" type="noConversion"/>
  </si>
  <si>
    <t>인청광역시
중구</t>
    <phoneticPr fontId="1" type="noConversion"/>
  </si>
  <si>
    <t>농림축산
식품부</t>
    <phoneticPr fontId="1" type="noConversion"/>
  </si>
  <si>
    <t>편 입(m2)</t>
    <phoneticPr fontId="1" type="noConversion"/>
  </si>
  <si>
    <t>전 체(m2)</t>
    <phoneticPr fontId="1" type="noConversion"/>
  </si>
  <si>
    <t>주소변경요청</t>
    <phoneticPr fontId="1" type="noConversion"/>
  </si>
  <si>
    <t>인천광역시 중구 마장포로 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</si>
</sst>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_-* #,##0.0_-;\-* #,##0.0_-;_-* &quot;-&quot;_-;_-@_-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11"/>
      <name val="돋움"/>
      <family val="3"/>
      <charset val="129"/>
    </font>
    <font>
      <sz val="10"/>
      <name val="Times New Roman"/>
      <family val="1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3" fillId="0" borderId="0" applyFont="0" applyFill="0" applyBorder="0" applyAlignment="0" applyProtection="0">
      <alignment vertical="center"/>
    </xf>
    <xf numFmtId="0" fontId="2" fillId="0" borderId="0"/>
    <xf numFmtId="41" fontId="3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" fontId="7" fillId="2" borderId="1" xfId="0" quotePrefix="1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1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41" fontId="9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9" fillId="3" borderId="1" xfId="0" applyNumberFormat="1" applyFont="1" applyFill="1" applyBorder="1" applyAlignment="1">
      <alignment horizontal="center" vertical="center" wrapText="1"/>
    </xf>
    <xf numFmtId="41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41" fontId="7" fillId="0" borderId="1" xfId="1" applyFont="1" applyFill="1" applyBorder="1" applyAlignment="1" applyProtection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9" fillId="2" borderId="1" xfId="0" applyNumberFormat="1" applyFont="1" applyFill="1" applyBorder="1" applyAlignment="1" applyProtection="1">
      <alignment horizontal="center" vertical="center" wrapText="1"/>
    </xf>
    <xf numFmtId="41" fontId="9" fillId="2" borderId="1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77" fontId="10" fillId="2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41" fontId="10" fillId="2" borderId="1" xfId="0" applyNumberFormat="1" applyFont="1" applyFill="1" applyBorder="1" applyAlignment="1">
      <alignment horizontal="center" vertical="center"/>
    </xf>
    <xf numFmtId="41" fontId="10" fillId="3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readingOrder="1"/>
    </xf>
    <xf numFmtId="0" fontId="5" fillId="0" borderId="1" xfId="0" applyFont="1" applyBorder="1"/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_용지조서(1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62694300518135E-2"/>
          <c:y val="1.7006802721088437E-2"/>
          <c:w val="0.97927461139896377"/>
          <c:h val="0.96598639455782309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223760"/>
        <c:axId val="1"/>
      </c:barChart>
      <c:catAx>
        <c:axId val="2142237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"/>
        <c:crosses val="autoZero"/>
        <c:auto val="1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214223760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6350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Chart1"/>
  <sheetViews>
    <sheetView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91625" cy="560070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114"/>
  <sheetViews>
    <sheetView showGridLines="0" showZeros="0" tabSelected="1" view="pageBreakPreview" zoomScale="115" zoomScaleNormal="115" zoomScaleSheetLayoutView="115" workbookViewId="0">
      <pane ySplit="3" topLeftCell="A4" activePane="bottomLeft" state="frozen"/>
      <selection pane="bottomLeft" sqref="A1:M1"/>
    </sheetView>
  </sheetViews>
  <sheetFormatPr defaultColWidth="8.88671875" defaultRowHeight="24.95" customHeight="1" x14ac:dyDescent="0.15"/>
  <cols>
    <col min="1" max="1" width="5.33203125" style="1" customWidth="1"/>
    <col min="2" max="2" width="5.88671875" style="1" customWidth="1"/>
    <col min="3" max="3" width="8" style="1" customWidth="1"/>
    <col min="4" max="4" width="6.33203125" style="1" customWidth="1"/>
    <col min="5" max="6" width="9.77734375" style="1" bestFit="1" customWidth="1"/>
    <col min="7" max="7" width="42.44140625" style="1" customWidth="1"/>
    <col min="8" max="8" width="11.109375" style="1" bestFit="1" customWidth="1"/>
    <col min="9" max="9" width="35.77734375" style="18" hidden="1" customWidth="1"/>
    <col min="10" max="10" width="35.77734375" style="1" customWidth="1"/>
    <col min="11" max="11" width="13.5546875" style="1" customWidth="1"/>
    <col min="12" max="12" width="9.21875" style="1" customWidth="1"/>
    <col min="13" max="13" width="8.6640625" style="1" customWidth="1"/>
    <col min="14" max="14" width="8.88671875" style="1"/>
    <col min="15" max="15" width="10.109375" style="1" bestFit="1" customWidth="1"/>
    <col min="16" max="16384" width="8.88671875" style="1"/>
  </cols>
  <sheetData>
    <row r="1" spans="1:15" ht="41.25" customHeight="1" x14ac:dyDescent="0.15">
      <c r="A1" s="39" t="s">
        <v>353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O1" s="1" t="s">
        <v>399</v>
      </c>
    </row>
    <row r="2" spans="1:15" ht="24.95" customHeight="1" x14ac:dyDescent="0.15">
      <c r="A2" s="36" t="s">
        <v>1</v>
      </c>
      <c r="B2" s="36" t="s">
        <v>2</v>
      </c>
      <c r="C2" s="36" t="s">
        <v>3</v>
      </c>
      <c r="D2" s="36" t="s">
        <v>4</v>
      </c>
      <c r="E2" s="43" t="s">
        <v>398</v>
      </c>
      <c r="F2" s="43" t="s">
        <v>397</v>
      </c>
      <c r="G2" s="36" t="s">
        <v>10</v>
      </c>
      <c r="H2" s="36" t="s">
        <v>9</v>
      </c>
      <c r="I2" s="41" t="s">
        <v>9</v>
      </c>
      <c r="J2" s="36" t="s">
        <v>5</v>
      </c>
      <c r="K2" s="36"/>
      <c r="L2" s="37" t="s">
        <v>354</v>
      </c>
      <c r="M2" s="36" t="s">
        <v>6</v>
      </c>
    </row>
    <row r="3" spans="1:15" ht="24" customHeight="1" x14ac:dyDescent="0.15">
      <c r="A3" s="36"/>
      <c r="B3" s="36"/>
      <c r="C3" s="40"/>
      <c r="D3" s="36"/>
      <c r="E3" s="44"/>
      <c r="F3" s="44"/>
      <c r="G3" s="36"/>
      <c r="H3" s="36"/>
      <c r="I3" s="42"/>
      <c r="J3" s="27" t="s">
        <v>7</v>
      </c>
      <c r="K3" s="27" t="s">
        <v>8</v>
      </c>
      <c r="L3" s="38"/>
      <c r="M3" s="36"/>
    </row>
    <row r="4" spans="1:15" ht="30.75" customHeight="1" x14ac:dyDescent="0.15">
      <c r="A4" s="3">
        <v>1</v>
      </c>
      <c r="B4" s="14" t="s">
        <v>355</v>
      </c>
      <c r="C4" s="4" t="s">
        <v>24</v>
      </c>
      <c r="D4" s="3" t="s">
        <v>152</v>
      </c>
      <c r="E4" s="5">
        <v>493</v>
      </c>
      <c r="F4" s="19">
        <v>12</v>
      </c>
      <c r="G4" s="9" t="s">
        <v>108</v>
      </c>
      <c r="H4" s="9" t="s">
        <v>395</v>
      </c>
      <c r="I4" s="15" t="s">
        <v>110</v>
      </c>
      <c r="J4" s="23"/>
      <c r="K4" s="11"/>
      <c r="L4" s="11"/>
      <c r="M4" s="11"/>
    </row>
    <row r="5" spans="1:15" ht="24.95" customHeight="1" x14ac:dyDescent="0.15">
      <c r="A5" s="3">
        <f>A4+1</f>
        <v>2</v>
      </c>
      <c r="B5" s="14" t="s">
        <v>355</v>
      </c>
      <c r="C5" s="4" t="s">
        <v>25</v>
      </c>
      <c r="D5" s="3" t="s">
        <v>152</v>
      </c>
      <c r="E5" s="5">
        <v>151</v>
      </c>
      <c r="F5" s="19">
        <v>117</v>
      </c>
      <c r="G5" s="9" t="s">
        <v>257</v>
      </c>
      <c r="H5" s="9" t="str">
        <f>REPLACE(I5,2,1,"*")</f>
        <v>이*현</v>
      </c>
      <c r="I5" s="15" t="s">
        <v>225</v>
      </c>
      <c r="J5" s="24"/>
      <c r="K5" s="11"/>
      <c r="L5" s="11"/>
      <c r="M5" s="11"/>
    </row>
    <row r="6" spans="1:15" ht="24.95" customHeight="1" x14ac:dyDescent="0.15">
      <c r="A6" s="3">
        <f t="shared" ref="A6:A69" si="0">A5+1</f>
        <v>3</v>
      </c>
      <c r="B6" s="14" t="s">
        <v>355</v>
      </c>
      <c r="C6" s="4" t="s">
        <v>26</v>
      </c>
      <c r="D6" s="3" t="s">
        <v>152</v>
      </c>
      <c r="E6" s="5">
        <v>862</v>
      </c>
      <c r="F6" s="19">
        <v>224</v>
      </c>
      <c r="G6" s="9" t="s">
        <v>258</v>
      </c>
      <c r="H6" s="9" t="str">
        <f>REPLACE(I6,2,1,"*")</f>
        <v>김*화</v>
      </c>
      <c r="I6" s="15" t="s">
        <v>226</v>
      </c>
      <c r="J6" s="24"/>
      <c r="K6" s="11"/>
      <c r="L6" s="11"/>
      <c r="M6" s="11"/>
    </row>
    <row r="7" spans="1:15" ht="24.95" customHeight="1" x14ac:dyDescent="0.15">
      <c r="A7" s="3">
        <f t="shared" si="0"/>
        <v>4</v>
      </c>
      <c r="B7" s="14" t="s">
        <v>355</v>
      </c>
      <c r="C7" s="3" t="s">
        <v>27</v>
      </c>
      <c r="D7" s="3" t="s">
        <v>152</v>
      </c>
      <c r="E7" s="5">
        <v>331</v>
      </c>
      <c r="F7" s="19">
        <v>62</v>
      </c>
      <c r="G7" s="9" t="s">
        <v>258</v>
      </c>
      <c r="H7" s="9" t="str">
        <f>REPLACE(I7,2,1,"*")</f>
        <v>김*화</v>
      </c>
      <c r="I7" s="15" t="s">
        <v>226</v>
      </c>
      <c r="J7" s="24"/>
      <c r="K7" s="11"/>
      <c r="L7" s="11"/>
      <c r="M7" s="11"/>
    </row>
    <row r="8" spans="1:15" ht="24.95" customHeight="1" x14ac:dyDescent="0.15">
      <c r="A8" s="3">
        <f t="shared" si="0"/>
        <v>5</v>
      </c>
      <c r="B8" s="14" t="s">
        <v>355</v>
      </c>
      <c r="C8" s="3" t="s">
        <v>28</v>
      </c>
      <c r="D8" s="3" t="s">
        <v>152</v>
      </c>
      <c r="E8" s="5">
        <v>4122</v>
      </c>
      <c r="F8" s="19">
        <v>514</v>
      </c>
      <c r="G8" s="9" t="s">
        <v>259</v>
      </c>
      <c r="H8" s="9" t="str">
        <f>REPLACE(I8,2,1,"*")</f>
        <v>김*무</v>
      </c>
      <c r="I8" s="15" t="s">
        <v>227</v>
      </c>
      <c r="J8" s="25" t="s">
        <v>321</v>
      </c>
      <c r="K8" s="20" t="s">
        <v>215</v>
      </c>
      <c r="L8" s="20" t="s">
        <v>216</v>
      </c>
      <c r="M8" s="20" t="s">
        <v>217</v>
      </c>
    </row>
    <row r="9" spans="1:15" ht="24.95" customHeight="1" x14ac:dyDescent="0.15">
      <c r="A9" s="3">
        <f t="shared" si="0"/>
        <v>6</v>
      </c>
      <c r="B9" s="14" t="s">
        <v>355</v>
      </c>
      <c r="C9" s="3">
        <v>1855</v>
      </c>
      <c r="D9" s="3" t="s">
        <v>0</v>
      </c>
      <c r="E9" s="5">
        <v>6798</v>
      </c>
      <c r="F9" s="19">
        <v>756</v>
      </c>
      <c r="G9" s="9" t="s">
        <v>109</v>
      </c>
      <c r="H9" s="9" t="s">
        <v>228</v>
      </c>
      <c r="I9" s="15" t="s">
        <v>228</v>
      </c>
      <c r="J9" s="23"/>
      <c r="K9" s="11"/>
      <c r="L9" s="11"/>
      <c r="M9" s="11"/>
    </row>
    <row r="10" spans="1:15" ht="24.95" customHeight="1" x14ac:dyDescent="0.15">
      <c r="A10" s="3">
        <f t="shared" si="0"/>
        <v>7</v>
      </c>
      <c r="B10" s="14" t="s">
        <v>355</v>
      </c>
      <c r="C10" s="3" t="s">
        <v>11</v>
      </c>
      <c r="D10" s="3" t="s">
        <v>152</v>
      </c>
      <c r="E10" s="5">
        <v>551</v>
      </c>
      <c r="F10" s="19">
        <v>171</v>
      </c>
      <c r="G10" s="9" t="s">
        <v>260</v>
      </c>
      <c r="H10" s="9" t="str">
        <f t="shared" ref="H10:H16" si="1">REPLACE(I10,2,1,"*")</f>
        <v>이*자</v>
      </c>
      <c r="I10" s="15" t="s">
        <v>229</v>
      </c>
      <c r="J10" s="25" t="s">
        <v>322</v>
      </c>
      <c r="K10" s="20" t="s">
        <v>218</v>
      </c>
      <c r="L10" s="20" t="s">
        <v>219</v>
      </c>
      <c r="M10" s="20" t="s">
        <v>220</v>
      </c>
    </row>
    <row r="11" spans="1:15" ht="24.95" customHeight="1" x14ac:dyDescent="0.15">
      <c r="A11" s="3">
        <f t="shared" si="0"/>
        <v>8</v>
      </c>
      <c r="B11" s="14" t="s">
        <v>355</v>
      </c>
      <c r="C11" s="3" t="s">
        <v>12</v>
      </c>
      <c r="D11" s="3" t="s">
        <v>152</v>
      </c>
      <c r="E11" s="5">
        <v>661</v>
      </c>
      <c r="F11" s="19">
        <v>87</v>
      </c>
      <c r="G11" s="9" t="s">
        <v>261</v>
      </c>
      <c r="H11" s="9" t="str">
        <f t="shared" si="1"/>
        <v>최*옥</v>
      </c>
      <c r="I11" s="15" t="s">
        <v>112</v>
      </c>
      <c r="J11" s="23"/>
      <c r="K11" s="11"/>
      <c r="L11" s="11"/>
      <c r="M11" s="11"/>
    </row>
    <row r="12" spans="1:15" ht="24.95" customHeight="1" x14ac:dyDescent="0.15">
      <c r="A12" s="3">
        <f t="shared" si="0"/>
        <v>9</v>
      </c>
      <c r="B12" s="14" t="s">
        <v>355</v>
      </c>
      <c r="C12" s="3" t="s">
        <v>13</v>
      </c>
      <c r="D12" s="3" t="s">
        <v>152</v>
      </c>
      <c r="E12" s="5">
        <v>582</v>
      </c>
      <c r="F12" s="19">
        <v>85</v>
      </c>
      <c r="G12" s="9" t="s">
        <v>366</v>
      </c>
      <c r="H12" s="9" t="str">
        <f t="shared" si="1"/>
        <v>송*철</v>
      </c>
      <c r="I12" s="15" t="s">
        <v>113</v>
      </c>
      <c r="J12" s="25" t="s">
        <v>320</v>
      </c>
      <c r="K12" s="20" t="s">
        <v>215</v>
      </c>
      <c r="L12" s="20" t="s">
        <v>216</v>
      </c>
      <c r="M12" s="20" t="s">
        <v>217</v>
      </c>
    </row>
    <row r="13" spans="1:15" ht="24.95" customHeight="1" x14ac:dyDescent="0.15">
      <c r="A13" s="3">
        <f t="shared" si="0"/>
        <v>10</v>
      </c>
      <c r="B13" s="14" t="s">
        <v>355</v>
      </c>
      <c r="C13" s="3" t="s">
        <v>14</v>
      </c>
      <c r="D13" s="3" t="s">
        <v>99</v>
      </c>
      <c r="E13" s="5">
        <v>285</v>
      </c>
      <c r="F13" s="19">
        <v>32</v>
      </c>
      <c r="G13" s="9" t="s">
        <v>367</v>
      </c>
      <c r="H13" s="9" t="str">
        <f t="shared" si="1"/>
        <v>정*수</v>
      </c>
      <c r="I13" s="15" t="s">
        <v>114</v>
      </c>
      <c r="J13" s="25" t="s">
        <v>323</v>
      </c>
      <c r="K13" s="20" t="s">
        <v>197</v>
      </c>
      <c r="L13" s="11"/>
      <c r="M13" s="11"/>
    </row>
    <row r="14" spans="1:15" ht="24.95" customHeight="1" x14ac:dyDescent="0.15">
      <c r="A14" s="3">
        <f t="shared" si="0"/>
        <v>11</v>
      </c>
      <c r="B14" s="14" t="s">
        <v>355</v>
      </c>
      <c r="C14" s="3" t="s">
        <v>15</v>
      </c>
      <c r="D14" s="3" t="s">
        <v>99</v>
      </c>
      <c r="E14" s="5">
        <v>208</v>
      </c>
      <c r="F14" s="19">
        <v>1</v>
      </c>
      <c r="G14" s="9" t="s">
        <v>262</v>
      </c>
      <c r="H14" s="9" t="str">
        <f t="shared" si="1"/>
        <v>오*열</v>
      </c>
      <c r="I14" s="16" t="s">
        <v>115</v>
      </c>
      <c r="J14" s="25" t="s">
        <v>324</v>
      </c>
      <c r="K14" s="20" t="s">
        <v>198</v>
      </c>
      <c r="L14" s="20" t="s">
        <v>168</v>
      </c>
      <c r="M14" s="20" t="s">
        <v>169</v>
      </c>
    </row>
    <row r="15" spans="1:15" ht="24.95" customHeight="1" x14ac:dyDescent="0.15">
      <c r="A15" s="3">
        <f t="shared" si="0"/>
        <v>12</v>
      </c>
      <c r="B15" s="14" t="s">
        <v>355</v>
      </c>
      <c r="C15" s="3" t="s">
        <v>16</v>
      </c>
      <c r="D15" s="3" t="s">
        <v>100</v>
      </c>
      <c r="E15" s="5">
        <v>1465</v>
      </c>
      <c r="F15" s="19">
        <v>268</v>
      </c>
      <c r="G15" s="28" t="s">
        <v>263</v>
      </c>
      <c r="H15" s="9" t="str">
        <f t="shared" si="1"/>
        <v>박*준</v>
      </c>
      <c r="I15" s="16" t="s">
        <v>116</v>
      </c>
      <c r="J15" s="24"/>
      <c r="K15" s="11"/>
      <c r="L15" s="11"/>
      <c r="M15" s="11"/>
    </row>
    <row r="16" spans="1:15" ht="24.95" customHeight="1" x14ac:dyDescent="0.15">
      <c r="A16" s="3">
        <f t="shared" si="0"/>
        <v>13</v>
      </c>
      <c r="B16" s="14" t="s">
        <v>355</v>
      </c>
      <c r="C16" s="3" t="s">
        <v>17</v>
      </c>
      <c r="D16" s="3" t="s">
        <v>100</v>
      </c>
      <c r="E16" s="5">
        <v>512</v>
      </c>
      <c r="F16" s="19">
        <v>273</v>
      </c>
      <c r="G16" s="28" t="s">
        <v>264</v>
      </c>
      <c r="H16" s="9" t="str">
        <f t="shared" si="1"/>
        <v>최*복</v>
      </c>
      <c r="I16" s="16" t="s">
        <v>117</v>
      </c>
      <c r="J16" s="24"/>
      <c r="K16" s="11"/>
      <c r="L16" s="11"/>
      <c r="M16" s="11"/>
    </row>
    <row r="17" spans="1:13" ht="143.25" customHeight="1" x14ac:dyDescent="0.15">
      <c r="A17" s="3">
        <f t="shared" si="0"/>
        <v>14</v>
      </c>
      <c r="B17" s="14" t="s">
        <v>355</v>
      </c>
      <c r="C17" s="3" t="s">
        <v>18</v>
      </c>
      <c r="D17" s="3" t="s">
        <v>101</v>
      </c>
      <c r="E17" s="5">
        <v>655</v>
      </c>
      <c r="F17" s="19">
        <v>68</v>
      </c>
      <c r="G17" s="25" t="s">
        <v>265</v>
      </c>
      <c r="H17" s="20" t="s">
        <v>365</v>
      </c>
      <c r="I17" s="21" t="s">
        <v>183</v>
      </c>
      <c r="J17" s="25" t="s">
        <v>325</v>
      </c>
      <c r="K17" s="20" t="s">
        <v>180</v>
      </c>
      <c r="L17" s="20" t="s">
        <v>181</v>
      </c>
      <c r="M17" s="20" t="s">
        <v>182</v>
      </c>
    </row>
    <row r="18" spans="1:13" ht="13.5" x14ac:dyDescent="0.15">
      <c r="A18" s="3">
        <f t="shared" si="0"/>
        <v>15</v>
      </c>
      <c r="B18" s="14" t="s">
        <v>355</v>
      </c>
      <c r="C18" s="3" t="s">
        <v>19</v>
      </c>
      <c r="D18" s="3" t="s">
        <v>99</v>
      </c>
      <c r="E18" s="5">
        <v>240</v>
      </c>
      <c r="F18" s="19">
        <v>34</v>
      </c>
      <c r="G18" s="28" t="s">
        <v>270</v>
      </c>
      <c r="H18" s="9" t="str">
        <f>REPLACE(I18,3,3,"*")</f>
        <v>㈜태*앤디</v>
      </c>
      <c r="I18" s="16" t="s">
        <v>118</v>
      </c>
      <c r="J18" s="25" t="s">
        <v>326</v>
      </c>
      <c r="K18" s="20" t="s">
        <v>184</v>
      </c>
      <c r="L18" s="20" t="s">
        <v>168</v>
      </c>
      <c r="M18" s="20" t="s">
        <v>169</v>
      </c>
    </row>
    <row r="19" spans="1:13" ht="24.95" customHeight="1" x14ac:dyDescent="0.15">
      <c r="A19" s="3">
        <f t="shared" si="0"/>
        <v>16</v>
      </c>
      <c r="B19" s="14" t="s">
        <v>355</v>
      </c>
      <c r="C19" s="3" t="s">
        <v>20</v>
      </c>
      <c r="D19" s="3" t="s">
        <v>99</v>
      </c>
      <c r="E19" s="5">
        <v>117</v>
      </c>
      <c r="F19" s="19">
        <v>38</v>
      </c>
      <c r="G19" s="28" t="s">
        <v>270</v>
      </c>
      <c r="H19" s="9" t="str">
        <f>REPLACE(I19,3,3,"*")</f>
        <v>㈜태*앤디</v>
      </c>
      <c r="I19" s="16" t="s">
        <v>118</v>
      </c>
      <c r="J19" s="25" t="s">
        <v>327</v>
      </c>
      <c r="K19" s="20" t="s">
        <v>184</v>
      </c>
      <c r="L19" s="20" t="s">
        <v>200</v>
      </c>
      <c r="M19" s="20" t="s">
        <v>201</v>
      </c>
    </row>
    <row r="20" spans="1:13" ht="24.95" customHeight="1" x14ac:dyDescent="0.15">
      <c r="A20" s="3">
        <f t="shared" si="0"/>
        <v>17</v>
      </c>
      <c r="B20" s="14" t="s">
        <v>355</v>
      </c>
      <c r="C20" s="3">
        <v>1210</v>
      </c>
      <c r="D20" s="3" t="s">
        <v>102</v>
      </c>
      <c r="E20" s="5">
        <v>380</v>
      </c>
      <c r="F20" s="19">
        <v>36</v>
      </c>
      <c r="G20" s="28" t="s">
        <v>271</v>
      </c>
      <c r="H20" s="9" t="str">
        <f>REPLACE(I20,2,1,"*")</f>
        <v>유*희</v>
      </c>
      <c r="I20" s="16" t="s">
        <v>119</v>
      </c>
      <c r="J20" s="24"/>
      <c r="K20" s="11"/>
      <c r="L20" s="11"/>
      <c r="M20" s="11"/>
    </row>
    <row r="21" spans="1:13" ht="24.95" customHeight="1" x14ac:dyDescent="0.15">
      <c r="A21" s="3">
        <f t="shared" si="0"/>
        <v>18</v>
      </c>
      <c r="B21" s="14" t="s">
        <v>355</v>
      </c>
      <c r="C21" s="3" t="s">
        <v>21</v>
      </c>
      <c r="D21" s="3" t="s">
        <v>101</v>
      </c>
      <c r="E21" s="5">
        <v>111</v>
      </c>
      <c r="F21" s="19">
        <v>111</v>
      </c>
      <c r="G21" s="28" t="s">
        <v>369</v>
      </c>
      <c r="H21" s="9" t="str">
        <f>REPLACE(I21,2,1,"*")</f>
        <v>홍*현</v>
      </c>
      <c r="I21" s="16" t="s">
        <v>120</v>
      </c>
      <c r="J21" s="24"/>
      <c r="K21" s="11"/>
      <c r="L21" s="11"/>
      <c r="M21" s="11"/>
    </row>
    <row r="22" spans="1:13" ht="45" x14ac:dyDescent="0.15">
      <c r="A22" s="3">
        <f t="shared" si="0"/>
        <v>19</v>
      </c>
      <c r="B22" s="14" t="s">
        <v>355</v>
      </c>
      <c r="C22" s="3" t="s">
        <v>22</v>
      </c>
      <c r="D22" s="3" t="s">
        <v>99</v>
      </c>
      <c r="E22" s="5">
        <v>161</v>
      </c>
      <c r="F22" s="19">
        <v>93</v>
      </c>
      <c r="G22" s="28" t="s">
        <v>368</v>
      </c>
      <c r="H22" s="9" t="str">
        <f>REPLACE(I22,2,1,"*")</f>
        <v>임*진</v>
      </c>
      <c r="I22" s="16" t="s">
        <v>121</v>
      </c>
      <c r="J22" s="25" t="s">
        <v>376</v>
      </c>
      <c r="K22" s="20" t="s">
        <v>352</v>
      </c>
      <c r="L22" s="20" t="s">
        <v>159</v>
      </c>
      <c r="M22" s="20" t="s">
        <v>160</v>
      </c>
    </row>
    <row r="23" spans="1:13" ht="45" x14ac:dyDescent="0.15">
      <c r="A23" s="3">
        <f t="shared" si="0"/>
        <v>20</v>
      </c>
      <c r="B23" s="14" t="s">
        <v>355</v>
      </c>
      <c r="C23" s="3" t="s">
        <v>23</v>
      </c>
      <c r="D23" s="3" t="s">
        <v>99</v>
      </c>
      <c r="E23" s="5">
        <v>1474</v>
      </c>
      <c r="F23" s="19">
        <v>30</v>
      </c>
      <c r="G23" s="28" t="s">
        <v>368</v>
      </c>
      <c r="H23" s="9" t="str">
        <f>REPLACE(I23,2,1,"*")</f>
        <v>임*진</v>
      </c>
      <c r="I23" s="16" t="s">
        <v>121</v>
      </c>
      <c r="J23" s="25" t="s">
        <v>328</v>
      </c>
      <c r="K23" s="20" t="s">
        <v>352</v>
      </c>
      <c r="L23" s="20" t="s">
        <v>165</v>
      </c>
      <c r="M23" s="20" t="s">
        <v>166</v>
      </c>
    </row>
    <row r="24" spans="1:13" ht="24.95" customHeight="1" x14ac:dyDescent="0.15">
      <c r="A24" s="3">
        <f t="shared" si="0"/>
        <v>21</v>
      </c>
      <c r="B24" s="14" t="s">
        <v>355</v>
      </c>
      <c r="C24" s="3" t="s">
        <v>29</v>
      </c>
      <c r="D24" s="3" t="s">
        <v>101</v>
      </c>
      <c r="E24" s="5">
        <v>169</v>
      </c>
      <c r="F24" s="19">
        <v>169</v>
      </c>
      <c r="G24" s="28" t="s">
        <v>266</v>
      </c>
      <c r="H24" s="12" t="s">
        <v>111</v>
      </c>
      <c r="I24" s="16" t="s">
        <v>111</v>
      </c>
      <c r="J24" s="24"/>
      <c r="K24" s="11"/>
      <c r="L24" s="11"/>
      <c r="M24" s="11"/>
    </row>
    <row r="25" spans="1:13" s="2" customFormat="1" ht="24.95" customHeight="1" x14ac:dyDescent="0.15">
      <c r="A25" s="3">
        <f t="shared" si="0"/>
        <v>22</v>
      </c>
      <c r="B25" s="14" t="s">
        <v>355</v>
      </c>
      <c r="C25" s="3" t="s">
        <v>30</v>
      </c>
      <c r="D25" s="3" t="s">
        <v>103</v>
      </c>
      <c r="E25" s="5">
        <v>935</v>
      </c>
      <c r="F25" s="19">
        <v>38</v>
      </c>
      <c r="G25" s="28" t="s">
        <v>272</v>
      </c>
      <c r="H25" s="9" t="str">
        <f>REPLACE(I25,2,1,"*")</f>
        <v>김*분</v>
      </c>
      <c r="I25" s="16" t="s">
        <v>122</v>
      </c>
      <c r="J25" s="25" t="s">
        <v>329</v>
      </c>
      <c r="K25" s="20" t="s">
        <v>189</v>
      </c>
      <c r="L25" s="20" t="s">
        <v>190</v>
      </c>
      <c r="M25" s="20" t="s">
        <v>191</v>
      </c>
    </row>
    <row r="26" spans="1:13" ht="24.95" customHeight="1" x14ac:dyDescent="0.15">
      <c r="A26" s="3">
        <f t="shared" si="0"/>
        <v>23</v>
      </c>
      <c r="B26" s="14" t="s">
        <v>355</v>
      </c>
      <c r="C26" s="3" t="s">
        <v>31</v>
      </c>
      <c r="D26" s="3" t="s">
        <v>100</v>
      </c>
      <c r="E26" s="5">
        <v>1749</v>
      </c>
      <c r="F26" s="19">
        <v>214</v>
      </c>
      <c r="G26" s="28" t="s">
        <v>273</v>
      </c>
      <c r="H26" s="9" t="str">
        <f>REPLACE(I26,2,1,"*")</f>
        <v>박*욱</v>
      </c>
      <c r="I26" s="16" t="s">
        <v>123</v>
      </c>
      <c r="J26" s="25" t="s">
        <v>330</v>
      </c>
      <c r="K26" s="20" t="s">
        <v>184</v>
      </c>
      <c r="L26" s="20" t="s">
        <v>168</v>
      </c>
      <c r="M26" s="20" t="s">
        <v>185</v>
      </c>
    </row>
    <row r="27" spans="1:13" ht="24.95" customHeight="1" x14ac:dyDescent="0.15">
      <c r="A27" s="3">
        <f t="shared" si="0"/>
        <v>24</v>
      </c>
      <c r="B27" s="14" t="s">
        <v>355</v>
      </c>
      <c r="C27" s="3">
        <v>1783</v>
      </c>
      <c r="D27" s="3" t="s">
        <v>101</v>
      </c>
      <c r="E27" s="5">
        <v>1672</v>
      </c>
      <c r="F27" s="19">
        <v>975</v>
      </c>
      <c r="G27" s="28" t="s">
        <v>266</v>
      </c>
      <c r="H27" s="9" t="s">
        <v>396</v>
      </c>
      <c r="I27" s="16" t="s">
        <v>124</v>
      </c>
      <c r="J27" s="24"/>
      <c r="K27" s="11"/>
      <c r="L27" s="11"/>
      <c r="M27" s="11"/>
    </row>
    <row r="28" spans="1:13" s="2" customFormat="1" ht="33.75" x14ac:dyDescent="0.15">
      <c r="A28" s="3">
        <f t="shared" si="0"/>
        <v>25</v>
      </c>
      <c r="B28" s="14" t="s">
        <v>355</v>
      </c>
      <c r="C28" s="3" t="s">
        <v>32</v>
      </c>
      <c r="D28" s="3" t="s">
        <v>101</v>
      </c>
      <c r="E28" s="5">
        <v>75</v>
      </c>
      <c r="F28" s="19">
        <v>7</v>
      </c>
      <c r="G28" s="28" t="s">
        <v>274</v>
      </c>
      <c r="H28" s="9" t="str">
        <f t="shared" ref="H28:H34" si="2">REPLACE(I28,2,1,"*")</f>
        <v>박*경</v>
      </c>
      <c r="I28" s="16" t="s">
        <v>125</v>
      </c>
      <c r="J28" s="25" t="s">
        <v>331</v>
      </c>
      <c r="K28" s="20" t="s">
        <v>377</v>
      </c>
      <c r="L28" s="20" t="s">
        <v>186</v>
      </c>
      <c r="M28" s="20" t="s">
        <v>187</v>
      </c>
    </row>
    <row r="29" spans="1:13" ht="13.5" x14ac:dyDescent="0.15">
      <c r="A29" s="3">
        <f t="shared" si="0"/>
        <v>26</v>
      </c>
      <c r="B29" s="14" t="s">
        <v>355</v>
      </c>
      <c r="C29" s="3" t="s">
        <v>33</v>
      </c>
      <c r="D29" s="3" t="s">
        <v>101</v>
      </c>
      <c r="E29" s="5">
        <v>34</v>
      </c>
      <c r="F29" s="19">
        <v>3</v>
      </c>
      <c r="G29" s="28" t="s">
        <v>275</v>
      </c>
      <c r="H29" s="9" t="str">
        <f t="shared" si="2"/>
        <v>김*일</v>
      </c>
      <c r="I29" s="16" t="s">
        <v>126</v>
      </c>
      <c r="J29" s="24"/>
      <c r="K29" s="11"/>
      <c r="L29" s="11"/>
      <c r="M29" s="11"/>
    </row>
    <row r="30" spans="1:13" ht="24.95" customHeight="1" x14ac:dyDescent="0.15">
      <c r="A30" s="3">
        <f t="shared" si="0"/>
        <v>27</v>
      </c>
      <c r="B30" s="14" t="s">
        <v>355</v>
      </c>
      <c r="C30" s="3">
        <v>1208</v>
      </c>
      <c r="D30" s="3" t="s">
        <v>102</v>
      </c>
      <c r="E30" s="5">
        <v>739</v>
      </c>
      <c r="F30" s="19">
        <v>60</v>
      </c>
      <c r="G30" s="28" t="s">
        <v>276</v>
      </c>
      <c r="H30" s="9" t="str">
        <f t="shared" si="2"/>
        <v>김*일</v>
      </c>
      <c r="I30" s="16" t="s">
        <v>126</v>
      </c>
      <c r="J30" s="25" t="s">
        <v>332</v>
      </c>
      <c r="K30" s="20" t="s">
        <v>176</v>
      </c>
      <c r="L30" s="20" t="s">
        <v>177</v>
      </c>
      <c r="M30" s="20" t="s">
        <v>178</v>
      </c>
    </row>
    <row r="31" spans="1:13" ht="24.95" customHeight="1" x14ac:dyDescent="0.15">
      <c r="A31" s="3">
        <f t="shared" si="0"/>
        <v>28</v>
      </c>
      <c r="B31" s="14" t="s">
        <v>355</v>
      </c>
      <c r="C31" s="3" t="s">
        <v>34</v>
      </c>
      <c r="D31" s="3" t="s">
        <v>103</v>
      </c>
      <c r="E31" s="5">
        <v>230</v>
      </c>
      <c r="F31" s="19">
        <v>26</v>
      </c>
      <c r="G31" s="28" t="s">
        <v>277</v>
      </c>
      <c r="H31" s="9" t="str">
        <f t="shared" si="2"/>
        <v>김*분</v>
      </c>
      <c r="I31" s="16" t="s">
        <v>122</v>
      </c>
      <c r="J31" s="24"/>
      <c r="K31" s="11"/>
      <c r="L31" s="11"/>
      <c r="M31" s="11"/>
    </row>
    <row r="32" spans="1:13" ht="24.95" customHeight="1" x14ac:dyDescent="0.15">
      <c r="A32" s="3">
        <f t="shared" si="0"/>
        <v>29</v>
      </c>
      <c r="B32" s="14" t="s">
        <v>355</v>
      </c>
      <c r="C32" s="3" t="s">
        <v>35</v>
      </c>
      <c r="D32" s="3" t="s">
        <v>103</v>
      </c>
      <c r="E32" s="5">
        <v>75</v>
      </c>
      <c r="F32" s="19">
        <v>75</v>
      </c>
      <c r="G32" s="28" t="s">
        <v>278</v>
      </c>
      <c r="H32" s="9" t="str">
        <f t="shared" si="2"/>
        <v>김*분</v>
      </c>
      <c r="I32" s="16" t="s">
        <v>122</v>
      </c>
      <c r="J32" s="25" t="s">
        <v>333</v>
      </c>
      <c r="K32" s="20" t="s">
        <v>196</v>
      </c>
      <c r="L32" s="20" t="s">
        <v>165</v>
      </c>
      <c r="M32" s="20" t="s">
        <v>166</v>
      </c>
    </row>
    <row r="33" spans="1:13" ht="24.95" customHeight="1" x14ac:dyDescent="0.15">
      <c r="A33" s="3">
        <f t="shared" si="0"/>
        <v>30</v>
      </c>
      <c r="B33" s="14" t="s">
        <v>355</v>
      </c>
      <c r="C33" s="3" t="s">
        <v>36</v>
      </c>
      <c r="D33" s="3" t="s">
        <v>103</v>
      </c>
      <c r="E33" s="5">
        <v>588</v>
      </c>
      <c r="F33" s="19">
        <v>95</v>
      </c>
      <c r="G33" s="28" t="s">
        <v>279</v>
      </c>
      <c r="H33" s="9" t="str">
        <f t="shared" si="2"/>
        <v>최*봉</v>
      </c>
      <c r="I33" s="16" t="s">
        <v>127</v>
      </c>
      <c r="J33" s="24"/>
      <c r="K33" s="11"/>
      <c r="L33" s="11"/>
      <c r="M33" s="11"/>
    </row>
    <row r="34" spans="1:13" ht="33.75" x14ac:dyDescent="0.15">
      <c r="A34" s="3">
        <f t="shared" si="0"/>
        <v>31</v>
      </c>
      <c r="B34" s="14" t="s">
        <v>355</v>
      </c>
      <c r="C34" s="3" t="s">
        <v>37</v>
      </c>
      <c r="D34" s="3" t="s">
        <v>103</v>
      </c>
      <c r="E34" s="5">
        <v>588</v>
      </c>
      <c r="F34" s="19">
        <v>139</v>
      </c>
      <c r="G34" s="25" t="s">
        <v>386</v>
      </c>
      <c r="H34" s="9" t="str">
        <f t="shared" si="2"/>
        <v>김*난</v>
      </c>
      <c r="I34" s="16" t="s">
        <v>128</v>
      </c>
      <c r="J34" s="25" t="s">
        <v>334</v>
      </c>
      <c r="K34" s="20" t="s">
        <v>193</v>
      </c>
      <c r="L34" s="20" t="s">
        <v>165</v>
      </c>
      <c r="M34" s="20" t="s">
        <v>378</v>
      </c>
    </row>
    <row r="35" spans="1:13" ht="45" x14ac:dyDescent="0.15">
      <c r="A35" s="3">
        <f t="shared" si="0"/>
        <v>32</v>
      </c>
      <c r="B35" s="14" t="s">
        <v>355</v>
      </c>
      <c r="C35" s="3">
        <v>1215</v>
      </c>
      <c r="D35" s="3" t="s">
        <v>103</v>
      </c>
      <c r="E35" s="5">
        <v>588</v>
      </c>
      <c r="F35" s="19">
        <v>268</v>
      </c>
      <c r="G35" s="25" t="s">
        <v>370</v>
      </c>
      <c r="H35" s="20" t="s">
        <v>371</v>
      </c>
      <c r="I35" s="21" t="s">
        <v>192</v>
      </c>
      <c r="J35" s="25" t="s">
        <v>335</v>
      </c>
      <c r="K35" s="20" t="s">
        <v>193</v>
      </c>
      <c r="L35" s="20" t="s">
        <v>194</v>
      </c>
      <c r="M35" s="20" t="s">
        <v>195</v>
      </c>
    </row>
    <row r="36" spans="1:13" ht="22.5" x14ac:dyDescent="0.15">
      <c r="A36" s="3">
        <f t="shared" si="0"/>
        <v>33</v>
      </c>
      <c r="B36" s="14" t="s">
        <v>355</v>
      </c>
      <c r="C36" s="3" t="s">
        <v>38</v>
      </c>
      <c r="D36" s="3" t="s">
        <v>102</v>
      </c>
      <c r="E36" s="5">
        <v>657</v>
      </c>
      <c r="F36" s="19">
        <v>5</v>
      </c>
      <c r="G36" s="28" t="s">
        <v>280</v>
      </c>
      <c r="H36" s="9" t="str">
        <f>REPLACE(I36,2,1,"*")</f>
        <v>김*일</v>
      </c>
      <c r="I36" s="16" t="s">
        <v>126</v>
      </c>
      <c r="J36" s="25" t="s">
        <v>332</v>
      </c>
      <c r="K36" s="20" t="s">
        <v>179</v>
      </c>
      <c r="L36" s="20" t="s">
        <v>177</v>
      </c>
      <c r="M36" s="20" t="s">
        <v>178</v>
      </c>
    </row>
    <row r="37" spans="1:13" ht="24.95" customHeight="1" x14ac:dyDescent="0.15">
      <c r="A37" s="3">
        <f t="shared" si="0"/>
        <v>34</v>
      </c>
      <c r="B37" s="14" t="s">
        <v>355</v>
      </c>
      <c r="C37" s="3" t="s">
        <v>39</v>
      </c>
      <c r="D37" s="3" t="s">
        <v>101</v>
      </c>
      <c r="E37" s="5">
        <v>8</v>
      </c>
      <c r="F37" s="19">
        <v>2</v>
      </c>
      <c r="G37" s="28" t="s">
        <v>281</v>
      </c>
      <c r="H37" s="9" t="str">
        <f>REPLACE(I37,2,1,"*")</f>
        <v>김*일</v>
      </c>
      <c r="I37" s="16" t="s">
        <v>126</v>
      </c>
      <c r="J37" s="24"/>
      <c r="K37" s="11"/>
      <c r="L37" s="11"/>
      <c r="M37" s="11"/>
    </row>
    <row r="38" spans="1:13" ht="24.95" customHeight="1" x14ac:dyDescent="0.15">
      <c r="A38" s="3">
        <f t="shared" si="0"/>
        <v>35</v>
      </c>
      <c r="B38" s="14" t="s">
        <v>355</v>
      </c>
      <c r="C38" s="3" t="s">
        <v>40</v>
      </c>
      <c r="D38" s="3" t="s">
        <v>103</v>
      </c>
      <c r="E38" s="5">
        <v>13</v>
      </c>
      <c r="F38" s="19">
        <v>13</v>
      </c>
      <c r="G38" s="28" t="s">
        <v>267</v>
      </c>
      <c r="H38" s="9" t="s">
        <v>395</v>
      </c>
      <c r="I38" s="16" t="s">
        <v>129</v>
      </c>
      <c r="J38" s="24"/>
      <c r="K38" s="11"/>
      <c r="L38" s="11"/>
      <c r="M38" s="11"/>
    </row>
    <row r="39" spans="1:13" ht="24.95" customHeight="1" x14ac:dyDescent="0.15">
      <c r="A39" s="3">
        <f t="shared" si="0"/>
        <v>36</v>
      </c>
      <c r="B39" s="14" t="s">
        <v>355</v>
      </c>
      <c r="C39" s="3" t="s">
        <v>41</v>
      </c>
      <c r="D39" s="3" t="s">
        <v>100</v>
      </c>
      <c r="E39" s="5">
        <v>9</v>
      </c>
      <c r="F39" s="19">
        <v>4</v>
      </c>
      <c r="G39" s="28" t="s">
        <v>282</v>
      </c>
      <c r="H39" s="9" t="str">
        <f>REPLACE(I39,2,1,"*")</f>
        <v>최*근</v>
      </c>
      <c r="I39" s="16" t="s">
        <v>130</v>
      </c>
      <c r="J39" s="24"/>
      <c r="K39" s="11"/>
      <c r="L39" s="11"/>
      <c r="M39" s="11"/>
    </row>
    <row r="40" spans="1:13" ht="24.95" customHeight="1" x14ac:dyDescent="0.15">
      <c r="A40" s="3">
        <f t="shared" si="0"/>
        <v>37</v>
      </c>
      <c r="B40" s="14" t="s">
        <v>355</v>
      </c>
      <c r="C40" s="3" t="s">
        <v>42</v>
      </c>
      <c r="D40" s="3" t="s">
        <v>102</v>
      </c>
      <c r="E40" s="5">
        <v>611</v>
      </c>
      <c r="F40" s="19">
        <v>8</v>
      </c>
      <c r="G40" s="28" t="s">
        <v>283</v>
      </c>
      <c r="H40" s="9" t="str">
        <f>REPLACE(I40,2,1,"*")</f>
        <v>최*지</v>
      </c>
      <c r="I40" s="16" t="s">
        <v>131</v>
      </c>
      <c r="J40" s="24"/>
      <c r="K40" s="11"/>
      <c r="L40" s="11"/>
      <c r="M40" s="11"/>
    </row>
    <row r="41" spans="1:13" ht="24.95" customHeight="1" x14ac:dyDescent="0.15">
      <c r="A41" s="3">
        <f t="shared" si="0"/>
        <v>38</v>
      </c>
      <c r="B41" s="14" t="s">
        <v>355</v>
      </c>
      <c r="C41" s="3" t="s">
        <v>43</v>
      </c>
      <c r="D41" s="3" t="s">
        <v>103</v>
      </c>
      <c r="E41" s="5">
        <v>599</v>
      </c>
      <c r="F41" s="19">
        <v>12</v>
      </c>
      <c r="G41" s="28" t="s">
        <v>267</v>
      </c>
      <c r="H41" s="9" t="s">
        <v>395</v>
      </c>
      <c r="I41" s="16" t="s">
        <v>132</v>
      </c>
      <c r="J41" s="24"/>
      <c r="K41" s="11"/>
      <c r="L41" s="11"/>
      <c r="M41" s="11"/>
    </row>
    <row r="42" spans="1:13" ht="24.95" customHeight="1" x14ac:dyDescent="0.15">
      <c r="A42" s="3">
        <f t="shared" si="0"/>
        <v>39</v>
      </c>
      <c r="B42" s="14" t="s">
        <v>355</v>
      </c>
      <c r="C42" s="3" t="s">
        <v>44</v>
      </c>
      <c r="D42" s="3" t="s">
        <v>104</v>
      </c>
      <c r="E42" s="5">
        <v>93</v>
      </c>
      <c r="F42" s="19">
        <v>7</v>
      </c>
      <c r="G42" s="28" t="s">
        <v>266</v>
      </c>
      <c r="H42" s="9" t="s">
        <v>254</v>
      </c>
      <c r="I42" s="16" t="s">
        <v>133</v>
      </c>
      <c r="J42" s="24"/>
      <c r="K42" s="11"/>
      <c r="L42" s="11"/>
      <c r="M42" s="11"/>
    </row>
    <row r="43" spans="1:13" ht="24.95" customHeight="1" x14ac:dyDescent="0.15">
      <c r="A43" s="3">
        <f t="shared" si="0"/>
        <v>40</v>
      </c>
      <c r="B43" s="14" t="s">
        <v>355</v>
      </c>
      <c r="C43" s="3" t="s">
        <v>45</v>
      </c>
      <c r="D43" s="3" t="s">
        <v>103</v>
      </c>
      <c r="E43" s="5">
        <v>123</v>
      </c>
      <c r="F43" s="19">
        <v>43</v>
      </c>
      <c r="G43" s="28" t="s">
        <v>284</v>
      </c>
      <c r="H43" s="9" t="str">
        <f>REPLACE(I43,2,1,"*")</f>
        <v>김*임</v>
      </c>
      <c r="I43" s="16" t="s">
        <v>134</v>
      </c>
      <c r="J43" s="25" t="s">
        <v>351</v>
      </c>
      <c r="K43" s="20" t="s">
        <v>202</v>
      </c>
      <c r="L43" s="20" t="s">
        <v>168</v>
      </c>
      <c r="M43" s="20" t="s">
        <v>169</v>
      </c>
    </row>
    <row r="44" spans="1:13" ht="24.95" customHeight="1" x14ac:dyDescent="0.15">
      <c r="A44" s="3">
        <f t="shared" si="0"/>
        <v>41</v>
      </c>
      <c r="B44" s="14" t="s">
        <v>355</v>
      </c>
      <c r="C44" s="3">
        <v>1217</v>
      </c>
      <c r="D44" s="3" t="s">
        <v>103</v>
      </c>
      <c r="E44" s="5">
        <v>274</v>
      </c>
      <c r="F44" s="19">
        <v>94</v>
      </c>
      <c r="G44" s="28" t="s">
        <v>285</v>
      </c>
      <c r="H44" s="9" t="str">
        <f>REPLACE(I44,2,1,"*")</f>
        <v>최*지</v>
      </c>
      <c r="I44" s="16" t="s">
        <v>131</v>
      </c>
      <c r="J44" s="24"/>
      <c r="K44" s="11"/>
      <c r="L44" s="11"/>
      <c r="M44" s="11"/>
    </row>
    <row r="45" spans="1:13" ht="22.5" x14ac:dyDescent="0.15">
      <c r="A45" s="3">
        <f t="shared" si="0"/>
        <v>42</v>
      </c>
      <c r="B45" s="14" t="s">
        <v>355</v>
      </c>
      <c r="C45" s="3" t="s">
        <v>46</v>
      </c>
      <c r="D45" s="3" t="s">
        <v>103</v>
      </c>
      <c r="E45" s="5">
        <v>928</v>
      </c>
      <c r="F45" s="19">
        <v>42</v>
      </c>
      <c r="G45" s="28" t="s">
        <v>286</v>
      </c>
      <c r="H45" s="9" t="str">
        <f>REPLACE(I45,2,1,"*")</f>
        <v>김*성</v>
      </c>
      <c r="I45" s="16" t="s">
        <v>135</v>
      </c>
      <c r="J45" s="25" t="s">
        <v>336</v>
      </c>
      <c r="K45" s="20" t="s">
        <v>193</v>
      </c>
      <c r="L45" s="20" t="s">
        <v>165</v>
      </c>
      <c r="M45" s="20" t="s">
        <v>166</v>
      </c>
    </row>
    <row r="46" spans="1:13" ht="33.75" x14ac:dyDescent="0.15">
      <c r="A46" s="3">
        <f t="shared" si="0"/>
        <v>43</v>
      </c>
      <c r="B46" s="14" t="s">
        <v>355</v>
      </c>
      <c r="C46" s="3" t="s">
        <v>47</v>
      </c>
      <c r="D46" s="3" t="s">
        <v>103</v>
      </c>
      <c r="E46" s="5">
        <v>437</v>
      </c>
      <c r="F46" s="19">
        <v>85</v>
      </c>
      <c r="G46" s="28" t="s">
        <v>287</v>
      </c>
      <c r="H46" s="9" t="str">
        <f>REPLACE(I46,2,1,"*")</f>
        <v>서*형</v>
      </c>
      <c r="I46" s="16" t="s">
        <v>136</v>
      </c>
      <c r="J46" s="25" t="s">
        <v>337</v>
      </c>
      <c r="K46" s="20" t="s">
        <v>207</v>
      </c>
      <c r="L46" s="20" t="s">
        <v>208</v>
      </c>
      <c r="M46" s="20" t="s">
        <v>209</v>
      </c>
    </row>
    <row r="47" spans="1:13" ht="45" x14ac:dyDescent="0.15">
      <c r="A47" s="3">
        <f t="shared" si="0"/>
        <v>44</v>
      </c>
      <c r="B47" s="14" t="s">
        <v>355</v>
      </c>
      <c r="C47" s="3" t="s">
        <v>48</v>
      </c>
      <c r="D47" s="3" t="s">
        <v>103</v>
      </c>
      <c r="E47" s="5">
        <v>423</v>
      </c>
      <c r="F47" s="19">
        <v>119</v>
      </c>
      <c r="G47" s="25" t="s">
        <v>372</v>
      </c>
      <c r="H47" s="20" t="s">
        <v>373</v>
      </c>
      <c r="I47" s="21" t="s">
        <v>203</v>
      </c>
      <c r="J47" s="25" t="s">
        <v>335</v>
      </c>
      <c r="K47" s="20" t="s">
        <v>204</v>
      </c>
      <c r="L47" s="20" t="s">
        <v>205</v>
      </c>
      <c r="M47" s="20" t="s">
        <v>206</v>
      </c>
    </row>
    <row r="48" spans="1:13" ht="13.5" x14ac:dyDescent="0.15">
      <c r="A48" s="3">
        <f t="shared" si="0"/>
        <v>45</v>
      </c>
      <c r="B48" s="14" t="s">
        <v>355</v>
      </c>
      <c r="C48" s="3" t="s">
        <v>49</v>
      </c>
      <c r="D48" s="3" t="s">
        <v>103</v>
      </c>
      <c r="E48" s="5">
        <v>40</v>
      </c>
      <c r="F48" s="19">
        <v>11</v>
      </c>
      <c r="G48" s="28" t="s">
        <v>288</v>
      </c>
      <c r="H48" s="9" t="str">
        <f t="shared" ref="H48:H55" si="3">REPLACE(I48,2,1,"*")</f>
        <v>장*경</v>
      </c>
      <c r="I48" s="16" t="s">
        <v>137</v>
      </c>
      <c r="J48" s="24"/>
      <c r="K48" s="11"/>
      <c r="L48" s="11"/>
      <c r="M48" s="11"/>
    </row>
    <row r="49" spans="1:13" ht="13.5" x14ac:dyDescent="0.15">
      <c r="A49" s="3">
        <f t="shared" si="0"/>
        <v>46</v>
      </c>
      <c r="B49" s="14" t="s">
        <v>355</v>
      </c>
      <c r="C49" s="3" t="s">
        <v>50</v>
      </c>
      <c r="D49" s="3" t="s">
        <v>101</v>
      </c>
      <c r="E49" s="5">
        <v>5</v>
      </c>
      <c r="F49" s="19">
        <v>4</v>
      </c>
      <c r="G49" s="28" t="s">
        <v>289</v>
      </c>
      <c r="H49" s="9" t="str">
        <f t="shared" si="3"/>
        <v>장*경</v>
      </c>
      <c r="I49" s="16" t="s">
        <v>137</v>
      </c>
      <c r="J49" s="24"/>
      <c r="K49" s="11"/>
      <c r="L49" s="11"/>
      <c r="M49" s="11"/>
    </row>
    <row r="50" spans="1:13" ht="13.5" x14ac:dyDescent="0.15">
      <c r="A50" s="3">
        <f t="shared" si="0"/>
        <v>47</v>
      </c>
      <c r="B50" s="14" t="s">
        <v>355</v>
      </c>
      <c r="C50" s="3">
        <v>1221</v>
      </c>
      <c r="D50" s="3" t="s">
        <v>102</v>
      </c>
      <c r="E50" s="5">
        <v>472</v>
      </c>
      <c r="F50" s="19">
        <v>53</v>
      </c>
      <c r="G50" s="28" t="s">
        <v>289</v>
      </c>
      <c r="H50" s="9" t="str">
        <f t="shared" si="3"/>
        <v>장*경</v>
      </c>
      <c r="I50" s="16" t="s">
        <v>137</v>
      </c>
      <c r="J50" s="24"/>
      <c r="K50" s="11"/>
      <c r="L50" s="11"/>
      <c r="M50" s="11"/>
    </row>
    <row r="51" spans="1:13" ht="13.5" x14ac:dyDescent="0.15">
      <c r="A51" s="3">
        <f t="shared" si="0"/>
        <v>48</v>
      </c>
      <c r="B51" s="14" t="s">
        <v>355</v>
      </c>
      <c r="C51" s="3" t="s">
        <v>51</v>
      </c>
      <c r="D51" s="3" t="s">
        <v>102</v>
      </c>
      <c r="E51" s="5">
        <v>467</v>
      </c>
      <c r="F51" s="19">
        <v>72</v>
      </c>
      <c r="G51" s="28" t="s">
        <v>289</v>
      </c>
      <c r="H51" s="9" t="str">
        <f t="shared" si="3"/>
        <v>장*경</v>
      </c>
      <c r="I51" s="16" t="s">
        <v>137</v>
      </c>
      <c r="J51" s="24"/>
      <c r="K51" s="11"/>
      <c r="L51" s="11"/>
      <c r="M51" s="11"/>
    </row>
    <row r="52" spans="1:13" ht="45" x14ac:dyDescent="0.15">
      <c r="A52" s="3">
        <f t="shared" si="0"/>
        <v>49</v>
      </c>
      <c r="B52" s="14" t="s">
        <v>355</v>
      </c>
      <c r="C52" s="3" t="s">
        <v>52</v>
      </c>
      <c r="D52" s="3" t="s">
        <v>101</v>
      </c>
      <c r="E52" s="5">
        <v>26</v>
      </c>
      <c r="F52" s="19">
        <v>26</v>
      </c>
      <c r="G52" s="28" t="s">
        <v>290</v>
      </c>
      <c r="H52" s="9" t="str">
        <f t="shared" si="3"/>
        <v>신*식</v>
      </c>
      <c r="I52" s="16" t="s">
        <v>138</v>
      </c>
      <c r="J52" s="25" t="s">
        <v>338</v>
      </c>
      <c r="K52" s="20" t="s">
        <v>210</v>
      </c>
      <c r="L52" s="20" t="s">
        <v>379</v>
      </c>
      <c r="M52" s="20" t="s">
        <v>380</v>
      </c>
    </row>
    <row r="53" spans="1:13" ht="48" customHeight="1" x14ac:dyDescent="0.15">
      <c r="A53" s="3">
        <f t="shared" si="0"/>
        <v>50</v>
      </c>
      <c r="B53" s="14" t="s">
        <v>355</v>
      </c>
      <c r="C53" s="3">
        <v>1223</v>
      </c>
      <c r="D53" s="3" t="s">
        <v>102</v>
      </c>
      <c r="E53" s="5">
        <v>633</v>
      </c>
      <c r="F53" s="19">
        <v>36</v>
      </c>
      <c r="G53" s="28" t="s">
        <v>291</v>
      </c>
      <c r="H53" s="9" t="str">
        <f t="shared" si="3"/>
        <v>신*식</v>
      </c>
      <c r="I53" s="16" t="s">
        <v>138</v>
      </c>
      <c r="J53" s="25" t="s">
        <v>338</v>
      </c>
      <c r="K53" s="20" t="s">
        <v>210</v>
      </c>
      <c r="L53" s="20" t="s">
        <v>379</v>
      </c>
      <c r="M53" s="20" t="s">
        <v>380</v>
      </c>
    </row>
    <row r="54" spans="1:13" ht="50.25" customHeight="1" x14ac:dyDescent="0.15">
      <c r="A54" s="3">
        <f t="shared" si="0"/>
        <v>51</v>
      </c>
      <c r="B54" s="14" t="s">
        <v>355</v>
      </c>
      <c r="C54" s="3" t="s">
        <v>53</v>
      </c>
      <c r="D54" s="3" t="s">
        <v>101</v>
      </c>
      <c r="E54" s="5">
        <v>27</v>
      </c>
      <c r="F54" s="19">
        <v>27</v>
      </c>
      <c r="G54" s="28" t="s">
        <v>292</v>
      </c>
      <c r="H54" s="9" t="str">
        <f t="shared" si="3"/>
        <v>장*경</v>
      </c>
      <c r="I54" s="16" t="s">
        <v>137</v>
      </c>
      <c r="J54" s="24"/>
      <c r="K54" s="11"/>
      <c r="L54" s="11"/>
      <c r="M54" s="11"/>
    </row>
    <row r="55" spans="1:13" ht="24.95" customHeight="1" x14ac:dyDescent="0.15">
      <c r="A55" s="3">
        <f t="shared" si="0"/>
        <v>52</v>
      </c>
      <c r="B55" s="14" t="s">
        <v>355</v>
      </c>
      <c r="C55" s="3" t="s">
        <v>54</v>
      </c>
      <c r="D55" s="3" t="s">
        <v>102</v>
      </c>
      <c r="E55" s="5">
        <v>364</v>
      </c>
      <c r="F55" s="19">
        <v>8</v>
      </c>
      <c r="G55" s="28" t="s">
        <v>293</v>
      </c>
      <c r="H55" s="9" t="str">
        <f t="shared" si="3"/>
        <v>설*자</v>
      </c>
      <c r="I55" s="16" t="s">
        <v>139</v>
      </c>
      <c r="J55" s="25" t="s">
        <v>339</v>
      </c>
      <c r="K55" s="20" t="s">
        <v>175</v>
      </c>
      <c r="L55" s="20" t="s">
        <v>168</v>
      </c>
      <c r="M55" s="20" t="s">
        <v>169</v>
      </c>
    </row>
    <row r="56" spans="1:13" ht="56.25" x14ac:dyDescent="0.15">
      <c r="A56" s="3">
        <f t="shared" si="0"/>
        <v>53</v>
      </c>
      <c r="B56" s="14" t="s">
        <v>355</v>
      </c>
      <c r="C56" s="3" t="s">
        <v>55</v>
      </c>
      <c r="D56" s="3" t="s">
        <v>100</v>
      </c>
      <c r="E56" s="5">
        <v>27</v>
      </c>
      <c r="F56" s="19">
        <v>11</v>
      </c>
      <c r="G56" s="25" t="s">
        <v>374</v>
      </c>
      <c r="H56" s="20" t="s">
        <v>385</v>
      </c>
      <c r="I56" s="21" t="s">
        <v>223</v>
      </c>
      <c r="J56" s="24"/>
      <c r="K56" s="11"/>
      <c r="L56" s="11"/>
      <c r="M56" s="11"/>
    </row>
    <row r="57" spans="1:13" ht="13.5" x14ac:dyDescent="0.15">
      <c r="A57" s="3">
        <f t="shared" si="0"/>
        <v>54</v>
      </c>
      <c r="B57" s="14" t="s">
        <v>355</v>
      </c>
      <c r="C57" s="3" t="s">
        <v>56</v>
      </c>
      <c r="D57" s="3" t="s">
        <v>102</v>
      </c>
      <c r="E57" s="5">
        <v>496</v>
      </c>
      <c r="F57" s="19">
        <v>81</v>
      </c>
      <c r="G57" s="28" t="s">
        <v>375</v>
      </c>
      <c r="H57" s="9" t="str">
        <f>REPLACE(I57,2,1,"*")</f>
        <v>이*희</v>
      </c>
      <c r="I57" s="16" t="s">
        <v>140</v>
      </c>
      <c r="J57" s="24"/>
      <c r="K57" s="11"/>
      <c r="L57" s="11"/>
      <c r="M57" s="11"/>
    </row>
    <row r="58" spans="1:13" ht="24.95" customHeight="1" x14ac:dyDescent="0.15">
      <c r="A58" s="3">
        <f t="shared" si="0"/>
        <v>55</v>
      </c>
      <c r="B58" s="14" t="s">
        <v>355</v>
      </c>
      <c r="C58" s="3" t="s">
        <v>57</v>
      </c>
      <c r="D58" s="3" t="s">
        <v>102</v>
      </c>
      <c r="E58" s="5">
        <v>461</v>
      </c>
      <c r="F58" s="19">
        <v>59</v>
      </c>
      <c r="G58" s="28" t="s">
        <v>292</v>
      </c>
      <c r="H58" s="9" t="str">
        <f>REPLACE(I58,2,1,"*")</f>
        <v>장*경</v>
      </c>
      <c r="I58" s="16" t="s">
        <v>137</v>
      </c>
      <c r="J58" s="24"/>
      <c r="K58" s="11"/>
      <c r="L58" s="11"/>
      <c r="M58" s="11"/>
    </row>
    <row r="59" spans="1:13" ht="56.25" x14ac:dyDescent="0.15">
      <c r="A59" s="3">
        <f t="shared" si="0"/>
        <v>56</v>
      </c>
      <c r="B59" s="14" t="s">
        <v>355</v>
      </c>
      <c r="C59" s="3" t="s">
        <v>58</v>
      </c>
      <c r="D59" s="3" t="s">
        <v>101</v>
      </c>
      <c r="E59" s="5">
        <v>618</v>
      </c>
      <c r="F59" s="19">
        <v>32</v>
      </c>
      <c r="G59" s="28" t="s">
        <v>294</v>
      </c>
      <c r="H59" s="20" t="s">
        <v>356</v>
      </c>
      <c r="I59" s="21" t="s">
        <v>214</v>
      </c>
      <c r="J59" s="25" t="s">
        <v>340</v>
      </c>
      <c r="K59" s="20" t="s">
        <v>212</v>
      </c>
      <c r="L59" s="20" t="s">
        <v>168</v>
      </c>
      <c r="M59" s="20" t="s">
        <v>213</v>
      </c>
    </row>
    <row r="60" spans="1:13" ht="13.5" x14ac:dyDescent="0.15">
      <c r="A60" s="3">
        <f t="shared" si="0"/>
        <v>57</v>
      </c>
      <c r="B60" s="14" t="s">
        <v>355</v>
      </c>
      <c r="C60" s="3">
        <v>1224</v>
      </c>
      <c r="D60" s="3" t="s">
        <v>102</v>
      </c>
      <c r="E60" s="5">
        <v>321</v>
      </c>
      <c r="F60" s="19">
        <v>126</v>
      </c>
      <c r="G60" s="28" t="s">
        <v>295</v>
      </c>
      <c r="H60" s="9" t="str">
        <f>REPLACE(I60,2,1,"*")</f>
        <v>김*덕</v>
      </c>
      <c r="I60" s="16" t="s">
        <v>141</v>
      </c>
      <c r="J60" s="25" t="s">
        <v>340</v>
      </c>
      <c r="K60" s="20" t="s">
        <v>211</v>
      </c>
      <c r="L60" s="20" t="s">
        <v>168</v>
      </c>
      <c r="M60" s="20" t="s">
        <v>169</v>
      </c>
    </row>
    <row r="61" spans="1:13" ht="13.5" x14ac:dyDescent="0.15">
      <c r="A61" s="3">
        <f t="shared" si="0"/>
        <v>58</v>
      </c>
      <c r="B61" s="14" t="s">
        <v>355</v>
      </c>
      <c r="C61" s="3" t="s">
        <v>59</v>
      </c>
      <c r="D61" s="3" t="s">
        <v>101</v>
      </c>
      <c r="E61" s="5">
        <v>35</v>
      </c>
      <c r="F61" s="19">
        <v>35</v>
      </c>
      <c r="G61" s="28" t="s">
        <v>295</v>
      </c>
      <c r="H61" s="9" t="str">
        <f>REPLACE(I61,2,1,"*")</f>
        <v>김*덕</v>
      </c>
      <c r="I61" s="16" t="s">
        <v>141</v>
      </c>
      <c r="J61" s="25" t="s">
        <v>340</v>
      </c>
      <c r="K61" s="20" t="s">
        <v>212</v>
      </c>
      <c r="L61" s="20" t="s">
        <v>168</v>
      </c>
      <c r="M61" s="20" t="s">
        <v>169</v>
      </c>
    </row>
    <row r="62" spans="1:13" ht="22.5" x14ac:dyDescent="0.15">
      <c r="A62" s="3">
        <f t="shared" si="0"/>
        <v>59</v>
      </c>
      <c r="B62" s="14" t="s">
        <v>355</v>
      </c>
      <c r="C62" s="3" t="s">
        <v>60</v>
      </c>
      <c r="D62" s="3" t="s">
        <v>102</v>
      </c>
      <c r="E62" s="5">
        <v>440</v>
      </c>
      <c r="F62" s="19">
        <v>6</v>
      </c>
      <c r="G62" s="28" t="s">
        <v>296</v>
      </c>
      <c r="H62" s="20" t="s">
        <v>255</v>
      </c>
      <c r="I62" s="21" t="s">
        <v>222</v>
      </c>
      <c r="J62" s="25" t="s">
        <v>384</v>
      </c>
      <c r="K62" s="20" t="s">
        <v>173</v>
      </c>
      <c r="L62" s="20" t="s">
        <v>174</v>
      </c>
      <c r="M62" s="20" t="s">
        <v>169</v>
      </c>
    </row>
    <row r="63" spans="1:13" ht="22.5" x14ac:dyDescent="0.15">
      <c r="A63" s="3">
        <f t="shared" si="0"/>
        <v>60</v>
      </c>
      <c r="B63" s="14" t="s">
        <v>355</v>
      </c>
      <c r="C63" s="3" t="s">
        <v>61</v>
      </c>
      <c r="D63" s="3" t="s">
        <v>101</v>
      </c>
      <c r="E63" s="5">
        <v>216</v>
      </c>
      <c r="F63" s="19">
        <v>166</v>
      </c>
      <c r="G63" s="25" t="s">
        <v>297</v>
      </c>
      <c r="H63" s="20" t="s">
        <v>256</v>
      </c>
      <c r="I63" s="21" t="s">
        <v>222</v>
      </c>
      <c r="J63" s="24"/>
      <c r="K63" s="11"/>
      <c r="L63" s="11"/>
      <c r="M63" s="11"/>
    </row>
    <row r="64" spans="1:13" ht="22.5" x14ac:dyDescent="0.15">
      <c r="A64" s="3">
        <f t="shared" si="0"/>
        <v>61</v>
      </c>
      <c r="B64" s="14" t="s">
        <v>355</v>
      </c>
      <c r="C64" s="3" t="s">
        <v>62</v>
      </c>
      <c r="D64" s="3" t="s">
        <v>101</v>
      </c>
      <c r="E64" s="5">
        <v>15</v>
      </c>
      <c r="F64" s="19">
        <v>6</v>
      </c>
      <c r="G64" s="28" t="s">
        <v>298</v>
      </c>
      <c r="H64" s="9" t="str">
        <f>REPLACE(I64,2,1,"*")</f>
        <v>주*숙</v>
      </c>
      <c r="I64" s="16" t="s">
        <v>142</v>
      </c>
      <c r="J64" s="25" t="s">
        <v>341</v>
      </c>
      <c r="K64" s="20" t="s">
        <v>381</v>
      </c>
      <c r="L64" s="20" t="s">
        <v>382</v>
      </c>
      <c r="M64" s="20" t="s">
        <v>383</v>
      </c>
    </row>
    <row r="65" spans="1:15" ht="45" customHeight="1" x14ac:dyDescent="0.15">
      <c r="A65" s="3">
        <f t="shared" si="0"/>
        <v>62</v>
      </c>
      <c r="B65" s="14" t="s">
        <v>355</v>
      </c>
      <c r="C65" s="3">
        <v>1205</v>
      </c>
      <c r="D65" s="3" t="s">
        <v>102</v>
      </c>
      <c r="E65" s="5">
        <v>85</v>
      </c>
      <c r="F65" s="19">
        <v>37</v>
      </c>
      <c r="G65" s="28" t="s">
        <v>299</v>
      </c>
      <c r="H65" s="9" t="str">
        <f>REPLACE(I65,2,1,"*")</f>
        <v>주*숙</v>
      </c>
      <c r="I65" s="16" t="s">
        <v>142</v>
      </c>
      <c r="J65" s="25" t="s">
        <v>341</v>
      </c>
      <c r="K65" s="20" t="s">
        <v>381</v>
      </c>
      <c r="L65" s="20" t="s">
        <v>382</v>
      </c>
      <c r="M65" s="20" t="s">
        <v>383</v>
      </c>
    </row>
    <row r="66" spans="1:15" ht="42" customHeight="1" x14ac:dyDescent="0.15">
      <c r="A66" s="3">
        <f t="shared" si="0"/>
        <v>63</v>
      </c>
      <c r="B66" s="14" t="s">
        <v>355</v>
      </c>
      <c r="C66" s="3" t="s">
        <v>63</v>
      </c>
      <c r="D66" s="3" t="s">
        <v>101</v>
      </c>
      <c r="E66" s="5">
        <v>2</v>
      </c>
      <c r="F66" s="19">
        <v>2</v>
      </c>
      <c r="G66" s="28" t="s">
        <v>299</v>
      </c>
      <c r="H66" s="9" t="str">
        <f>REPLACE(I66,2,1,"*")</f>
        <v>주*숙</v>
      </c>
      <c r="I66" s="16" t="s">
        <v>142</v>
      </c>
      <c r="J66" s="25" t="s">
        <v>341</v>
      </c>
      <c r="K66" s="20" t="s">
        <v>381</v>
      </c>
      <c r="L66" s="20" t="s">
        <v>382</v>
      </c>
      <c r="M66" s="20" t="s">
        <v>383</v>
      </c>
    </row>
    <row r="67" spans="1:15" ht="39" customHeight="1" x14ac:dyDescent="0.15">
      <c r="A67" s="3">
        <f t="shared" si="0"/>
        <v>64</v>
      </c>
      <c r="B67" s="14" t="s">
        <v>355</v>
      </c>
      <c r="C67" s="3" t="s">
        <v>64</v>
      </c>
      <c r="D67" s="3" t="s">
        <v>101</v>
      </c>
      <c r="E67" s="5">
        <v>3</v>
      </c>
      <c r="F67" s="19">
        <v>3</v>
      </c>
      <c r="G67" s="28" t="s">
        <v>300</v>
      </c>
      <c r="H67" s="9" t="str">
        <f>REPLACE(I67,2,1,"*")</f>
        <v>오*성</v>
      </c>
      <c r="I67" s="16" t="s">
        <v>143</v>
      </c>
      <c r="J67" s="24"/>
      <c r="K67" s="11"/>
      <c r="L67" s="11"/>
      <c r="M67" s="11"/>
    </row>
    <row r="68" spans="1:15" ht="24.95" customHeight="1" x14ac:dyDescent="0.15">
      <c r="A68" s="3">
        <f t="shared" si="0"/>
        <v>65</v>
      </c>
      <c r="B68" s="14" t="s">
        <v>355</v>
      </c>
      <c r="C68" s="3">
        <v>1204</v>
      </c>
      <c r="D68" s="3" t="s">
        <v>102</v>
      </c>
      <c r="E68" s="5">
        <v>322</v>
      </c>
      <c r="F68" s="19">
        <v>87</v>
      </c>
      <c r="G68" s="28" t="s">
        <v>301</v>
      </c>
      <c r="H68" s="9" t="str">
        <f>REPLACE(I68,2,1,"*")</f>
        <v>염*우</v>
      </c>
      <c r="I68" s="16" t="s">
        <v>144</v>
      </c>
      <c r="J68" s="25" t="s">
        <v>342</v>
      </c>
      <c r="K68" s="20" t="s">
        <v>172</v>
      </c>
      <c r="L68" s="20" t="s">
        <v>168</v>
      </c>
      <c r="M68" s="20" t="s">
        <v>169</v>
      </c>
    </row>
    <row r="69" spans="1:15" ht="24.95" customHeight="1" x14ac:dyDescent="0.15">
      <c r="A69" s="3">
        <f t="shared" si="0"/>
        <v>66</v>
      </c>
      <c r="B69" s="14" t="s">
        <v>355</v>
      </c>
      <c r="C69" s="3">
        <v>1784</v>
      </c>
      <c r="D69" s="3" t="s">
        <v>105</v>
      </c>
      <c r="E69" s="5">
        <v>1111</v>
      </c>
      <c r="F69" s="19">
        <v>150</v>
      </c>
      <c r="G69" s="28" t="s">
        <v>268</v>
      </c>
      <c r="H69" s="9" t="s">
        <v>396</v>
      </c>
      <c r="I69" s="16" t="s">
        <v>145</v>
      </c>
      <c r="J69" s="24"/>
      <c r="K69" s="11"/>
      <c r="L69" s="11"/>
      <c r="M69" s="11"/>
    </row>
    <row r="70" spans="1:15" ht="24.95" customHeight="1" x14ac:dyDescent="0.15">
      <c r="A70" s="3">
        <f t="shared" ref="A70:A100" si="4">A69+1</f>
        <v>67</v>
      </c>
      <c r="B70" s="14" t="s">
        <v>355</v>
      </c>
      <c r="C70" s="3">
        <v>1203</v>
      </c>
      <c r="D70" s="3" t="s">
        <v>103</v>
      </c>
      <c r="E70" s="5">
        <v>823</v>
      </c>
      <c r="F70" s="19">
        <v>209</v>
      </c>
      <c r="G70" s="28" t="s">
        <v>387</v>
      </c>
      <c r="H70" s="9" t="str">
        <f>REPLACE(I70,2,1,"*")</f>
        <v>최*상</v>
      </c>
      <c r="I70" s="16" t="s">
        <v>146</v>
      </c>
      <c r="J70" s="25" t="s">
        <v>343</v>
      </c>
      <c r="K70" s="20" t="s">
        <v>171</v>
      </c>
      <c r="L70" s="20" t="s">
        <v>168</v>
      </c>
      <c r="M70" s="20" t="s">
        <v>169</v>
      </c>
    </row>
    <row r="71" spans="1:15" ht="45" x14ac:dyDescent="0.15">
      <c r="A71" s="3">
        <f t="shared" si="4"/>
        <v>68</v>
      </c>
      <c r="B71" s="14" t="s">
        <v>355</v>
      </c>
      <c r="C71" s="3" t="s">
        <v>65</v>
      </c>
      <c r="D71" s="3" t="s">
        <v>102</v>
      </c>
      <c r="E71" s="5">
        <v>261</v>
      </c>
      <c r="F71" s="19">
        <v>4</v>
      </c>
      <c r="G71" s="25" t="s">
        <v>388</v>
      </c>
      <c r="H71" s="20" t="s">
        <v>389</v>
      </c>
      <c r="I71" s="21" t="s">
        <v>221</v>
      </c>
      <c r="J71" s="24"/>
      <c r="K71" s="11"/>
      <c r="L71" s="11"/>
      <c r="M71" s="11"/>
    </row>
    <row r="72" spans="1:15" ht="13.5" x14ac:dyDescent="0.15">
      <c r="A72" s="3">
        <f t="shared" si="4"/>
        <v>69</v>
      </c>
      <c r="B72" s="14" t="s">
        <v>355</v>
      </c>
      <c r="C72" s="3" t="s">
        <v>66</v>
      </c>
      <c r="D72" s="3" t="s">
        <v>103</v>
      </c>
      <c r="E72" s="5">
        <v>1164</v>
      </c>
      <c r="F72" s="19">
        <v>280</v>
      </c>
      <c r="G72" s="28" t="s">
        <v>302</v>
      </c>
      <c r="H72" s="9" t="str">
        <f>REPLACE(I72,2,1,"*")</f>
        <v>최*지</v>
      </c>
      <c r="I72" s="16" t="s">
        <v>131</v>
      </c>
      <c r="J72" s="24"/>
      <c r="K72" s="11"/>
      <c r="L72" s="11"/>
      <c r="M72" s="11"/>
    </row>
    <row r="73" spans="1:15" ht="13.5" x14ac:dyDescent="0.15">
      <c r="A73" s="3">
        <f t="shared" si="4"/>
        <v>70</v>
      </c>
      <c r="B73" s="14" t="s">
        <v>355</v>
      </c>
      <c r="C73" s="3" t="s">
        <v>67</v>
      </c>
      <c r="D73" s="3" t="s">
        <v>103</v>
      </c>
      <c r="E73" s="5">
        <v>4721</v>
      </c>
      <c r="F73" s="19">
        <v>267</v>
      </c>
      <c r="G73" s="28" t="s">
        <v>277</v>
      </c>
      <c r="H73" s="9" t="str">
        <f>REPLACE(I73,2,1,"*")</f>
        <v>김*자</v>
      </c>
      <c r="I73" s="16" t="s">
        <v>147</v>
      </c>
      <c r="J73" s="24"/>
      <c r="K73" s="11"/>
      <c r="L73" s="11"/>
      <c r="M73" s="11"/>
    </row>
    <row r="74" spans="1:15" ht="13.5" x14ac:dyDescent="0.15">
      <c r="A74" s="3">
        <f t="shared" si="4"/>
        <v>71</v>
      </c>
      <c r="B74" s="14" t="s">
        <v>355</v>
      </c>
      <c r="C74" s="3" t="s">
        <v>68</v>
      </c>
      <c r="D74" s="3" t="s">
        <v>102</v>
      </c>
      <c r="E74" s="5">
        <v>79</v>
      </c>
      <c r="F74" s="19">
        <v>2</v>
      </c>
      <c r="G74" s="28" t="s">
        <v>303</v>
      </c>
      <c r="H74" s="9" t="str">
        <f>REPLACE(I74,2,1,"*")</f>
        <v>최*흠</v>
      </c>
      <c r="I74" s="16" t="s">
        <v>148</v>
      </c>
      <c r="J74" s="24"/>
      <c r="K74" s="11"/>
      <c r="L74" s="11"/>
      <c r="M74" s="11"/>
    </row>
    <row r="75" spans="1:15" ht="13.5" x14ac:dyDescent="0.15">
      <c r="A75" s="3">
        <f t="shared" si="4"/>
        <v>72</v>
      </c>
      <c r="B75" s="14" t="s">
        <v>355</v>
      </c>
      <c r="C75" s="3" t="s">
        <v>69</v>
      </c>
      <c r="D75" s="3" t="s">
        <v>101</v>
      </c>
      <c r="E75" s="5">
        <v>26</v>
      </c>
      <c r="F75" s="19">
        <v>1</v>
      </c>
      <c r="G75" s="28" t="s">
        <v>357</v>
      </c>
      <c r="H75" s="9" t="str">
        <f>REPLACE(I75,2,1,"*")</f>
        <v>김*별</v>
      </c>
      <c r="I75" s="16" t="s">
        <v>149</v>
      </c>
      <c r="J75" s="24"/>
      <c r="K75" s="11"/>
      <c r="L75" s="11"/>
      <c r="M75" s="11"/>
    </row>
    <row r="76" spans="1:15" ht="24.95" customHeight="1" x14ac:dyDescent="0.15">
      <c r="A76" s="3">
        <f t="shared" si="4"/>
        <v>73</v>
      </c>
      <c r="B76" s="14" t="s">
        <v>355</v>
      </c>
      <c r="C76" s="3">
        <v>1790</v>
      </c>
      <c r="D76" s="3" t="s">
        <v>101</v>
      </c>
      <c r="E76" s="5">
        <v>99</v>
      </c>
      <c r="F76" s="19">
        <v>99</v>
      </c>
      <c r="G76" s="28" t="s">
        <v>268</v>
      </c>
      <c r="H76" s="9" t="s">
        <v>396</v>
      </c>
      <c r="I76" s="16" t="s">
        <v>145</v>
      </c>
      <c r="J76" s="24"/>
      <c r="K76" s="11"/>
      <c r="L76" s="11"/>
      <c r="M76" s="11"/>
    </row>
    <row r="77" spans="1:15" s="2" customFormat="1" ht="24.95" customHeight="1" x14ac:dyDescent="0.15">
      <c r="A77" s="3">
        <f t="shared" si="4"/>
        <v>74</v>
      </c>
      <c r="B77" s="14" t="s">
        <v>355</v>
      </c>
      <c r="C77" s="3" t="s">
        <v>70</v>
      </c>
      <c r="D77" s="3" t="s">
        <v>102</v>
      </c>
      <c r="E77" s="5">
        <v>175</v>
      </c>
      <c r="F77" s="19">
        <v>108</v>
      </c>
      <c r="G77" s="28" t="s">
        <v>390</v>
      </c>
      <c r="H77" s="9" t="str">
        <f>REPLACE(I77,2,1,"*")</f>
        <v>최*숙</v>
      </c>
      <c r="I77" s="16" t="s">
        <v>150</v>
      </c>
      <c r="J77" s="24"/>
      <c r="K77" s="11"/>
      <c r="L77" s="11"/>
      <c r="M77" s="11"/>
    </row>
    <row r="78" spans="1:15" ht="24.95" customHeight="1" x14ac:dyDescent="0.15">
      <c r="A78" s="3">
        <f t="shared" si="4"/>
        <v>75</v>
      </c>
      <c r="B78" s="14" t="s">
        <v>355</v>
      </c>
      <c r="C78" s="3" t="s">
        <v>71</v>
      </c>
      <c r="D78" s="3" t="s">
        <v>103</v>
      </c>
      <c r="E78" s="5">
        <v>1411</v>
      </c>
      <c r="F78" s="19">
        <v>274</v>
      </c>
      <c r="G78" s="28" t="s">
        <v>390</v>
      </c>
      <c r="H78" s="9" t="str">
        <f>REPLACE(I78,2,1,"*")</f>
        <v>최*숙</v>
      </c>
      <c r="I78" s="16" t="s">
        <v>150</v>
      </c>
      <c r="J78" s="24"/>
      <c r="K78" s="11"/>
      <c r="L78" s="11"/>
      <c r="M78" s="11"/>
    </row>
    <row r="79" spans="1:15" ht="24.95" customHeight="1" x14ac:dyDescent="0.15">
      <c r="A79" s="3">
        <f t="shared" si="4"/>
        <v>76</v>
      </c>
      <c r="B79" s="14" t="s">
        <v>355</v>
      </c>
      <c r="C79" s="3">
        <v>1812</v>
      </c>
      <c r="D79" s="3" t="s">
        <v>101</v>
      </c>
      <c r="E79" s="5">
        <v>364</v>
      </c>
      <c r="F79" s="19">
        <v>124</v>
      </c>
      <c r="G79" s="28" t="s">
        <v>268</v>
      </c>
      <c r="H79" s="9" t="s">
        <v>396</v>
      </c>
      <c r="I79" s="16" t="s">
        <v>145</v>
      </c>
      <c r="J79" s="24"/>
      <c r="K79" s="11"/>
      <c r="L79" s="11"/>
      <c r="M79" s="11"/>
    </row>
    <row r="80" spans="1:15" s="2" customFormat="1" ht="24.95" customHeight="1" x14ac:dyDescent="0.15">
      <c r="A80" s="3">
        <f t="shared" si="4"/>
        <v>77</v>
      </c>
      <c r="B80" s="14" t="s">
        <v>355</v>
      </c>
      <c r="C80" s="3" t="s">
        <v>72</v>
      </c>
      <c r="D80" s="3" t="s">
        <v>101</v>
      </c>
      <c r="E80" s="5">
        <v>118</v>
      </c>
      <c r="F80" s="19">
        <v>2</v>
      </c>
      <c r="G80" s="28" t="s">
        <v>391</v>
      </c>
      <c r="H80" s="9" t="str">
        <f>REPLACE(I80,2,1,"*")</f>
        <v>김*필</v>
      </c>
      <c r="I80" s="16" t="s">
        <v>151</v>
      </c>
      <c r="J80" s="25" t="s">
        <v>344</v>
      </c>
      <c r="K80" s="20" t="s">
        <v>170</v>
      </c>
      <c r="L80" s="20" t="s">
        <v>165</v>
      </c>
      <c r="M80" s="20" t="s">
        <v>166</v>
      </c>
      <c r="O80" s="2" t="s">
        <v>400</v>
      </c>
    </row>
    <row r="81" spans="1:13" ht="45" x14ac:dyDescent="0.15">
      <c r="A81" s="3">
        <f t="shared" si="4"/>
        <v>78</v>
      </c>
      <c r="B81" s="14" t="s">
        <v>355</v>
      </c>
      <c r="C81" s="3" t="s">
        <v>73</v>
      </c>
      <c r="D81" s="3" t="s">
        <v>101</v>
      </c>
      <c r="E81" s="5">
        <v>6</v>
      </c>
      <c r="F81" s="19">
        <v>1</v>
      </c>
      <c r="G81" s="25" t="s">
        <v>361</v>
      </c>
      <c r="H81" s="20" t="s">
        <v>362</v>
      </c>
      <c r="I81" s="21" t="s">
        <v>230</v>
      </c>
      <c r="J81" s="24"/>
      <c r="K81" s="11"/>
      <c r="L81" s="11"/>
      <c r="M81" s="11"/>
    </row>
    <row r="82" spans="1:13" ht="13.5" x14ac:dyDescent="0.15">
      <c r="A82" s="3">
        <f t="shared" si="4"/>
        <v>79</v>
      </c>
      <c r="B82" s="14" t="s">
        <v>355</v>
      </c>
      <c r="C82" s="3" t="s">
        <v>74</v>
      </c>
      <c r="D82" s="3" t="s">
        <v>101</v>
      </c>
      <c r="E82" s="5">
        <v>7</v>
      </c>
      <c r="F82" s="19">
        <v>4</v>
      </c>
      <c r="G82" s="28" t="s">
        <v>304</v>
      </c>
      <c r="H82" s="9" t="str">
        <f>REPLACE(I82,2,1,"*")</f>
        <v>최*림</v>
      </c>
      <c r="I82" s="16" t="s">
        <v>231</v>
      </c>
      <c r="J82" s="24"/>
      <c r="K82" s="11"/>
      <c r="L82" s="11"/>
      <c r="M82" s="11"/>
    </row>
    <row r="83" spans="1:13" ht="22.5" x14ac:dyDescent="0.15">
      <c r="A83" s="3">
        <f t="shared" si="4"/>
        <v>80</v>
      </c>
      <c r="B83" s="14" t="s">
        <v>355</v>
      </c>
      <c r="C83" s="3" t="s">
        <v>75</v>
      </c>
      <c r="D83" s="3" t="s">
        <v>101</v>
      </c>
      <c r="E83" s="5">
        <v>386</v>
      </c>
      <c r="F83" s="19">
        <v>268</v>
      </c>
      <c r="G83" s="28" t="s">
        <v>305</v>
      </c>
      <c r="H83" s="9" t="s">
        <v>358</v>
      </c>
      <c r="I83" s="16" t="s">
        <v>232</v>
      </c>
      <c r="J83" s="24"/>
      <c r="K83" s="11"/>
      <c r="L83" s="11"/>
      <c r="M83" s="11"/>
    </row>
    <row r="84" spans="1:13" ht="13.5" x14ac:dyDescent="0.15">
      <c r="A84" s="3">
        <f t="shared" si="4"/>
        <v>81</v>
      </c>
      <c r="B84" s="14" t="s">
        <v>355</v>
      </c>
      <c r="C84" s="3" t="s">
        <v>76</v>
      </c>
      <c r="D84" s="3" t="s">
        <v>103</v>
      </c>
      <c r="E84" s="5">
        <v>1164</v>
      </c>
      <c r="F84" s="19">
        <v>14</v>
      </c>
      <c r="G84" s="28" t="s">
        <v>306</v>
      </c>
      <c r="H84" s="9" t="str">
        <f>REPLACE(I84,2,1,"*")</f>
        <v>최*지</v>
      </c>
      <c r="I84" s="16" t="s">
        <v>233</v>
      </c>
      <c r="J84" s="24"/>
      <c r="K84" s="11"/>
      <c r="L84" s="11"/>
      <c r="M84" s="11"/>
    </row>
    <row r="85" spans="1:13" ht="13.5" x14ac:dyDescent="0.15">
      <c r="A85" s="3">
        <f t="shared" si="4"/>
        <v>82</v>
      </c>
      <c r="B85" s="14" t="s">
        <v>355</v>
      </c>
      <c r="C85" s="3" t="s">
        <v>77</v>
      </c>
      <c r="D85" s="3" t="s">
        <v>102</v>
      </c>
      <c r="E85" s="5">
        <v>652</v>
      </c>
      <c r="F85" s="19">
        <v>94</v>
      </c>
      <c r="G85" s="28" t="s">
        <v>304</v>
      </c>
      <c r="H85" s="9" t="str">
        <f>REPLACE(I85,2,1,"*")</f>
        <v>최*림</v>
      </c>
      <c r="I85" s="16" t="s">
        <v>231</v>
      </c>
      <c r="J85" s="24"/>
      <c r="K85" s="11"/>
      <c r="L85" s="11"/>
      <c r="M85" s="11"/>
    </row>
    <row r="86" spans="1:13" ht="22.5" x14ac:dyDescent="0.15">
      <c r="A86" s="3">
        <f t="shared" si="4"/>
        <v>83</v>
      </c>
      <c r="B86" s="14" t="s">
        <v>355</v>
      </c>
      <c r="C86" s="3">
        <v>1175</v>
      </c>
      <c r="D86" s="3" t="s">
        <v>102</v>
      </c>
      <c r="E86" s="5">
        <v>6721</v>
      </c>
      <c r="F86" s="19">
        <v>352</v>
      </c>
      <c r="G86" s="28" t="s">
        <v>307</v>
      </c>
      <c r="H86" s="9" t="s">
        <v>358</v>
      </c>
      <c r="I86" s="16" t="s">
        <v>232</v>
      </c>
      <c r="J86" s="24"/>
      <c r="K86" s="11"/>
      <c r="L86" s="11"/>
      <c r="M86" s="11"/>
    </row>
    <row r="87" spans="1:13" ht="24.95" customHeight="1" x14ac:dyDescent="0.15">
      <c r="A87" s="3">
        <f t="shared" si="4"/>
        <v>84</v>
      </c>
      <c r="B87" s="14" t="s">
        <v>355</v>
      </c>
      <c r="C87" s="3" t="s">
        <v>78</v>
      </c>
      <c r="D87" s="3" t="s">
        <v>103</v>
      </c>
      <c r="E87" s="5">
        <v>659</v>
      </c>
      <c r="F87" s="19">
        <v>196</v>
      </c>
      <c r="G87" s="28" t="s">
        <v>307</v>
      </c>
      <c r="H87" s="9" t="s">
        <v>358</v>
      </c>
      <c r="I87" s="16" t="s">
        <v>232</v>
      </c>
      <c r="J87" s="24"/>
      <c r="K87" s="11"/>
      <c r="L87" s="11"/>
      <c r="M87" s="11"/>
    </row>
    <row r="88" spans="1:13" ht="24.95" customHeight="1" x14ac:dyDescent="0.15">
      <c r="A88" s="3">
        <f t="shared" si="4"/>
        <v>85</v>
      </c>
      <c r="B88" s="14" t="s">
        <v>355</v>
      </c>
      <c r="C88" s="3" t="s">
        <v>79</v>
      </c>
      <c r="D88" s="3" t="s">
        <v>103</v>
      </c>
      <c r="E88" s="5">
        <v>565</v>
      </c>
      <c r="F88" s="19">
        <v>105</v>
      </c>
      <c r="G88" s="28" t="s">
        <v>307</v>
      </c>
      <c r="H88" s="9" t="s">
        <v>358</v>
      </c>
      <c r="I88" s="16" t="s">
        <v>232</v>
      </c>
      <c r="J88" s="24"/>
      <c r="K88" s="11"/>
      <c r="L88" s="11"/>
      <c r="M88" s="11"/>
    </row>
    <row r="89" spans="1:13" ht="24.95" customHeight="1" x14ac:dyDescent="0.15">
      <c r="A89" s="3">
        <f t="shared" si="4"/>
        <v>86</v>
      </c>
      <c r="B89" s="14" t="s">
        <v>355</v>
      </c>
      <c r="C89" s="3" t="s">
        <v>80</v>
      </c>
      <c r="D89" s="3" t="s">
        <v>101</v>
      </c>
      <c r="E89" s="5">
        <v>718</v>
      </c>
      <c r="F89" s="19">
        <v>273</v>
      </c>
      <c r="G89" s="28" t="s">
        <v>307</v>
      </c>
      <c r="H89" s="9" t="s">
        <v>358</v>
      </c>
      <c r="I89" s="16" t="s">
        <v>232</v>
      </c>
      <c r="J89" s="24"/>
      <c r="K89" s="11"/>
      <c r="L89" s="11"/>
      <c r="M89" s="11"/>
    </row>
    <row r="90" spans="1:13" ht="24.95" customHeight="1" x14ac:dyDescent="0.15">
      <c r="A90" s="3">
        <f t="shared" si="4"/>
        <v>87</v>
      </c>
      <c r="B90" s="14" t="s">
        <v>355</v>
      </c>
      <c r="C90" s="3" t="s">
        <v>81</v>
      </c>
      <c r="D90" s="3" t="s">
        <v>103</v>
      </c>
      <c r="E90" s="5">
        <v>562</v>
      </c>
      <c r="F90" s="19">
        <v>89</v>
      </c>
      <c r="G90" s="28" t="s">
        <v>363</v>
      </c>
      <c r="H90" s="9" t="str">
        <f>REPLACE(I90,2,1,"*")</f>
        <v>이*로</v>
      </c>
      <c r="I90" s="16" t="s">
        <v>234</v>
      </c>
      <c r="J90" s="25" t="s">
        <v>345</v>
      </c>
      <c r="K90" s="20" t="s">
        <v>193</v>
      </c>
      <c r="L90" s="20" t="s">
        <v>165</v>
      </c>
      <c r="M90" s="20" t="s">
        <v>166</v>
      </c>
    </row>
    <row r="91" spans="1:13" ht="37.5" customHeight="1" x14ac:dyDescent="0.15">
      <c r="A91" s="3">
        <f t="shared" si="4"/>
        <v>88</v>
      </c>
      <c r="B91" s="14" t="s">
        <v>355</v>
      </c>
      <c r="C91" s="3" t="s">
        <v>82</v>
      </c>
      <c r="D91" s="3" t="s">
        <v>103</v>
      </c>
      <c r="E91" s="5">
        <v>357</v>
      </c>
      <c r="F91" s="19">
        <v>68</v>
      </c>
      <c r="G91" s="28" t="s">
        <v>308</v>
      </c>
      <c r="H91" s="9" t="str">
        <f>REPLACE(I91,2,1,"*")</f>
        <v>이*연</v>
      </c>
      <c r="I91" s="16" t="s">
        <v>235</v>
      </c>
      <c r="J91" s="25" t="s">
        <v>346</v>
      </c>
      <c r="K91" s="20" t="s">
        <v>161</v>
      </c>
      <c r="L91" s="20" t="s">
        <v>162</v>
      </c>
      <c r="M91" s="20" t="s">
        <v>163</v>
      </c>
    </row>
    <row r="92" spans="1:13" ht="24.95" customHeight="1" x14ac:dyDescent="0.15">
      <c r="A92" s="3">
        <f t="shared" si="4"/>
        <v>89</v>
      </c>
      <c r="B92" s="14" t="s">
        <v>355</v>
      </c>
      <c r="C92" s="3" t="s">
        <v>156</v>
      </c>
      <c r="D92" s="3" t="s">
        <v>101</v>
      </c>
      <c r="E92" s="5">
        <v>625</v>
      </c>
      <c r="F92" s="19">
        <v>390</v>
      </c>
      <c r="G92" s="28" t="s">
        <v>268</v>
      </c>
      <c r="H92" s="9" t="s">
        <v>253</v>
      </c>
      <c r="I92" s="16" t="s">
        <v>228</v>
      </c>
      <c r="J92" s="24"/>
      <c r="K92" s="11"/>
      <c r="L92" s="11"/>
      <c r="M92" s="11"/>
    </row>
    <row r="93" spans="1:13" s="2" customFormat="1" ht="24.95" customHeight="1" x14ac:dyDescent="0.15">
      <c r="A93" s="3">
        <f t="shared" si="4"/>
        <v>90</v>
      </c>
      <c r="B93" s="14" t="s">
        <v>355</v>
      </c>
      <c r="C93" s="3" t="s">
        <v>83</v>
      </c>
      <c r="D93" s="3" t="s">
        <v>101</v>
      </c>
      <c r="E93" s="5">
        <v>87</v>
      </c>
      <c r="F93" s="19">
        <v>87</v>
      </c>
      <c r="G93" s="28" t="s">
        <v>309</v>
      </c>
      <c r="H93" s="9" t="str">
        <f>REPLACE(I93,2,1,"*")</f>
        <v>박*철</v>
      </c>
      <c r="I93" s="16" t="s">
        <v>236</v>
      </c>
      <c r="J93" s="25" t="s">
        <v>347</v>
      </c>
      <c r="K93" s="20" t="s">
        <v>167</v>
      </c>
      <c r="L93" s="20" t="s">
        <v>168</v>
      </c>
      <c r="M93" s="20" t="s">
        <v>169</v>
      </c>
    </row>
    <row r="94" spans="1:13" ht="24.95" customHeight="1" x14ac:dyDescent="0.15">
      <c r="A94" s="3">
        <f t="shared" si="4"/>
        <v>91</v>
      </c>
      <c r="B94" s="14" t="s">
        <v>355</v>
      </c>
      <c r="C94" s="6" t="s">
        <v>84</v>
      </c>
      <c r="D94" s="3" t="s">
        <v>103</v>
      </c>
      <c r="E94" s="5">
        <v>1230</v>
      </c>
      <c r="F94" s="19">
        <v>144</v>
      </c>
      <c r="G94" s="28" t="s">
        <v>310</v>
      </c>
      <c r="H94" s="12" t="s">
        <v>252</v>
      </c>
      <c r="I94" s="16" t="s">
        <v>237</v>
      </c>
      <c r="J94" s="25" t="s">
        <v>348</v>
      </c>
      <c r="K94" s="20" t="s">
        <v>164</v>
      </c>
      <c r="L94" s="20" t="s">
        <v>165</v>
      </c>
      <c r="M94" s="20" t="s">
        <v>166</v>
      </c>
    </row>
    <row r="95" spans="1:13" ht="37.5" customHeight="1" x14ac:dyDescent="0.15">
      <c r="A95" s="3">
        <f t="shared" si="4"/>
        <v>92</v>
      </c>
      <c r="B95" s="14" t="s">
        <v>355</v>
      </c>
      <c r="C95" s="6" t="s">
        <v>85</v>
      </c>
      <c r="D95" s="3" t="s">
        <v>103</v>
      </c>
      <c r="E95" s="5">
        <v>562</v>
      </c>
      <c r="F95" s="19">
        <v>109</v>
      </c>
      <c r="G95" s="28" t="s">
        <v>311</v>
      </c>
      <c r="H95" s="12" t="s">
        <v>251</v>
      </c>
      <c r="I95" s="16" t="s">
        <v>238</v>
      </c>
      <c r="J95" s="25" t="s">
        <v>345</v>
      </c>
      <c r="K95" s="20" t="s">
        <v>193</v>
      </c>
      <c r="L95" s="20" t="s">
        <v>165</v>
      </c>
      <c r="M95" s="20" t="s">
        <v>166</v>
      </c>
    </row>
    <row r="96" spans="1:13" ht="38.25" customHeight="1" x14ac:dyDescent="0.15">
      <c r="A96" s="3">
        <f t="shared" si="4"/>
        <v>93</v>
      </c>
      <c r="B96" s="14" t="s">
        <v>355</v>
      </c>
      <c r="C96" s="6" t="s">
        <v>86</v>
      </c>
      <c r="D96" s="3" t="s">
        <v>102</v>
      </c>
      <c r="E96" s="5">
        <v>880</v>
      </c>
      <c r="F96" s="19">
        <v>95</v>
      </c>
      <c r="G96" s="28" t="s">
        <v>312</v>
      </c>
      <c r="H96" s="9" t="str">
        <f t="shared" ref="H96:H101" si="5">REPLACE(I96,2,1,"*")</f>
        <v>박*철</v>
      </c>
      <c r="I96" s="16" t="s">
        <v>236</v>
      </c>
      <c r="J96" s="25" t="s">
        <v>347</v>
      </c>
      <c r="K96" s="20" t="s">
        <v>167</v>
      </c>
      <c r="L96" s="20" t="s">
        <v>168</v>
      </c>
      <c r="M96" s="20" t="s">
        <v>169</v>
      </c>
    </row>
    <row r="97" spans="1:13" ht="24.95" customHeight="1" x14ac:dyDescent="0.15">
      <c r="A97" s="3">
        <f t="shared" si="4"/>
        <v>94</v>
      </c>
      <c r="B97" s="14" t="s">
        <v>355</v>
      </c>
      <c r="C97" s="3" t="s">
        <v>87</v>
      </c>
      <c r="D97" s="3" t="s">
        <v>101</v>
      </c>
      <c r="E97" s="5">
        <v>12</v>
      </c>
      <c r="F97" s="19">
        <v>12</v>
      </c>
      <c r="G97" s="28" t="s">
        <v>312</v>
      </c>
      <c r="H97" s="9" t="str">
        <f t="shared" si="5"/>
        <v>박*철</v>
      </c>
      <c r="I97" s="16" t="s">
        <v>236</v>
      </c>
      <c r="J97" s="25" t="s">
        <v>347</v>
      </c>
      <c r="K97" s="20" t="s">
        <v>167</v>
      </c>
      <c r="L97" s="20" t="s">
        <v>168</v>
      </c>
      <c r="M97" s="20" t="s">
        <v>169</v>
      </c>
    </row>
    <row r="98" spans="1:13" ht="24.95" customHeight="1" x14ac:dyDescent="0.15">
      <c r="A98" s="3">
        <f t="shared" si="4"/>
        <v>95</v>
      </c>
      <c r="B98" s="14" t="s">
        <v>355</v>
      </c>
      <c r="C98" s="3" t="s">
        <v>88</v>
      </c>
      <c r="D98" s="3" t="s">
        <v>224</v>
      </c>
      <c r="E98" s="5">
        <v>153</v>
      </c>
      <c r="F98" s="19">
        <v>9</v>
      </c>
      <c r="G98" s="28" t="s">
        <v>392</v>
      </c>
      <c r="H98" s="9" t="str">
        <f t="shared" si="5"/>
        <v>최*룡</v>
      </c>
      <c r="I98" s="16" t="s">
        <v>239</v>
      </c>
      <c r="J98" s="24"/>
      <c r="K98" s="11"/>
      <c r="L98" s="11"/>
      <c r="M98" s="11"/>
    </row>
    <row r="99" spans="1:13" ht="67.5" x14ac:dyDescent="0.15">
      <c r="A99" s="3">
        <f t="shared" si="4"/>
        <v>96</v>
      </c>
      <c r="B99" s="14" t="s">
        <v>355</v>
      </c>
      <c r="C99" s="3">
        <v>1168</v>
      </c>
      <c r="D99" s="3" t="s">
        <v>102</v>
      </c>
      <c r="E99" s="5">
        <v>608</v>
      </c>
      <c r="F99" s="19">
        <v>122</v>
      </c>
      <c r="G99" s="28" t="s">
        <v>393</v>
      </c>
      <c r="H99" s="9" t="str">
        <f t="shared" si="5"/>
        <v>김*연</v>
      </c>
      <c r="I99" s="16" t="s">
        <v>240</v>
      </c>
      <c r="J99" s="25" t="s">
        <v>349</v>
      </c>
      <c r="K99" s="20" t="s">
        <v>364</v>
      </c>
      <c r="L99" s="20" t="s">
        <v>157</v>
      </c>
      <c r="M99" s="20" t="s">
        <v>158</v>
      </c>
    </row>
    <row r="100" spans="1:13" ht="55.5" customHeight="1" x14ac:dyDescent="0.15">
      <c r="A100" s="3">
        <f t="shared" si="4"/>
        <v>97</v>
      </c>
      <c r="B100" s="14" t="s">
        <v>355</v>
      </c>
      <c r="C100" s="3" t="s">
        <v>89</v>
      </c>
      <c r="D100" s="3" t="s">
        <v>99</v>
      </c>
      <c r="E100" s="5">
        <v>1683</v>
      </c>
      <c r="F100" s="19">
        <v>112</v>
      </c>
      <c r="G100" s="28" t="s">
        <v>313</v>
      </c>
      <c r="H100" s="9" t="str">
        <f t="shared" si="5"/>
        <v>허*홍</v>
      </c>
      <c r="I100" s="16" t="s">
        <v>241</v>
      </c>
      <c r="J100" s="24"/>
      <c r="K100" s="11"/>
      <c r="L100" s="11"/>
      <c r="M100" s="11"/>
    </row>
    <row r="101" spans="1:13" ht="24.95" customHeight="1" x14ac:dyDescent="0.15">
      <c r="A101" s="3">
        <f>A100+1</f>
        <v>98</v>
      </c>
      <c r="B101" s="14" t="s">
        <v>355</v>
      </c>
      <c r="C101" s="3" t="s">
        <v>90</v>
      </c>
      <c r="D101" s="3" t="s">
        <v>102</v>
      </c>
      <c r="E101" s="5">
        <v>581</v>
      </c>
      <c r="F101" s="19">
        <v>9</v>
      </c>
      <c r="G101" s="28" t="s">
        <v>314</v>
      </c>
      <c r="H101" s="9" t="str">
        <f t="shared" si="5"/>
        <v>정*기</v>
      </c>
      <c r="I101" s="16" t="s">
        <v>242</v>
      </c>
      <c r="J101" s="24"/>
      <c r="K101" s="11"/>
      <c r="L101" s="11"/>
      <c r="M101" s="11"/>
    </row>
    <row r="102" spans="1:13" ht="24.95" customHeight="1" x14ac:dyDescent="0.15">
      <c r="A102" s="3">
        <f t="shared" ref="A102:A113" si="6">A101+1</f>
        <v>99</v>
      </c>
      <c r="B102" s="14" t="s">
        <v>355</v>
      </c>
      <c r="C102" s="3" t="s">
        <v>91</v>
      </c>
      <c r="D102" s="3" t="s">
        <v>101</v>
      </c>
      <c r="E102" s="5">
        <v>348</v>
      </c>
      <c r="F102" s="19">
        <v>146</v>
      </c>
      <c r="G102" s="28" t="s">
        <v>268</v>
      </c>
      <c r="H102" s="9" t="s">
        <v>396</v>
      </c>
      <c r="I102" s="15" t="s">
        <v>243</v>
      </c>
      <c r="J102" s="24"/>
      <c r="K102" s="11"/>
      <c r="L102" s="11"/>
      <c r="M102" s="11"/>
    </row>
    <row r="103" spans="1:13" s="2" customFormat="1" ht="24.95" customHeight="1" x14ac:dyDescent="0.15">
      <c r="A103" s="3">
        <f t="shared" si="6"/>
        <v>100</v>
      </c>
      <c r="B103" s="14" t="s">
        <v>355</v>
      </c>
      <c r="C103" s="3">
        <v>1170</v>
      </c>
      <c r="D103" s="3" t="s">
        <v>103</v>
      </c>
      <c r="E103" s="5">
        <v>975</v>
      </c>
      <c r="F103" s="19">
        <v>2</v>
      </c>
      <c r="G103" s="28" t="s">
        <v>306</v>
      </c>
      <c r="H103" s="9" t="str">
        <f>REPLACE(I103,2,1,"*")</f>
        <v>최*언</v>
      </c>
      <c r="I103" s="16" t="s">
        <v>244</v>
      </c>
      <c r="J103" s="24"/>
      <c r="K103" s="11"/>
      <c r="L103" s="11"/>
      <c r="M103" s="11"/>
    </row>
    <row r="104" spans="1:13" ht="45" x14ac:dyDescent="0.15">
      <c r="A104" s="3">
        <f t="shared" si="6"/>
        <v>101</v>
      </c>
      <c r="B104" s="14" t="s">
        <v>355</v>
      </c>
      <c r="C104" s="3" t="s">
        <v>92</v>
      </c>
      <c r="D104" s="3" t="s">
        <v>101</v>
      </c>
      <c r="E104" s="5">
        <v>116</v>
      </c>
      <c r="F104" s="19">
        <v>116</v>
      </c>
      <c r="G104" s="28" t="s">
        <v>394</v>
      </c>
      <c r="H104" s="9" t="str">
        <f>REPLACE(I104,2,1,"*")</f>
        <v>김*연</v>
      </c>
      <c r="I104" s="16" t="s">
        <v>240</v>
      </c>
      <c r="J104" s="26" t="s">
        <v>360</v>
      </c>
      <c r="K104" s="22" t="s">
        <v>352</v>
      </c>
      <c r="L104" s="22" t="s">
        <v>159</v>
      </c>
      <c r="M104" s="22" t="s">
        <v>160</v>
      </c>
    </row>
    <row r="105" spans="1:13" ht="42" customHeight="1" x14ac:dyDescent="0.15">
      <c r="A105" s="3">
        <f t="shared" si="6"/>
        <v>102</v>
      </c>
      <c r="B105" s="14" t="s">
        <v>355</v>
      </c>
      <c r="C105" s="3">
        <v>1788</v>
      </c>
      <c r="D105" s="3" t="s">
        <v>101</v>
      </c>
      <c r="E105" s="5">
        <v>251</v>
      </c>
      <c r="F105" s="19">
        <v>251</v>
      </c>
      <c r="G105" s="28" t="s">
        <v>268</v>
      </c>
      <c r="H105" s="9" t="s">
        <v>396</v>
      </c>
      <c r="I105" s="16" t="s">
        <v>228</v>
      </c>
      <c r="J105" s="24"/>
      <c r="K105" s="11"/>
      <c r="L105" s="11"/>
      <c r="M105" s="11"/>
    </row>
    <row r="106" spans="1:13" s="2" customFormat="1" ht="24.95" customHeight="1" x14ac:dyDescent="0.15">
      <c r="A106" s="3">
        <f t="shared" si="6"/>
        <v>103</v>
      </c>
      <c r="B106" s="14" t="s">
        <v>355</v>
      </c>
      <c r="C106" s="3">
        <v>1167</v>
      </c>
      <c r="D106" s="3" t="s">
        <v>100</v>
      </c>
      <c r="E106" s="5">
        <v>190</v>
      </c>
      <c r="F106" s="19">
        <v>21</v>
      </c>
      <c r="G106" s="28" t="s">
        <v>315</v>
      </c>
      <c r="H106" s="9" t="str">
        <f>REPLACE(I106,2,1,"*")</f>
        <v>우*국</v>
      </c>
      <c r="I106" s="16" t="s">
        <v>245</v>
      </c>
      <c r="J106" s="24"/>
      <c r="K106" s="11"/>
      <c r="L106" s="11"/>
      <c r="M106" s="11"/>
    </row>
    <row r="107" spans="1:13" ht="24.95" customHeight="1" x14ac:dyDescent="0.15">
      <c r="A107" s="3">
        <f t="shared" si="6"/>
        <v>104</v>
      </c>
      <c r="B107" s="14" t="s">
        <v>355</v>
      </c>
      <c r="C107" s="3" t="s">
        <v>155</v>
      </c>
      <c r="D107" s="3" t="s">
        <v>100</v>
      </c>
      <c r="E107" s="5">
        <v>47</v>
      </c>
      <c r="F107" s="19">
        <v>44</v>
      </c>
      <c r="G107" s="28" t="s">
        <v>315</v>
      </c>
      <c r="H107" s="9" t="str">
        <f>REPLACE(I107,2,1,"*")</f>
        <v>우*국</v>
      </c>
      <c r="I107" s="16" t="s">
        <v>245</v>
      </c>
      <c r="J107" s="24"/>
      <c r="K107" s="11"/>
      <c r="L107" s="11"/>
      <c r="M107" s="11"/>
    </row>
    <row r="108" spans="1:13" ht="24.95" customHeight="1" x14ac:dyDescent="0.15">
      <c r="A108" s="3">
        <f t="shared" si="6"/>
        <v>105</v>
      </c>
      <c r="B108" s="14" t="s">
        <v>355</v>
      </c>
      <c r="C108" s="3" t="s">
        <v>93</v>
      </c>
      <c r="D108" s="3" t="s">
        <v>103</v>
      </c>
      <c r="E108" s="5">
        <v>164</v>
      </c>
      <c r="F108" s="19">
        <v>159</v>
      </c>
      <c r="G108" s="28" t="s">
        <v>269</v>
      </c>
      <c r="H108" s="9" t="s">
        <v>395</v>
      </c>
      <c r="I108" s="16" t="s">
        <v>246</v>
      </c>
      <c r="J108" s="24"/>
      <c r="K108" s="11"/>
      <c r="L108" s="11"/>
      <c r="M108" s="11"/>
    </row>
    <row r="109" spans="1:13" ht="24.95" customHeight="1" x14ac:dyDescent="0.15">
      <c r="A109" s="3">
        <f t="shared" si="6"/>
        <v>106</v>
      </c>
      <c r="B109" s="14" t="s">
        <v>355</v>
      </c>
      <c r="C109" s="3" t="s">
        <v>94</v>
      </c>
      <c r="D109" s="3" t="s">
        <v>103</v>
      </c>
      <c r="E109" s="5">
        <v>1031</v>
      </c>
      <c r="F109" s="19">
        <v>5</v>
      </c>
      <c r="G109" s="28" t="s">
        <v>269</v>
      </c>
      <c r="H109" s="9" t="s">
        <v>395</v>
      </c>
      <c r="I109" s="16" t="s">
        <v>246</v>
      </c>
      <c r="J109" s="24"/>
      <c r="K109" s="11"/>
      <c r="L109" s="11"/>
      <c r="M109" s="11"/>
    </row>
    <row r="110" spans="1:13" ht="24.95" customHeight="1" x14ac:dyDescent="0.15">
      <c r="A110" s="3">
        <f t="shared" si="6"/>
        <v>107</v>
      </c>
      <c r="B110" s="14" t="s">
        <v>355</v>
      </c>
      <c r="C110" s="7" t="s">
        <v>95</v>
      </c>
      <c r="D110" s="8" t="s">
        <v>153</v>
      </c>
      <c r="E110" s="13">
        <v>1502</v>
      </c>
      <c r="F110" s="19">
        <v>10</v>
      </c>
      <c r="G110" s="29" t="s">
        <v>316</v>
      </c>
      <c r="H110" s="9" t="str">
        <f>REPLACE(I110,2,1,"*")</f>
        <v>조*희외1인</v>
      </c>
      <c r="I110" s="17" t="s">
        <v>247</v>
      </c>
      <c r="J110" s="24"/>
      <c r="K110" s="11"/>
      <c r="L110" s="11"/>
      <c r="M110" s="11"/>
    </row>
    <row r="111" spans="1:13" ht="24.95" customHeight="1" x14ac:dyDescent="0.15">
      <c r="A111" s="3">
        <f t="shared" si="6"/>
        <v>108</v>
      </c>
      <c r="B111" s="14" t="s">
        <v>355</v>
      </c>
      <c r="C111" s="7" t="s">
        <v>96</v>
      </c>
      <c r="D111" s="8" t="s">
        <v>153</v>
      </c>
      <c r="E111" s="13">
        <v>992</v>
      </c>
      <c r="F111" s="19">
        <v>14</v>
      </c>
      <c r="G111" s="29" t="s">
        <v>317</v>
      </c>
      <c r="H111" s="9" t="str">
        <f>REPLACE(I111,2,1,"*")</f>
        <v>김*섭</v>
      </c>
      <c r="I111" s="17" t="s">
        <v>248</v>
      </c>
      <c r="J111" s="24"/>
      <c r="K111" s="11"/>
      <c r="L111" s="11"/>
      <c r="M111" s="11"/>
    </row>
    <row r="112" spans="1:13" ht="24.95" customHeight="1" x14ac:dyDescent="0.15">
      <c r="A112" s="3">
        <f t="shared" si="6"/>
        <v>109</v>
      </c>
      <c r="B112" s="14" t="s">
        <v>355</v>
      </c>
      <c r="C112" s="7" t="s">
        <v>97</v>
      </c>
      <c r="D112" s="8" t="s">
        <v>106</v>
      </c>
      <c r="E112" s="13">
        <v>628</v>
      </c>
      <c r="F112" s="19">
        <v>9</v>
      </c>
      <c r="G112" s="29" t="s">
        <v>318</v>
      </c>
      <c r="H112" s="10" t="s">
        <v>359</v>
      </c>
      <c r="I112" s="17" t="s">
        <v>249</v>
      </c>
      <c r="J112" s="25" t="s">
        <v>326</v>
      </c>
      <c r="K112" s="20" t="s">
        <v>199</v>
      </c>
      <c r="L112" s="20" t="s">
        <v>168</v>
      </c>
      <c r="M112" s="20" t="s">
        <v>169</v>
      </c>
    </row>
    <row r="113" spans="1:13" ht="24.95" customHeight="1" x14ac:dyDescent="0.15">
      <c r="A113" s="3">
        <f t="shared" si="6"/>
        <v>110</v>
      </c>
      <c r="B113" s="14" t="s">
        <v>355</v>
      </c>
      <c r="C113" s="7" t="s">
        <v>98</v>
      </c>
      <c r="D113" s="8" t="s">
        <v>107</v>
      </c>
      <c r="E113" s="13">
        <v>380</v>
      </c>
      <c r="F113" s="19">
        <v>1</v>
      </c>
      <c r="G113" s="29" t="s">
        <v>319</v>
      </c>
      <c r="H113" s="9" t="str">
        <f>REPLACE(I113,2,1,"*")</f>
        <v>박*화</v>
      </c>
      <c r="I113" s="17" t="s">
        <v>250</v>
      </c>
      <c r="J113" s="25" t="s">
        <v>350</v>
      </c>
      <c r="K113" s="20" t="s">
        <v>188</v>
      </c>
      <c r="L113" s="20" t="s">
        <v>168</v>
      </c>
      <c r="M113" s="20" t="s">
        <v>169</v>
      </c>
    </row>
    <row r="114" spans="1:13" ht="34.5" customHeight="1" x14ac:dyDescent="0.15">
      <c r="A114" s="30" t="s">
        <v>154</v>
      </c>
      <c r="B114" s="30"/>
      <c r="C114" s="30"/>
      <c r="D114" s="30"/>
      <c r="E114" s="31">
        <f>SUM(E4:E113)</f>
        <v>72045</v>
      </c>
      <c r="F114" s="32">
        <f>SUM(F4:F113)</f>
        <v>11254</v>
      </c>
      <c r="G114" s="33"/>
      <c r="H114" s="33"/>
      <c r="I114" s="34"/>
      <c r="J114" s="35"/>
      <c r="K114" s="30"/>
      <c r="L114" s="30"/>
      <c r="M114" s="30"/>
    </row>
  </sheetData>
  <autoFilter ref="A3:M114" xr:uid="{7060C959-A5C6-4013-B4E9-C76EB22EDB4E}"/>
  <mergeCells count="13">
    <mergeCell ref="J2:K2"/>
    <mergeCell ref="M2:M3"/>
    <mergeCell ref="L2:L3"/>
    <mergeCell ref="A1:M1"/>
    <mergeCell ref="A2:A3"/>
    <mergeCell ref="B2:B3"/>
    <mergeCell ref="C2:C3"/>
    <mergeCell ref="G2:G3"/>
    <mergeCell ref="I2:I3"/>
    <mergeCell ref="D2:D3"/>
    <mergeCell ref="H2:H3"/>
    <mergeCell ref="E2:E3"/>
    <mergeCell ref="F2:F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55E4FD10A7F064CB39488B8F2E1FF27" ma:contentTypeVersion="2" ma:contentTypeDescription="새 문서를 만듭니다." ma:contentTypeScope="" ma:versionID="50fa5a370fa05eb14b289cff991fc9d8">
  <xsd:schema xmlns:xsd="http://www.w3.org/2001/XMLSchema" xmlns:xs="http://www.w3.org/2001/XMLSchema" xmlns:p="http://schemas.microsoft.com/office/2006/metadata/properties" xmlns:ns3="f6499fca-6059-4ab8-a92c-2d830077ae06" targetNamespace="http://schemas.microsoft.com/office/2006/metadata/properties" ma:root="true" ma:fieldsID="1556ea8dd6f4e60960c8f0782fa5defa" ns3:_="">
    <xsd:import namespace="f6499fca-6059-4ab8-a92c-2d830077ae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99fca-6059-4ab8-a92c-2d830077ae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2BBEEB-B36F-4513-8A00-459027B6F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499fca-6059-4ab8-a92c-2d830077ae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FA3CC4-4597-41A8-8C63-E1E23CE1B909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f6499fca-6059-4ab8-a92c-2d830077ae06"/>
    <ds:schemaRef ds:uri="http://www.w3.org/XML/1998/namespace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65BC3CE-ABA5-4DB3-B2BA-629F3DA05E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용지조서</vt:lpstr>
      <vt:lpstr>용지조서!Print_Area</vt:lpstr>
      <vt:lpstr>용지조서!Print_Titles</vt:lpstr>
    </vt:vector>
  </TitlesOfParts>
  <Company>미래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윤상훈</dc:creator>
  <cp:lastModifiedBy>admin</cp:lastModifiedBy>
  <cp:lastPrinted>2023-09-20T07:43:02Z</cp:lastPrinted>
  <dcterms:created xsi:type="dcterms:W3CDTF">1999-02-24T05:58:43Z</dcterms:created>
  <dcterms:modified xsi:type="dcterms:W3CDTF">2023-12-21T04:31:05Z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0x010100C55E4FD10A7F064CB39488B8F2E1FF27</vt:lpwstr>
  </property>
</Properties>
</file>