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1년 4월\"/>
    </mc:Choice>
  </mc:AlternateContent>
  <bookViews>
    <workbookView xWindow="0" yWindow="0" windowWidth="28800" windowHeight="12090"/>
  </bookViews>
  <sheets>
    <sheet name="2021년 4월말 현재" sheetId="61" r:id="rId1"/>
  </sheets>
  <definedNames>
    <definedName name="_xlnm.Print_Area" localSheetId="0">'2021년 4월말 현재'!$A$1:$N$36</definedName>
  </definedNames>
  <calcPr calcId="162913"/>
</workbook>
</file>

<file path=xl/calcChain.xml><?xml version="1.0" encoding="utf-8"?>
<calcChain xmlns="http://schemas.openxmlformats.org/spreadsheetml/2006/main">
  <c r="N18" i="61" l="1"/>
  <c r="F9" i="61" l="1"/>
  <c r="F18" i="61"/>
  <c r="F8" i="61" l="1"/>
  <c r="J10" i="61"/>
  <c r="G14" i="61"/>
  <c r="G22" i="61"/>
  <c r="B10" i="61"/>
  <c r="M18" i="61"/>
  <c r="N9" i="61"/>
  <c r="M9" i="61"/>
  <c r="L9" i="61"/>
  <c r="K9" i="61"/>
  <c r="G10" i="61"/>
  <c r="G11" i="61"/>
  <c r="G12" i="61"/>
  <c r="G13" i="61"/>
  <c r="G15" i="61"/>
  <c r="G16" i="61"/>
  <c r="G17" i="61"/>
  <c r="G19" i="61"/>
  <c r="G20" i="61"/>
  <c r="B11" i="61"/>
  <c r="L18" i="61" l="1"/>
  <c r="K18" i="61"/>
  <c r="I18" i="61"/>
  <c r="H18" i="61"/>
  <c r="E18" i="61"/>
  <c r="D18" i="61"/>
  <c r="C18" i="61"/>
  <c r="I9" i="61"/>
  <c r="H9" i="61"/>
  <c r="G9" i="61"/>
  <c r="E9" i="61"/>
  <c r="D9" i="61"/>
  <c r="C9" i="61"/>
  <c r="M8" i="61" l="1"/>
  <c r="L8" i="61"/>
  <c r="K8" i="61"/>
  <c r="I8" i="61"/>
  <c r="H8" i="61"/>
  <c r="E8" i="61"/>
  <c r="C8" i="61"/>
  <c r="D8" i="61"/>
  <c r="N8" i="61"/>
  <c r="J20" i="61"/>
  <c r="J21" i="61"/>
  <c r="J22" i="61"/>
  <c r="J19" i="61"/>
  <c r="J11" i="61"/>
  <c r="J12" i="61"/>
  <c r="J13" i="61"/>
  <c r="J14" i="61"/>
  <c r="J15" i="61"/>
  <c r="J16" i="61"/>
  <c r="J17" i="61"/>
  <c r="J9" i="61" l="1"/>
  <c r="J18" i="61"/>
  <c r="B20" i="61"/>
  <c r="B12" i="61"/>
  <c r="B13" i="61"/>
  <c r="B14" i="61"/>
  <c r="B15" i="61"/>
  <c r="B16" i="61"/>
  <c r="B17" i="61"/>
  <c r="B19" i="61"/>
  <c r="B21" i="61"/>
  <c r="G21" i="61"/>
  <c r="B22" i="61"/>
  <c r="B18" i="61" l="1"/>
  <c r="J8" i="61"/>
  <c r="G18" i="61"/>
  <c r="G8" i="61" s="1"/>
  <c r="B9" i="6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<sst xmlns="http://schemas.openxmlformats.org/spreadsheetml/2006/main" count="37" uniqueCount="30">
  <si>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</si>
  <si>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</si>
  <si>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</si>
  <si>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</si>
  <si>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</si>
  <si>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</si>
  <si>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</si>
  <si>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</si>
  <si>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</si>
  <si>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</si>
  <si>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</si>
  <si>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</si>
  <si>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</si>
  <si>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</si>
  <si>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</si>
  <si>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</si>
  <si>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</si>
  <si>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</si>
  <si>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</si>
  <si>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</si>
  <si>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</si>
  <si>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</si>
  <si>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</si>
  <si>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</si>
  <si>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</si>
  <si>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</si>
  <si>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</si>
  <si>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</si>
  <si>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1인세대</t>
    <phoneticPr fontId="2" type="noConversion"/>
  </si>
  <si>
    <t>2021년 4월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</si>
</sst>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7" fillId="0" borderId="0" xfId="0" applyNumberFormat="1" applyFont="1" applyAlignment="1">
      <alignment horizontal="center" vertical="center"/>
    </xf>
    <xf numFmtId="178" fontId="7" fillId="0" borderId="5" xfId="0" applyNumberFormat="1" applyFont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5" xfId="1" applyNumberFormat="1" applyFont="1" applyBorder="1">
      <alignment vertical="center"/>
    </xf>
    <xf numFmtId="0" fontId="5" fillId="3" borderId="12" xfId="0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176" fontId="5" fillId="2" borderId="17" xfId="0" applyNumberFormat="1" applyFont="1" applyFill="1" applyBorder="1" applyAlignment="1">
      <alignment horizontal="right" vertical="center"/>
    </xf>
    <xf numFmtId="176" fontId="5" fillId="4" borderId="17" xfId="0" applyNumberFormat="1" applyFont="1" applyFill="1" applyBorder="1" applyAlignment="1">
      <alignment horizontal="right" vertical="center"/>
    </xf>
    <xf numFmtId="176" fontId="5" fillId="2" borderId="3" xfId="0" applyNumberFormat="1" applyFont="1" applyFill="1" applyBorder="1" applyAlignment="1">
      <alignment horizontal="right" vertical="center"/>
    </xf>
    <xf numFmtId="176" fontId="5" fillId="2" borderId="18" xfId="0" applyNumberFormat="1" applyFont="1" applyFill="1" applyBorder="1" applyAlignment="1">
      <alignment horizontal="right" vertical="center"/>
    </xf>
    <xf numFmtId="176" fontId="5" fillId="4" borderId="3" xfId="0" applyNumberFormat="1" applyFont="1" applyFill="1" applyBorder="1" applyAlignment="1">
      <alignment horizontal="right" vertical="center"/>
    </xf>
    <xf numFmtId="176" fontId="5" fillId="4" borderId="18" xfId="0" applyNumberFormat="1" applyFont="1" applyFill="1" applyBorder="1" applyAlignment="1">
      <alignment horizontal="right" vertical="center"/>
    </xf>
    <xf numFmtId="178" fontId="9" fillId="0" borderId="18" xfId="1" applyNumberFormat="1" applyFont="1" applyBorder="1">
      <alignment vertical="center"/>
    </xf>
    <xf numFmtId="176" fontId="5" fillId="2" borderId="4" xfId="0" applyNumberFormat="1" applyFont="1" applyFill="1" applyBorder="1" applyAlignment="1">
      <alignment horizontal="right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0" fontId="5" fillId="3" borderId="16" xfId="0" applyFont="1" applyFill="1" applyBorder="1" applyAlignment="1">
      <alignment horizontal="center" vertical="center"/>
    </xf>
    <xf numFmtId="176" fontId="5" fillId="2" borderId="20" xfId="0" applyNumberFormat="1" applyFont="1" applyFill="1" applyBorder="1" applyAlignment="1">
      <alignment horizontal="right" vertical="center"/>
    </xf>
    <xf numFmtId="176" fontId="5" fillId="4" borderId="20" xfId="0" applyNumberFormat="1" applyFont="1" applyFill="1" applyBorder="1" applyAlignment="1">
      <alignment horizontal="right" vertical="center"/>
    </xf>
    <xf numFmtId="178" fontId="7" fillId="0" borderId="18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2" xfId="0" applyNumberFormat="1" applyFont="1" applyBorder="1" applyAlignment="1">
      <alignment horizontal="right" vertical="center"/>
    </xf>
    <xf numFmtId="176" fontId="10" fillId="4" borderId="17" xfId="0" applyNumberFormat="1" applyFont="1" applyFill="1" applyBorder="1" applyAlignment="1">
      <alignment horizontal="right" vertical="center"/>
    </xf>
    <xf numFmtId="177" fontId="5" fillId="2" borderId="17" xfId="0" applyNumberFormat="1" applyFont="1" applyFill="1" applyBorder="1" applyAlignment="1">
      <alignment horizontal="right" vertical="center"/>
    </xf>
    <xf numFmtId="178" fontId="5" fillId="5" borderId="3" xfId="0" applyNumberFormat="1" applyFont="1" applyFill="1" applyBorder="1" applyAlignment="1">
      <alignment horizontal="right" vertical="center"/>
    </xf>
    <xf numFmtId="178" fontId="5" fillId="5" borderId="4" xfId="0" applyNumberFormat="1" applyFont="1" applyFill="1" applyBorder="1" applyAlignment="1">
      <alignment horizontal="right" vertical="center"/>
    </xf>
    <xf numFmtId="0" fontId="5" fillId="0" borderId="22" xfId="0" applyFont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176" fontId="10" fillId="4" borderId="18" xfId="0" applyNumberFormat="1" applyFont="1" applyFill="1" applyBorder="1" applyAlignment="1">
      <alignment horizontal="right" vertical="center"/>
    </xf>
    <xf numFmtId="0" fontId="7" fillId="0" borderId="22" xfId="0" applyFont="1" applyBorder="1" applyAlignment="1">
      <alignment horizontal="distributed" vertical="center"/>
    </xf>
    <xf numFmtId="177" fontId="5" fillId="2" borderId="18" xfId="0" applyNumberFormat="1" applyFont="1" applyFill="1" applyBorder="1" applyAlignment="1">
      <alignment horizontal="right" vertical="center"/>
    </xf>
    <xf numFmtId="0" fontId="7" fillId="4" borderId="22" xfId="0" applyFont="1" applyFill="1" applyBorder="1" applyAlignment="1">
      <alignment horizontal="distributed" vertical="center"/>
    </xf>
    <xf numFmtId="0" fontId="7" fillId="0" borderId="23" xfId="0" applyFont="1" applyBorder="1" applyAlignment="1">
      <alignment horizontal="distributed" vertical="center"/>
    </xf>
    <xf numFmtId="177" fontId="5" fillId="2" borderId="24" xfId="0" applyNumberFormat="1" applyFont="1" applyFill="1" applyBorder="1" applyAlignment="1">
      <alignment horizontal="right" vertical="center"/>
    </xf>
    <xf numFmtId="177" fontId="5" fillId="2" borderId="2" xfId="0" applyNumberFormat="1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178" fontId="9" fillId="0" borderId="2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6" fontId="5" fillId="2" borderId="2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66FFCC"/>
      <color rgb="FF99FFCC"/>
      <color rgb="FFCCFFCC"/>
      <color rgb="FFCCFF99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'2021년 4월말 현재'!$A$10:$A$22</c15:sqref>
                  </c15:fullRef>
                </c:ext>
              </c:extLst>
              <c:f>('2021년 4월말 현재'!$A$10:$A$17,'2021년 4월말 현재'!$A$19:$A$22)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'2021년 4월말 현재'!$B$10:$B$22</c15:sqref>
                  </c15:fullRef>
                </c:ext>
              </c:extLst>
              <c:f>('2021년 4월말 현재'!$B$10:$B$17,'2021년 4월말 현재'!$B$19:$B$22)</c:f>
              <c:numCache>
                <c:formatCode>#,##0_ </c:formatCode>
                <c:ptCount val="12"/>
                <c:pt idx="0">
                  <c:v>5142</c:v>
                </c:pt>
                <c:pt idx="1">
                  <c:v>6196</c:v>
                </c:pt>
                <c:pt idx="2">
                  <c:v>13252</c:v>
                </c:pt>
                <c:pt idx="3">
                  <c:v>3947</c:v>
                </c:pt>
                <c:pt idx="4">
                  <c:v>3280</c:v>
                </c:pt>
                <c:pt idx="5">
                  <c:v>5843</c:v>
                </c:pt>
                <c:pt idx="6">
                  <c:v>2747</c:v>
                </c:pt>
                <c:pt idx="7">
                  <c:v>4403</c:v>
                </c:pt>
                <c:pt idx="8">
                  <c:v>15916</c:v>
                </c:pt>
                <c:pt idx="9">
                  <c:v>43350</c:v>
                </c:pt>
                <c:pt idx="10">
                  <c:v>31439</c:v>
                </c:pt>
                <c:pt idx="11">
                  <c:v>4033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'2021년 4월말 현재'!$B$18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13</xdr:col>
      <xdr:colOff>695325</xdr:colOff>
      <xdr:row>34</xdr:row>
      <xdr:rowOff>247650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99"/>
  <sheetViews>
    <sheetView tabSelected="1" zoomScaleNormal="100" workbookViewId="0">
      <selection sqref="A1:N1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6" width="9" customWidth="1"/>
    <col min="7" max="7" width="10.44140625" customWidth="1"/>
    <col min="8" max="8" width="9.21875" customWidth="1"/>
    <col min="9" max="12" width="9" customWidth="1"/>
    <col min="13" max="14" width="8.44140625" customWidth="1"/>
    <col min="15" max="15" width="7.33203125" customWidth="1"/>
  </cols>
  <sheetData>
    <row r="1" spans="1:17" s="1" customFormat="1" ht="39.75" customHeight="1" x14ac:dyDescent="0.15">
      <c r="A1" s="50" t="s">
        <v>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7" s="1" customFormat="1" ht="11.25" customHeight="1" x14ac:dyDescent="0.15"/>
    <row r="3" spans="1:17" s="1" customFormat="1" ht="8.25" customHeight="1" x14ac:dyDescent="0.15"/>
    <row r="4" spans="1:17" s="1" customFormat="1" ht="9.75" customHeight="1" x14ac:dyDescent="0.15">
      <c r="O4" s="2"/>
    </row>
    <row r="5" spans="1:17" s="1" customFormat="1" ht="33.75" customHeight="1" thickBot="1" x14ac:dyDescent="0.2">
      <c r="A5" s="52" t="s">
        <v>29</v>
      </c>
      <c r="B5" s="52"/>
      <c r="M5" s="53" t="s">
        <v>9</v>
      </c>
      <c r="N5" s="53"/>
    </row>
    <row r="6" spans="1:17" s="3" customFormat="1" ht="23.25" customHeight="1" x14ac:dyDescent="0.15">
      <c r="A6" s="54" t="s">
        <v>10</v>
      </c>
      <c r="B6" s="56" t="s">
        <v>1</v>
      </c>
      <c r="C6" s="57"/>
      <c r="D6" s="58"/>
      <c r="E6" s="54" t="s">
        <v>26</v>
      </c>
      <c r="F6" s="61"/>
      <c r="G6" s="56" t="s">
        <v>20</v>
      </c>
      <c r="H6" s="57"/>
      <c r="I6" s="58"/>
      <c r="J6" s="56" t="s">
        <v>23</v>
      </c>
      <c r="K6" s="57"/>
      <c r="L6" s="58"/>
      <c r="M6" s="59" t="s">
        <v>11</v>
      </c>
      <c r="N6" s="60"/>
    </row>
    <row r="7" spans="1:17" s="3" customFormat="1" ht="23.25" customHeight="1" x14ac:dyDescent="0.15">
      <c r="A7" s="55"/>
      <c r="B7" s="14" t="s">
        <v>0</v>
      </c>
      <c r="C7" s="15" t="s">
        <v>2</v>
      </c>
      <c r="D7" s="12" t="s">
        <v>3</v>
      </c>
      <c r="E7" s="46" t="s">
        <v>27</v>
      </c>
      <c r="F7" s="45" t="s">
        <v>28</v>
      </c>
      <c r="G7" s="14" t="s">
        <v>0</v>
      </c>
      <c r="H7" s="15" t="s">
        <v>2</v>
      </c>
      <c r="I7" s="12" t="s">
        <v>3</v>
      </c>
      <c r="J7" s="14" t="s">
        <v>0</v>
      </c>
      <c r="K7" s="15" t="s">
        <v>2</v>
      </c>
      <c r="L7" s="12" t="s">
        <v>3</v>
      </c>
      <c r="M7" s="26" t="s">
        <v>4</v>
      </c>
      <c r="N7" s="12" t="s">
        <v>5</v>
      </c>
      <c r="P7" s="9"/>
      <c r="Q7" s="9"/>
    </row>
    <row r="8" spans="1:17" s="3" customFormat="1" ht="35.25" customHeight="1" x14ac:dyDescent="0.15">
      <c r="A8" s="36" t="s">
        <v>0</v>
      </c>
      <c r="B8" s="18">
        <f>B9+B18</f>
        <v>139548</v>
      </c>
      <c r="C8" s="8">
        <f t="shared" ref="C8:N8" si="0">C9+C18</f>
        <v>72529</v>
      </c>
      <c r="D8" s="19">
        <f t="shared" si="0"/>
        <v>67019</v>
      </c>
      <c r="E8" s="27">
        <f t="shared" si="0"/>
        <v>68527</v>
      </c>
      <c r="F8" s="27">
        <f t="shared" si="0"/>
        <v>33429</v>
      </c>
      <c r="G8" s="18">
        <f t="shared" si="0"/>
        <v>116318</v>
      </c>
      <c r="H8" s="8">
        <f t="shared" si="0"/>
        <v>60524</v>
      </c>
      <c r="I8" s="19">
        <f t="shared" si="0"/>
        <v>55794</v>
      </c>
      <c r="J8" s="18">
        <f t="shared" si="0"/>
        <v>20713</v>
      </c>
      <c r="K8" s="8">
        <f t="shared" si="0"/>
        <v>9273</v>
      </c>
      <c r="L8" s="19">
        <f t="shared" si="0"/>
        <v>11440</v>
      </c>
      <c r="M8" s="16">
        <f t="shared" si="0"/>
        <v>223</v>
      </c>
      <c r="N8" s="19">
        <f t="shared" si="0"/>
        <v>205</v>
      </c>
      <c r="P8" s="9"/>
      <c r="Q8" s="9"/>
    </row>
    <row r="9" spans="1:17" s="3" customFormat="1" ht="35.25" customHeight="1" x14ac:dyDescent="0.15">
      <c r="A9" s="37" t="s">
        <v>24</v>
      </c>
      <c r="B9" s="20">
        <f t="shared" ref="B9:I9" si="1">SUM(B10:B17)</f>
        <v>44810</v>
      </c>
      <c r="C9" s="13">
        <f t="shared" si="1"/>
        <v>23120</v>
      </c>
      <c r="D9" s="21">
        <f t="shared" si="1"/>
        <v>21690</v>
      </c>
      <c r="E9" s="28">
        <f t="shared" si="1"/>
        <v>23227</v>
      </c>
      <c r="F9" s="28">
        <f t="shared" si="1"/>
        <v>11626</v>
      </c>
      <c r="G9" s="20">
        <f t="shared" si="1"/>
        <v>40167</v>
      </c>
      <c r="H9" s="13">
        <f t="shared" si="1"/>
        <v>20741</v>
      </c>
      <c r="I9" s="21">
        <f t="shared" si="1"/>
        <v>19426</v>
      </c>
      <c r="J9" s="20">
        <f>SUM(J10:J17)</f>
        <v>11116</v>
      </c>
      <c r="K9" s="13">
        <f>SUM(K10:K17)</f>
        <v>4844</v>
      </c>
      <c r="L9" s="21">
        <f>SUM(L10:L17)</f>
        <v>6272</v>
      </c>
      <c r="M9" s="32">
        <f>SUM(M10:M17)</f>
        <v>-79</v>
      </c>
      <c r="N9" s="38">
        <f>SUM(N10:N17)</f>
        <v>8</v>
      </c>
      <c r="P9" s="9"/>
      <c r="Q9" s="9"/>
    </row>
    <row r="10" spans="1:17" s="3" customFormat="1" ht="28.5" customHeight="1" x14ac:dyDescent="0.15">
      <c r="A10" s="39" t="s">
        <v>6</v>
      </c>
      <c r="B10" s="18">
        <f>C10+D10</f>
        <v>5142</v>
      </c>
      <c r="C10" s="11">
        <v>2631</v>
      </c>
      <c r="D10" s="22">
        <v>2511</v>
      </c>
      <c r="E10" s="18">
        <v>2731</v>
      </c>
      <c r="F10" s="47">
        <v>1441</v>
      </c>
      <c r="G10" s="18">
        <f>SUM(H10:I10)</f>
        <v>4580</v>
      </c>
      <c r="H10" s="7">
        <v>2329</v>
      </c>
      <c r="I10" s="29">
        <v>2251</v>
      </c>
      <c r="J10" s="34">
        <f>K10+L10</f>
        <v>1334</v>
      </c>
      <c r="K10" s="7">
        <v>563</v>
      </c>
      <c r="L10" s="29">
        <v>771</v>
      </c>
      <c r="M10" s="33">
        <v>-25</v>
      </c>
      <c r="N10" s="40">
        <v>-10</v>
      </c>
      <c r="P10" s="10"/>
      <c r="Q10" s="9"/>
    </row>
    <row r="11" spans="1:17" s="3" customFormat="1" ht="28.5" customHeight="1" x14ac:dyDescent="0.15">
      <c r="A11" s="39" t="s">
        <v>7</v>
      </c>
      <c r="B11" s="18">
        <f t="shared" ref="B11:B21" si="2">C11+D11</f>
        <v>6196</v>
      </c>
      <c r="C11" s="11">
        <v>3353</v>
      </c>
      <c r="D11" s="22">
        <v>2843</v>
      </c>
      <c r="E11" s="18">
        <v>3370</v>
      </c>
      <c r="F11" s="47">
        <v>1816</v>
      </c>
      <c r="G11" s="18">
        <f t="shared" ref="G11:G21" si="3">SUM(H11:I11)</f>
        <v>5669</v>
      </c>
      <c r="H11" s="7">
        <v>3089</v>
      </c>
      <c r="I11" s="29">
        <v>2580</v>
      </c>
      <c r="J11" s="34">
        <f t="shared" ref="J11:J17" si="4">K11+L11</f>
        <v>1548</v>
      </c>
      <c r="K11" s="7">
        <v>709</v>
      </c>
      <c r="L11" s="29">
        <v>839</v>
      </c>
      <c r="M11" s="33">
        <v>-27</v>
      </c>
      <c r="N11" s="40">
        <v>-5</v>
      </c>
      <c r="P11" s="10"/>
      <c r="Q11" s="9"/>
    </row>
    <row r="12" spans="1:17" s="3" customFormat="1" ht="28.5" customHeight="1" x14ac:dyDescent="0.15">
      <c r="A12" s="39" t="s">
        <v>12</v>
      </c>
      <c r="B12" s="18">
        <f t="shared" si="2"/>
        <v>13252</v>
      </c>
      <c r="C12" s="11">
        <v>6737</v>
      </c>
      <c r="D12" s="22">
        <v>6515</v>
      </c>
      <c r="E12" s="18">
        <v>6236</v>
      </c>
      <c r="F12" s="47">
        <v>2678</v>
      </c>
      <c r="G12" s="18">
        <f t="shared" si="3"/>
        <v>11445</v>
      </c>
      <c r="H12" s="7">
        <v>5815</v>
      </c>
      <c r="I12" s="29">
        <v>5630</v>
      </c>
      <c r="J12" s="34">
        <f t="shared" si="4"/>
        <v>2679</v>
      </c>
      <c r="K12" s="7">
        <v>1186</v>
      </c>
      <c r="L12" s="29">
        <v>1493</v>
      </c>
      <c r="M12" s="33">
        <v>1</v>
      </c>
      <c r="N12" s="40">
        <v>8</v>
      </c>
      <c r="P12" s="10"/>
      <c r="Q12" s="9"/>
    </row>
    <row r="13" spans="1:17" s="3" customFormat="1" ht="28.5" customHeight="1" x14ac:dyDescent="0.15">
      <c r="A13" s="39" t="s">
        <v>13</v>
      </c>
      <c r="B13" s="18">
        <f t="shared" si="2"/>
        <v>3947</v>
      </c>
      <c r="C13" s="11">
        <v>2019</v>
      </c>
      <c r="D13" s="22">
        <v>1928</v>
      </c>
      <c r="E13" s="18">
        <v>2030</v>
      </c>
      <c r="F13" s="47">
        <v>959</v>
      </c>
      <c r="G13" s="18">
        <f t="shared" si="3"/>
        <v>3583</v>
      </c>
      <c r="H13" s="7">
        <v>1832</v>
      </c>
      <c r="I13" s="29">
        <v>1751</v>
      </c>
      <c r="J13" s="34">
        <f t="shared" si="4"/>
        <v>1070</v>
      </c>
      <c r="K13" s="7">
        <v>468</v>
      </c>
      <c r="L13" s="29">
        <v>602</v>
      </c>
      <c r="M13" s="33">
        <v>2</v>
      </c>
      <c r="N13" s="40">
        <v>8</v>
      </c>
      <c r="P13" s="10"/>
      <c r="Q13" s="9"/>
    </row>
    <row r="14" spans="1:17" s="3" customFormat="1" ht="28.5" customHeight="1" x14ac:dyDescent="0.15">
      <c r="A14" s="39" t="s">
        <v>14</v>
      </c>
      <c r="B14" s="18">
        <f t="shared" si="2"/>
        <v>3280</v>
      </c>
      <c r="C14" s="11">
        <v>1695</v>
      </c>
      <c r="D14" s="22">
        <v>1585</v>
      </c>
      <c r="E14" s="18">
        <v>1826</v>
      </c>
      <c r="F14" s="47">
        <v>995</v>
      </c>
      <c r="G14" s="18">
        <f t="shared" si="3"/>
        <v>3020</v>
      </c>
      <c r="H14" s="7">
        <v>1558</v>
      </c>
      <c r="I14" s="29">
        <v>1462</v>
      </c>
      <c r="J14" s="34">
        <f t="shared" si="4"/>
        <v>936</v>
      </c>
      <c r="K14" s="7">
        <v>393</v>
      </c>
      <c r="L14" s="29">
        <v>543</v>
      </c>
      <c r="M14" s="33">
        <v>-13</v>
      </c>
      <c r="N14" s="40">
        <v>-12</v>
      </c>
      <c r="P14" s="10"/>
      <c r="Q14" s="9"/>
    </row>
    <row r="15" spans="1:17" s="3" customFormat="1" ht="28.5" customHeight="1" x14ac:dyDescent="0.15">
      <c r="A15" s="39" t="s">
        <v>15</v>
      </c>
      <c r="B15" s="18">
        <f t="shared" si="2"/>
        <v>5843</v>
      </c>
      <c r="C15" s="11">
        <v>3085</v>
      </c>
      <c r="D15" s="22">
        <v>2758</v>
      </c>
      <c r="E15" s="18">
        <v>3372</v>
      </c>
      <c r="F15" s="47">
        <v>2001</v>
      </c>
      <c r="G15" s="18">
        <f t="shared" si="3"/>
        <v>5389</v>
      </c>
      <c r="H15" s="7">
        <v>2858</v>
      </c>
      <c r="I15" s="29">
        <v>2531</v>
      </c>
      <c r="J15" s="34">
        <f t="shared" si="4"/>
        <v>1612</v>
      </c>
      <c r="K15" s="7">
        <v>701</v>
      </c>
      <c r="L15" s="29">
        <v>911</v>
      </c>
      <c r="M15" s="33">
        <v>19</v>
      </c>
      <c r="N15" s="40">
        <v>11</v>
      </c>
      <c r="P15" s="10"/>
      <c r="Q15" s="9"/>
    </row>
    <row r="16" spans="1:17" s="3" customFormat="1" ht="28.5" customHeight="1" x14ac:dyDescent="0.15">
      <c r="A16" s="39" t="s">
        <v>16</v>
      </c>
      <c r="B16" s="18">
        <f t="shared" si="2"/>
        <v>2747</v>
      </c>
      <c r="C16" s="11">
        <v>1426</v>
      </c>
      <c r="D16" s="22">
        <v>1321</v>
      </c>
      <c r="E16" s="18">
        <v>1504</v>
      </c>
      <c r="F16" s="47">
        <v>806</v>
      </c>
      <c r="G16" s="18">
        <f t="shared" si="3"/>
        <v>2551</v>
      </c>
      <c r="H16" s="7">
        <v>1317</v>
      </c>
      <c r="I16" s="29">
        <v>1234</v>
      </c>
      <c r="J16" s="34">
        <f t="shared" si="4"/>
        <v>820</v>
      </c>
      <c r="K16" s="7">
        <v>360</v>
      </c>
      <c r="L16" s="29">
        <v>460</v>
      </c>
      <c r="M16" s="33">
        <v>-22</v>
      </c>
      <c r="N16" s="40">
        <v>1</v>
      </c>
      <c r="P16" s="10"/>
      <c r="Q16" s="9"/>
    </row>
    <row r="17" spans="1:17" s="3" customFormat="1" ht="28.5" customHeight="1" x14ac:dyDescent="0.15">
      <c r="A17" s="39" t="s">
        <v>17</v>
      </c>
      <c r="B17" s="18">
        <f t="shared" si="2"/>
        <v>4403</v>
      </c>
      <c r="C17" s="11">
        <v>2174</v>
      </c>
      <c r="D17" s="22">
        <v>2229</v>
      </c>
      <c r="E17" s="18">
        <v>2158</v>
      </c>
      <c r="F17" s="47">
        <v>930</v>
      </c>
      <c r="G17" s="18">
        <f t="shared" si="3"/>
        <v>3930</v>
      </c>
      <c r="H17" s="7">
        <v>1943</v>
      </c>
      <c r="I17" s="29">
        <v>1987</v>
      </c>
      <c r="J17" s="34">
        <f t="shared" si="4"/>
        <v>1117</v>
      </c>
      <c r="K17" s="7">
        <v>464</v>
      </c>
      <c r="L17" s="29">
        <v>653</v>
      </c>
      <c r="M17" s="33">
        <v>-14</v>
      </c>
      <c r="N17" s="40">
        <v>7</v>
      </c>
      <c r="P17" s="10"/>
      <c r="Q17" s="9"/>
    </row>
    <row r="18" spans="1:17" s="3" customFormat="1" ht="28.5" customHeight="1" x14ac:dyDescent="0.15">
      <c r="A18" s="41" t="s">
        <v>25</v>
      </c>
      <c r="B18" s="20">
        <f>SUM(B19:B22)</f>
        <v>94738</v>
      </c>
      <c r="C18" s="13">
        <f t="shared" ref="C18:N18" si="5">SUM(C19:C22)</f>
        <v>49409</v>
      </c>
      <c r="D18" s="21">
        <f t="shared" si="5"/>
        <v>45329</v>
      </c>
      <c r="E18" s="28">
        <f t="shared" si="5"/>
        <v>45300</v>
      </c>
      <c r="F18" s="28">
        <f t="shared" si="5"/>
        <v>21803</v>
      </c>
      <c r="G18" s="20">
        <f t="shared" si="5"/>
        <v>76151</v>
      </c>
      <c r="H18" s="13">
        <f t="shared" si="5"/>
        <v>39783</v>
      </c>
      <c r="I18" s="21">
        <f t="shared" si="5"/>
        <v>36368</v>
      </c>
      <c r="J18" s="20">
        <f t="shared" si="5"/>
        <v>9597</v>
      </c>
      <c r="K18" s="13">
        <f t="shared" si="5"/>
        <v>4429</v>
      </c>
      <c r="L18" s="21">
        <f t="shared" si="5"/>
        <v>5168</v>
      </c>
      <c r="M18" s="17">
        <f>SUM(M19:M22)</f>
        <v>302</v>
      </c>
      <c r="N18" s="21">
        <f t="shared" si="5"/>
        <v>197</v>
      </c>
      <c r="P18" s="10"/>
      <c r="Q18" s="9"/>
    </row>
    <row r="19" spans="1:17" s="3" customFormat="1" ht="28.5" customHeight="1" x14ac:dyDescent="0.15">
      <c r="A19" s="39" t="s">
        <v>18</v>
      </c>
      <c r="B19" s="18">
        <f t="shared" si="2"/>
        <v>15916</v>
      </c>
      <c r="C19" s="11">
        <v>8850</v>
      </c>
      <c r="D19" s="22">
        <v>7066</v>
      </c>
      <c r="E19" s="18">
        <v>8627</v>
      </c>
      <c r="F19" s="47">
        <v>4864</v>
      </c>
      <c r="G19" s="18">
        <f t="shared" si="3"/>
        <v>13861</v>
      </c>
      <c r="H19" s="7">
        <v>7786</v>
      </c>
      <c r="I19" s="29">
        <v>6075</v>
      </c>
      <c r="J19" s="34">
        <f>K19+L19</f>
        <v>2529</v>
      </c>
      <c r="K19" s="7">
        <v>1218</v>
      </c>
      <c r="L19" s="29">
        <v>1311</v>
      </c>
      <c r="M19" s="33">
        <v>116</v>
      </c>
      <c r="N19" s="40">
        <v>63</v>
      </c>
      <c r="P19" s="10"/>
      <c r="Q19" s="9"/>
    </row>
    <row r="20" spans="1:17" s="3" customFormat="1" ht="28.5" customHeight="1" x14ac:dyDescent="0.15">
      <c r="A20" s="39" t="s">
        <v>22</v>
      </c>
      <c r="B20" s="18">
        <f t="shared" si="2"/>
        <v>43350</v>
      </c>
      <c r="C20" s="11">
        <v>21801</v>
      </c>
      <c r="D20" s="22">
        <v>21549</v>
      </c>
      <c r="E20" s="18">
        <v>16445</v>
      </c>
      <c r="F20" s="47">
        <v>4136</v>
      </c>
      <c r="G20" s="18">
        <f t="shared" si="3"/>
        <v>31751</v>
      </c>
      <c r="H20" s="7">
        <v>15833</v>
      </c>
      <c r="I20" s="29">
        <v>15918</v>
      </c>
      <c r="J20" s="34">
        <f t="shared" ref="J20:J22" si="6">K20+L20</f>
        <v>3153</v>
      </c>
      <c r="K20" s="7">
        <v>1412</v>
      </c>
      <c r="L20" s="29">
        <v>1741</v>
      </c>
      <c r="M20" s="33">
        <v>-55</v>
      </c>
      <c r="N20" s="40">
        <v>-50</v>
      </c>
      <c r="P20" s="10"/>
      <c r="Q20" s="9"/>
    </row>
    <row r="21" spans="1:17" s="3" customFormat="1" ht="28.5" customHeight="1" x14ac:dyDescent="0.15">
      <c r="A21" s="39" t="s">
        <v>21</v>
      </c>
      <c r="B21" s="18">
        <f t="shared" si="2"/>
        <v>31439</v>
      </c>
      <c r="C21" s="11">
        <v>16505</v>
      </c>
      <c r="D21" s="22">
        <v>14934</v>
      </c>
      <c r="E21" s="18">
        <v>17630</v>
      </c>
      <c r="F21" s="47">
        <v>11153</v>
      </c>
      <c r="G21" s="18">
        <f t="shared" si="3"/>
        <v>26686</v>
      </c>
      <c r="H21" s="7">
        <v>13994</v>
      </c>
      <c r="I21" s="29">
        <v>12692</v>
      </c>
      <c r="J21" s="34">
        <f t="shared" si="6"/>
        <v>2584</v>
      </c>
      <c r="K21" s="7">
        <v>1157</v>
      </c>
      <c r="L21" s="29">
        <v>1427</v>
      </c>
      <c r="M21" s="33">
        <v>247</v>
      </c>
      <c r="N21" s="40">
        <v>191</v>
      </c>
      <c r="P21" s="10"/>
      <c r="Q21" s="9"/>
    </row>
    <row r="22" spans="1:17" s="3" customFormat="1" ht="28.5" customHeight="1" thickBot="1" x14ac:dyDescent="0.2">
      <c r="A22" s="42" t="s">
        <v>19</v>
      </c>
      <c r="B22" s="23">
        <f t="shared" ref="B22" si="7">SUM(C22:D22)</f>
        <v>4033</v>
      </c>
      <c r="C22" s="24">
        <v>2253</v>
      </c>
      <c r="D22" s="25">
        <v>1780</v>
      </c>
      <c r="E22" s="49">
        <v>2598</v>
      </c>
      <c r="F22" s="48">
        <v>1650</v>
      </c>
      <c r="G22" s="23">
        <f>SUM(H22:I22)</f>
        <v>3853</v>
      </c>
      <c r="H22" s="30">
        <v>2170</v>
      </c>
      <c r="I22" s="31">
        <v>1683</v>
      </c>
      <c r="J22" s="35">
        <f t="shared" si="6"/>
        <v>1331</v>
      </c>
      <c r="K22" s="30">
        <v>642</v>
      </c>
      <c r="L22" s="31">
        <v>689</v>
      </c>
      <c r="M22" s="43">
        <v>-6</v>
      </c>
      <c r="N22" s="44">
        <v>-7</v>
      </c>
      <c r="P22" s="10"/>
      <c r="Q22" s="9"/>
    </row>
    <row r="23" spans="1:17" s="3" customFormat="1" ht="35.25" customHeight="1" x14ac:dyDescent="0.15">
      <c r="C23" s="6"/>
      <c r="P23" s="9"/>
      <c r="Q23" s="9"/>
    </row>
    <row r="24" spans="1:17" s="3" customFormat="1" ht="27" customHeight="1" x14ac:dyDescent="0.15">
      <c r="P24" s="9"/>
      <c r="Q24" s="9"/>
    </row>
    <row r="25" spans="1:17" s="3" customFormat="1" ht="27" customHeight="1" x14ac:dyDescent="0.15"/>
    <row r="26" spans="1:17" s="3" customFormat="1" ht="27" customHeight="1" x14ac:dyDescent="0.15"/>
    <row r="27" spans="1:17" s="3" customFormat="1" ht="27" customHeight="1" x14ac:dyDescent="0.15"/>
    <row r="28" spans="1:17" s="3" customFormat="1" ht="21.75" customHeight="1" x14ac:dyDescent="0.15"/>
    <row r="29" spans="1:17" s="3" customFormat="1" ht="20.25" customHeight="1" x14ac:dyDescent="0.15"/>
    <row r="30" spans="1:17" s="3" customFormat="1" ht="20.25" customHeight="1" x14ac:dyDescent="0.15"/>
    <row r="31" spans="1:17" s="3" customFormat="1" ht="20.25" customHeight="1" x14ac:dyDescent="0.15"/>
    <row r="32" spans="1:17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66" orientation="portrait" r:id="rId1"/>
  <headerFooter alignWithMargins="0"/>
  <ignoredErrors>
    <ignoredError sqref="B22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4월말 현재</vt:lpstr>
      <vt:lpstr>'2021년 4월말 현재'!Print_Area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2021-05-03T04:55:39Z</cp:lastPrinted>
  <dcterms:created xsi:type="dcterms:W3CDTF">1997-01-10T04:21:27Z</dcterms:created>
  <dcterms:modified xsi:type="dcterms:W3CDTF">2021-05-03T05:10:54Z</dcterms:modified>
</cp:coreProperties>
</file>