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2. 2020년도\2. 2020년도 실시계획\1. 중구 사무\5. 공감마을 공공청사 복합개발사업(2020.05.22)-진행중\4. 실시계획 및 사업인정 열람공고\"/>
    </mc:Choice>
  </mc:AlternateContent>
  <bookViews>
    <workbookView xWindow="-120" yWindow="-120" windowWidth="29040" windowHeight="15840" tabRatio="561"/>
  </bookViews>
  <sheets>
    <sheet name="토지조서" sheetId="24" r:id="rId1"/>
  </sheets>
  <definedNames>
    <definedName name="_xlnm._FilterDatabase" localSheetId="0" hidden="1">토지조서!$A$4:$AC$113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xlnm.Print_Area" localSheetId="0">토지조서!$A$1:$P$115</definedName>
    <definedName name="_xlnm.Print_Titles" localSheetId="0">토지조서!$1:$4</definedName>
  </definedNames>
  <calcPr calcId="162913"/>
</workbook>
</file>

<file path=xl/calcChain.xml><?xml version="1.0" encoding="utf-8"?>
<calcChain xmlns="http://schemas.openxmlformats.org/spreadsheetml/2006/main">
  <c r="I115" i="24" l="1"/>
  <c r="H115" i="24" l="1"/>
  <c r="G115" i="24"/>
  <c r="F115" i="24"/>
  <c r="E115" i="24"/>
  <c r="V43" i="24"/>
  <c r="T43" i="24"/>
  <c r="S43" i="24"/>
  <c r="AA41" i="24"/>
  <c r="V41" i="24"/>
  <c r="T41" i="24"/>
  <c r="S41" i="24"/>
  <c r="AA13" i="24"/>
  <c r="V13" i="24"/>
  <c r="T13" i="24"/>
  <c r="S13" i="24"/>
  <c r="AA12" i="24"/>
  <c r="V12" i="24"/>
  <c r="T12" i="24"/>
  <c r="S12" i="24"/>
  <c r="AA9" i="24"/>
  <c r="V9" i="24"/>
  <c r="T9" i="24"/>
  <c r="S9" i="24"/>
  <c r="V8" i="24"/>
  <c r="T8" i="24"/>
  <c r="S8" i="24"/>
  <c r="V7" i="24"/>
  <c r="T7" i="24"/>
  <c r="S7" i="24"/>
  <c r="V6" i="24"/>
  <c r="T6" i="24"/>
  <c r="S6" i="24"/>
  <c r="AA5" i="24"/>
  <c r="V5" i="24"/>
  <c r="T5" i="24"/>
  <c r="S5" i="24"/>
  <c r="W43" i="24" l="1"/>
  <c r="X43" i="24" s="1"/>
  <c r="W7" i="24"/>
  <c r="X7" i="24" s="1"/>
  <c r="W9" i="24"/>
  <c r="X9" i="24" s="1"/>
  <c r="W12" i="24"/>
  <c r="X12" i="24" s="1"/>
  <c r="W13" i="24"/>
  <c r="X13" i="24" s="1"/>
  <c r="W41" i="24"/>
  <c r="X41" i="24" s="1"/>
  <c r="W5" i="24"/>
  <c r="X5" i="24" s="1"/>
  <c r="W6" i="24"/>
  <c r="X6" i="24" s="1"/>
  <c r="W8" i="24"/>
  <c r="X8" i="24" s="1"/>
  <c r="AB9" i="24"/>
  <c r="AC9" i="24" s="1"/>
  <c r="AB12" i="24"/>
  <c r="AC12" i="24" s="1"/>
  <c r="AB13" i="24"/>
  <c r="AC13" i="24" s="1"/>
  <c r="AB41" i="24"/>
  <c r="AC41" i="24" s="1"/>
  <c r="AB5" i="24"/>
  <c r="AC5" i="24" s="1"/>
</calcChain>
</file>

<file path=xl/sharedStrings.xml><?xml version="1.0" encoding="utf-8"?>
<sst xmlns="http://schemas.openxmlformats.org/spreadsheetml/2006/main" count="531" uniqueCount="191">
  <si>
    <t>사업명 :</t>
    <phoneticPr fontId="3" type="noConversion"/>
  </si>
  <si>
    <t>번호</t>
    <phoneticPr fontId="3" type="noConversion"/>
  </si>
  <si>
    <t>소 재 지</t>
    <phoneticPr fontId="3" type="noConversion"/>
  </si>
  <si>
    <t>면적 (㎡)</t>
    <phoneticPr fontId="3" type="noConversion"/>
  </si>
  <si>
    <t>편입지 실제이용상황</t>
    <phoneticPr fontId="3" type="noConversion"/>
  </si>
  <si>
    <t>소 유 자</t>
    <phoneticPr fontId="3" type="noConversion"/>
  </si>
  <si>
    <t>이 해 관 계 인</t>
    <phoneticPr fontId="3" type="noConversion"/>
  </si>
  <si>
    <t>비고</t>
    <phoneticPr fontId="3" type="noConversion"/>
  </si>
  <si>
    <t>동 명</t>
    <phoneticPr fontId="3" type="noConversion"/>
  </si>
  <si>
    <t>지 번</t>
    <phoneticPr fontId="3" type="noConversion"/>
  </si>
  <si>
    <t>지목</t>
    <phoneticPr fontId="3" type="noConversion"/>
  </si>
  <si>
    <t>공부</t>
    <phoneticPr fontId="3" type="noConversion"/>
  </si>
  <si>
    <t>편입</t>
    <phoneticPr fontId="3" type="noConversion"/>
  </si>
  <si>
    <t>대</t>
    <phoneticPr fontId="3" type="noConversion"/>
  </si>
  <si>
    <t>도로</t>
    <phoneticPr fontId="3" type="noConversion"/>
  </si>
  <si>
    <t>합계</t>
    <phoneticPr fontId="3" type="noConversion"/>
  </si>
  <si>
    <t>성 명</t>
    <phoneticPr fontId="3" type="noConversion"/>
  </si>
  <si>
    <t>지 분</t>
    <phoneticPr fontId="3" type="noConversion"/>
  </si>
  <si>
    <t>주 소</t>
    <phoneticPr fontId="3" type="noConversion"/>
  </si>
  <si>
    <t>권리의
종류</t>
    <phoneticPr fontId="3" type="noConversion"/>
  </si>
  <si>
    <t>공부
도상면적</t>
    <phoneticPr fontId="3" type="noConversion"/>
  </si>
  <si>
    <t>오차량</t>
    <phoneticPr fontId="3" type="noConversion"/>
  </si>
  <si>
    <t>비율</t>
    <phoneticPr fontId="3" type="noConversion"/>
  </si>
  <si>
    <t>도상
편입면적</t>
    <phoneticPr fontId="3" type="noConversion"/>
  </si>
  <si>
    <t>편입면적
비율</t>
    <phoneticPr fontId="3" type="noConversion"/>
  </si>
  <si>
    <t>조정량</t>
    <phoneticPr fontId="3" type="noConversion"/>
  </si>
  <si>
    <t>편입면적
결정값</t>
    <phoneticPr fontId="3" type="noConversion"/>
  </si>
  <si>
    <t>도상
도로면적</t>
    <phoneticPr fontId="3" type="noConversion"/>
  </si>
  <si>
    <t>도로면적
결정값</t>
    <phoneticPr fontId="3" type="noConversion"/>
  </si>
  <si>
    <t>1</t>
    <phoneticPr fontId="1" type="noConversion"/>
  </si>
  <si>
    <t>신흥동1가</t>
    <phoneticPr fontId="1" type="noConversion"/>
  </si>
  <si>
    <t>84-3</t>
    <phoneticPr fontId="1" type="noConversion"/>
  </si>
  <si>
    <t>대</t>
    <phoneticPr fontId="1" type="noConversion"/>
  </si>
  <si>
    <t>2</t>
    <phoneticPr fontId="1" type="noConversion"/>
  </si>
  <si>
    <t>84-5</t>
    <phoneticPr fontId="1" type="noConversion"/>
  </si>
  <si>
    <t>3</t>
    <phoneticPr fontId="1" type="noConversion"/>
  </si>
  <si>
    <t>84-2</t>
    <phoneticPr fontId="1" type="noConversion"/>
  </si>
  <si>
    <t>4</t>
    <phoneticPr fontId="1" type="noConversion"/>
  </si>
  <si>
    <t>84</t>
    <phoneticPr fontId="1" type="noConversion"/>
  </si>
  <si>
    <t>주식회사
광주은행</t>
    <phoneticPr fontId="1" type="noConversion"/>
  </si>
  <si>
    <t>광주광역시 동구 제봉로 225(청라지점)</t>
  </si>
  <si>
    <t>근저당권</t>
    <phoneticPr fontId="1" type="noConversion"/>
  </si>
  <si>
    <t>주식회사
프로핏대부</t>
    <phoneticPr fontId="1" type="noConversion"/>
  </si>
  <si>
    <t>서울특별시 강남구 삼성로 535,305호(삼성동, 삼화빌딩)</t>
  </si>
  <si>
    <t>"</t>
    <phoneticPr fontId="1" type="noConversion"/>
  </si>
  <si>
    <t>주식회사
데일리펀딩대부</t>
    <phoneticPr fontId="1" type="noConversion"/>
  </si>
  <si>
    <t>서울특별시 강남구 강남대로 476,13층(논현동, 어반하이브)</t>
  </si>
  <si>
    <t>5</t>
    <phoneticPr fontId="1" type="noConversion"/>
  </si>
  <si>
    <t>79-3</t>
    <phoneticPr fontId="1" type="noConversion"/>
  </si>
  <si>
    <t>수산업협동조합중앙회</t>
  </si>
  <si>
    <t>서울시 송파구 신천동 11-6</t>
  </si>
  <si>
    <t>근저당권</t>
  </si>
  <si>
    <t>6</t>
    <phoneticPr fontId="1" type="noConversion"/>
  </si>
  <si>
    <t>79-2</t>
    <phoneticPr fontId="1" type="noConversion"/>
  </si>
  <si>
    <t>7</t>
    <phoneticPr fontId="1" type="noConversion"/>
  </si>
  <si>
    <t>72-1</t>
    <phoneticPr fontId="1" type="noConversion"/>
  </si>
  <si>
    <t>상속권</t>
    <phoneticPr fontId="1" type="noConversion"/>
  </si>
  <si>
    <t>8</t>
    <phoneticPr fontId="1" type="noConversion"/>
  </si>
  <si>
    <t>73-2</t>
    <phoneticPr fontId="1" type="noConversion"/>
  </si>
  <si>
    <t>국유지
(기획재정부)</t>
    <phoneticPr fontId="1" type="noConversion"/>
  </si>
  <si>
    <t>9</t>
    <phoneticPr fontId="1" type="noConversion"/>
  </si>
  <si>
    <t>72-2</t>
    <phoneticPr fontId="1" type="noConversion"/>
  </si>
  <si>
    <t>10</t>
    <phoneticPr fontId="1" type="noConversion"/>
  </si>
  <si>
    <t>34-57</t>
    <phoneticPr fontId="1" type="noConversion"/>
  </si>
  <si>
    <t>11</t>
    <phoneticPr fontId="1" type="noConversion"/>
  </si>
  <si>
    <t>74-7</t>
    <phoneticPr fontId="1" type="noConversion"/>
  </si>
  <si>
    <t>12</t>
    <phoneticPr fontId="1" type="noConversion"/>
  </si>
  <si>
    <t>74-5</t>
    <phoneticPr fontId="1" type="noConversion"/>
  </si>
  <si>
    <t>13</t>
    <phoneticPr fontId="1" type="noConversion"/>
  </si>
  <si>
    <t>74-6</t>
    <phoneticPr fontId="1" type="noConversion"/>
  </si>
  <si>
    <t>14</t>
    <phoneticPr fontId="1" type="noConversion"/>
  </si>
  <si>
    <t>74-2</t>
    <phoneticPr fontId="1" type="noConversion"/>
  </si>
  <si>
    <t>도</t>
    <phoneticPr fontId="1" type="noConversion"/>
  </si>
  <si>
    <t>15</t>
    <phoneticPr fontId="1" type="noConversion"/>
  </si>
  <si>
    <t>34-59</t>
    <phoneticPr fontId="1" type="noConversion"/>
  </si>
  <si>
    <t>34-97</t>
    <phoneticPr fontId="1" type="noConversion"/>
  </si>
  <si>
    <t>17</t>
    <phoneticPr fontId="1" type="noConversion"/>
  </si>
  <si>
    <t>34-77</t>
    <phoneticPr fontId="1" type="noConversion"/>
  </si>
  <si>
    <t>18</t>
    <phoneticPr fontId="1" type="noConversion"/>
  </si>
  <si>
    <t>19</t>
    <phoneticPr fontId="1" type="noConversion"/>
  </si>
  <si>
    <t>34-76</t>
    <phoneticPr fontId="1" type="noConversion"/>
  </si>
  <si>
    <t>20</t>
    <phoneticPr fontId="1" type="noConversion"/>
  </si>
  <si>
    <t>34-63</t>
    <phoneticPr fontId="1" type="noConversion"/>
  </si>
  <si>
    <t>21</t>
    <phoneticPr fontId="1" type="noConversion"/>
  </si>
  <si>
    <t>34-73</t>
    <phoneticPr fontId="1" type="noConversion"/>
  </si>
  <si>
    <t>임성혁(49.6/54.5)
국(4.9/54.5)</t>
    <phoneticPr fontId="1" type="noConversion"/>
  </si>
  <si>
    <t>22</t>
    <phoneticPr fontId="1" type="noConversion"/>
  </si>
  <si>
    <t>34-95</t>
    <phoneticPr fontId="1" type="noConversion"/>
  </si>
  <si>
    <t>경기도 부천시 원미로 152-14, 2동 101호(원미동, 원미그린힐타운)</t>
  </si>
  <si>
    <t>23</t>
    <phoneticPr fontId="1" type="noConversion"/>
  </si>
  <si>
    <t>34-69</t>
    <phoneticPr fontId="1" type="noConversion"/>
  </si>
  <si>
    <t>24</t>
    <phoneticPr fontId="1" type="noConversion"/>
  </si>
  <si>
    <t>34-75</t>
    <phoneticPr fontId="1" type="noConversion"/>
  </si>
  <si>
    <t>25</t>
    <phoneticPr fontId="1" type="noConversion"/>
  </si>
  <si>
    <t>34-74</t>
    <phoneticPr fontId="1" type="noConversion"/>
  </si>
  <si>
    <t>26</t>
    <phoneticPr fontId="1" type="noConversion"/>
  </si>
  <si>
    <t>34-70</t>
    <phoneticPr fontId="1" type="noConversion"/>
  </si>
  <si>
    <t>27</t>
    <phoneticPr fontId="1" type="noConversion"/>
  </si>
  <si>
    <t>34-58</t>
    <phoneticPr fontId="1" type="noConversion"/>
  </si>
  <si>
    <t>28</t>
    <phoneticPr fontId="1" type="noConversion"/>
  </si>
  <si>
    <t>34-64</t>
    <phoneticPr fontId="1" type="noConversion"/>
  </si>
  <si>
    <t>29</t>
    <phoneticPr fontId="1" type="noConversion"/>
  </si>
  <si>
    <t>34-68</t>
  </si>
  <si>
    <t>30</t>
    <phoneticPr fontId="1" type="noConversion"/>
  </si>
  <si>
    <t>34-96</t>
    <phoneticPr fontId="1" type="noConversion"/>
  </si>
  <si>
    <t>31</t>
    <phoneticPr fontId="1" type="noConversion"/>
  </si>
  <si>
    <t>79</t>
    <phoneticPr fontId="1" type="noConversion"/>
  </si>
  <si>
    <t>32</t>
    <phoneticPr fontId="1" type="noConversion"/>
  </si>
  <si>
    <t>98-5</t>
    <phoneticPr fontId="1" type="noConversion"/>
  </si>
  <si>
    <t>33</t>
    <phoneticPr fontId="1" type="noConversion"/>
  </si>
  <si>
    <t>75-5</t>
    <phoneticPr fontId="1" type="noConversion"/>
  </si>
  <si>
    <t>34</t>
    <phoneticPr fontId="1" type="noConversion"/>
  </si>
  <si>
    <t>75-10</t>
    <phoneticPr fontId="1" type="noConversion"/>
  </si>
  <si>
    <t>35</t>
    <phoneticPr fontId="1" type="noConversion"/>
  </si>
  <si>
    <t>75-2</t>
    <phoneticPr fontId="1" type="noConversion"/>
  </si>
  <si>
    <t>주식회사
하나은행</t>
    <phoneticPr fontId="1" type="noConversion"/>
  </si>
  <si>
    <t>서울특별시 중구 을지로 66</t>
  </si>
  <si>
    <t>36</t>
    <phoneticPr fontId="1" type="noConversion"/>
  </si>
  <si>
    <t>98-1</t>
    <phoneticPr fontId="1" type="noConversion"/>
  </si>
  <si>
    <t>합          계</t>
    <phoneticPr fontId="3" type="noConversion"/>
  </si>
  <si>
    <t>국유지
(국토교통부)</t>
    <phoneticPr fontId="1" type="noConversion"/>
  </si>
  <si>
    <t>16</t>
    <phoneticPr fontId="1" type="noConversion"/>
  </si>
  <si>
    <t>3/4</t>
    <phoneticPr fontId="1" type="noConversion"/>
  </si>
  <si>
    <t>1/4</t>
    <phoneticPr fontId="1" type="noConversion"/>
  </si>
  <si>
    <t>34-36</t>
    <phoneticPr fontId="1" type="noConversion"/>
  </si>
  <si>
    <t>신흥동 공공청사 복합개발사업</t>
    <phoneticPr fontId="1" type="noConversion"/>
  </si>
  <si>
    <t>주식회사
에스케이인베스트먼트대부</t>
    <phoneticPr fontId="1" type="noConversion"/>
  </si>
  <si>
    <t>인천광역시 부평구 갈월동로29번길 40-7 2층(갈산동)</t>
    <phoneticPr fontId="1" type="noConversion"/>
  </si>
  <si>
    <t>(이민출국자)</t>
    <phoneticPr fontId="1" type="noConversion"/>
  </si>
  <si>
    <t>국유지
(국토교통부)</t>
    <phoneticPr fontId="1" type="noConversion"/>
  </si>
  <si>
    <t>박*명</t>
    <phoneticPr fontId="1" type="noConversion"/>
  </si>
  <si>
    <t>차*호</t>
    <phoneticPr fontId="1" type="noConversion"/>
  </si>
  <si>
    <t>이*정</t>
    <phoneticPr fontId="1" type="noConversion"/>
  </si>
  <si>
    <t>임*혁</t>
    <phoneticPr fontId="1" type="noConversion"/>
  </si>
  <si>
    <t>토 지 조 서</t>
    <phoneticPr fontId="3" type="noConversion"/>
  </si>
  <si>
    <t>신*금</t>
    <phoneticPr fontId="1" type="noConversion"/>
  </si>
  <si>
    <t>오*숙</t>
    <phoneticPr fontId="1" type="noConversion"/>
  </si>
  <si>
    <t>정*환(망)</t>
    <phoneticPr fontId="1" type="noConversion"/>
  </si>
  <si>
    <t>장*옥</t>
    <phoneticPr fontId="1" type="noConversion"/>
  </si>
  <si>
    <t>장*옥</t>
    <phoneticPr fontId="1" type="noConversion"/>
  </si>
  <si>
    <t>김*숙</t>
    <phoneticPr fontId="1" type="noConversion"/>
  </si>
  <si>
    <t>김*석</t>
    <phoneticPr fontId="1" type="noConversion"/>
  </si>
  <si>
    <t>임*혁</t>
    <phoneticPr fontId="1" type="noConversion"/>
  </si>
  <si>
    <t>임*혁</t>
    <phoneticPr fontId="1" type="noConversion"/>
  </si>
  <si>
    <t>1.한*열(망)</t>
    <phoneticPr fontId="1" type="noConversion"/>
  </si>
  <si>
    <t>2.한*안(망)</t>
    <phoneticPr fontId="1" type="noConversion"/>
  </si>
  <si>
    <t>정*복</t>
    <phoneticPr fontId="1" type="noConversion"/>
  </si>
  <si>
    <t>1.임*혁
2.국(기획재부)</t>
    <phoneticPr fontId="1" type="noConversion"/>
  </si>
  <si>
    <t>박*길(망)</t>
    <phoneticPr fontId="1" type="noConversion"/>
  </si>
  <si>
    <t>최*옥</t>
    <phoneticPr fontId="1" type="noConversion"/>
  </si>
  <si>
    <t>박*순</t>
    <phoneticPr fontId="1" type="noConversion"/>
  </si>
  <si>
    <t>인천광역시 중구 서해대로***번길 49</t>
    <phoneticPr fontId="1" type="noConversion"/>
  </si>
  <si>
    <t>인천광역시 남동구 만수서로 **, 134동 1602호</t>
    <phoneticPr fontId="1" type="noConversion"/>
  </si>
  <si>
    <t>인천광역시 중구 서해대로***번길 45</t>
    <phoneticPr fontId="1" type="noConversion"/>
  </si>
  <si>
    <t>인천광역시 미추홀구 낙섬중로**번길 14-26, ***호(용현동, 베스티너스)</t>
    <phoneticPr fontId="1" type="noConversion"/>
  </si>
  <si>
    <t>인천광역시 중구 서해대로***번길 41-1</t>
    <phoneticPr fontId="1" type="noConversion"/>
  </si>
  <si>
    <t>인천광역시 중구 서해대로***번길 41</t>
    <phoneticPr fontId="1" type="noConversion"/>
  </si>
  <si>
    <t>인천광역시 중구 서해대로***번길 35</t>
    <phoneticPr fontId="1" type="noConversion"/>
  </si>
  <si>
    <t>인천광역시 중구 인중로**번길 27</t>
    <phoneticPr fontId="1" type="noConversion"/>
  </si>
  <si>
    <t xml:space="preserve">
인천광역시 중구 인중로***번길 **-52
</t>
    <phoneticPr fontId="1" type="noConversion"/>
  </si>
  <si>
    <t>인천광역시 중구 인중로***번길 **-50</t>
    <phoneticPr fontId="1" type="noConversion"/>
  </si>
  <si>
    <t>인천광역시 동구 금곡로**번길 **-5, 101호</t>
    <phoneticPr fontId="1" type="noConversion"/>
  </si>
  <si>
    <t>황*희</t>
    <phoneticPr fontId="1" type="noConversion"/>
  </si>
  <si>
    <t>박*순</t>
    <phoneticPr fontId="1" type="noConversion"/>
  </si>
  <si>
    <t>정*선</t>
    <phoneticPr fontId="1" type="noConversion"/>
  </si>
  <si>
    <t>정*선</t>
    <phoneticPr fontId="1" type="noConversion"/>
  </si>
  <si>
    <t>정*현</t>
    <phoneticPr fontId="1" type="noConversion"/>
  </si>
  <si>
    <t>황*희</t>
    <phoneticPr fontId="1" type="noConversion"/>
  </si>
  <si>
    <t>백*경</t>
    <phoneticPr fontId="1" type="noConversion"/>
  </si>
  <si>
    <t>한*실</t>
    <phoneticPr fontId="1" type="noConversion"/>
  </si>
  <si>
    <t>한*자</t>
    <phoneticPr fontId="1" type="noConversion"/>
  </si>
  <si>
    <t>한*태</t>
    <phoneticPr fontId="1" type="noConversion"/>
  </si>
  <si>
    <t>박*이</t>
    <phoneticPr fontId="1" type="noConversion"/>
  </si>
  <si>
    <t>박*서</t>
    <phoneticPr fontId="1" type="noConversion"/>
  </si>
  <si>
    <t>박*복</t>
    <phoneticPr fontId="1" type="noConversion"/>
  </si>
  <si>
    <t>박*영</t>
    <phoneticPr fontId="1" type="noConversion"/>
  </si>
  <si>
    <t>박*서</t>
    <phoneticPr fontId="1" type="noConversion"/>
  </si>
  <si>
    <t>인천광역시 부평구 길주로 ***, 1**동 1***호
(삼산동,대덕리치아노)</t>
    <phoneticPr fontId="1" type="noConversion"/>
  </si>
  <si>
    <t>인천광역시 미추홀구 장천로**번길 2, 1***호(숭의동, 하모니)</t>
    <phoneticPr fontId="1" type="noConversion"/>
  </si>
  <si>
    <t>인천광역시 중구 인중로***번길 **-48</t>
    <phoneticPr fontId="1" type="noConversion"/>
  </si>
  <si>
    <t>경기도 성남시 수정구 태평로 *, 1**동 1**1호(태평동, 가천대역 쌍용스윗닷홈)</t>
    <phoneticPr fontId="1" type="noConversion"/>
  </si>
  <si>
    <t>인천광역시 중구 인중로 **-*, 2동 912호(신흥동2가, 삼익아파트)</t>
    <phoneticPr fontId="1" type="noConversion"/>
  </si>
  <si>
    <t>인천광역시 중구 제물량로**번길 *</t>
    <phoneticPr fontId="1" type="noConversion"/>
  </si>
  <si>
    <t>인천광역시 중구 율목로*번길 **, 101호</t>
    <phoneticPr fontId="1" type="noConversion"/>
  </si>
  <si>
    <t>서울특별시 용산구 녹사평대로 **, 2**동 104호(동빙고동, 용산푸르지오파크타운)</t>
    <phoneticPr fontId="1" type="noConversion"/>
  </si>
  <si>
    <t>경기도 성남시 중원구 광명로**번길 **-2, 501호</t>
    <phoneticPr fontId="1" type="noConversion"/>
  </si>
  <si>
    <t>경기도 성남시 수정구 남문로**번길 **-2</t>
    <phoneticPr fontId="1" type="noConversion"/>
  </si>
  <si>
    <t>경기도 군포시 번영로***번길 *, 1**동 1101호(금정동, 목화아파트)</t>
    <phoneticPr fontId="1" type="noConversion"/>
  </si>
  <si>
    <t>인천광역시 중구 신흥동*가 **</t>
    <phoneticPr fontId="1" type="noConversion"/>
  </si>
  <si>
    <t>인천광역시 중구 참외전로***번길 **, *동 101호(도원동, 성우빌라)</t>
    <phoneticPr fontId="1" type="noConversion"/>
  </si>
  <si>
    <t>경기도 안양시 동안구 경수대로 ***, ***동 ***호(호계동, 호계2차현대홈타운아파트)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</si>
</sst>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43" formatCode="_-* #,##0.00_-;\-* #,##0.00_-;_-* &quot;-&quot;??_-;_-@_-"/>
    <numFmt numFmtId="176" formatCode="_-* #,##0.0_-;\-* #,##0.0_-;_-* &quot;-&quot;_-;_-@_-"/>
    <numFmt numFmtId="177" formatCode="_-* #,##0.0_-;\-* #,##0.0_-;_-* &quot;-&quot;??_-;_-@_-"/>
    <numFmt numFmtId="178" formatCode="0.00_);[Red]\(0.00\)"/>
    <numFmt numFmtId="179" formatCode="0.0_);[Red]\(0.0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9"/>
      <name val="돋움"/>
      <family val="3"/>
      <charset val="129"/>
    </font>
    <font>
      <b/>
      <sz val="24"/>
      <name val="굴림체"/>
      <family val="3"/>
      <charset val="129"/>
    </font>
    <font>
      <b/>
      <sz val="8"/>
      <name val="돋움"/>
      <family val="3"/>
      <charset val="129"/>
    </font>
    <font>
      <sz val="11"/>
      <color rgb="FFFF0000"/>
      <name val="돋움"/>
      <family val="3"/>
      <charset val="129"/>
    </font>
    <font>
      <sz val="7"/>
      <color theme="1"/>
      <name val="굴림"/>
      <family val="3"/>
      <charset val="129"/>
    </font>
    <font>
      <sz val="7"/>
      <color theme="1"/>
      <name val="굴림체"/>
      <family val="3"/>
      <charset val="129"/>
    </font>
    <font>
      <sz val="7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b/>
      <sz val="8"/>
      <color theme="1"/>
      <name val="돋움"/>
      <family val="3"/>
      <charset val="129"/>
    </font>
    <font>
      <sz val="6"/>
      <color theme="1"/>
      <name val="굴림"/>
      <family val="3"/>
      <charset val="129"/>
    </font>
    <font>
      <sz val="6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" fillId="0" borderId="0"/>
  </cellStyleXfs>
  <cellXfs count="61">
    <xf numFmtId="0" fontId="0" fillId="0" borderId="0" xfId="0">
      <alignment vertical="center"/>
    </xf>
    <xf numFmtId="0" fontId="2" fillId="0" borderId="0" xfId="1" applyAlignment="1">
      <alignment horizontal="center" vertical="center"/>
    </xf>
    <xf numFmtId="49" fontId="2" fillId="0" borderId="0" xfId="1" applyNumberFormat="1" applyAlignment="1">
      <alignment horizontal="center" vertical="center"/>
    </xf>
    <xf numFmtId="0" fontId="2" fillId="0" borderId="0" xfId="1" applyAlignment="1">
      <alignment vertical="center"/>
    </xf>
    <xf numFmtId="41" fontId="2" fillId="0" borderId="0" xfId="1" applyNumberFormat="1" applyAlignment="1">
      <alignment horizontal="center" vertical="center"/>
    </xf>
    <xf numFmtId="41" fontId="5" fillId="0" borderId="0" xfId="1" applyNumberFormat="1" applyFont="1" applyAlignment="1">
      <alignment vertical="center"/>
    </xf>
    <xf numFmtId="43" fontId="2" fillId="0" borderId="0" xfId="1" applyNumberFormat="1" applyAlignment="1">
      <alignment vertical="center"/>
    </xf>
    <xf numFmtId="49" fontId="7" fillId="2" borderId="1" xfId="1" applyNumberFormat="1" applyFont="1" applyFill="1" applyBorder="1" applyAlignment="1">
      <alignment horizontal="center" vertical="center" wrapText="1"/>
    </xf>
    <xf numFmtId="0" fontId="2" fillId="0" borderId="0" xfId="1" applyAlignment="1">
      <alignment horizontal="center" vertical="center" wrapText="1"/>
    </xf>
    <xf numFmtId="0" fontId="8" fillId="3" borderId="0" xfId="1" applyFont="1" applyFill="1" applyAlignment="1">
      <alignment horizontal="center" vertical="center" wrapText="1"/>
    </xf>
    <xf numFmtId="176" fontId="0" fillId="0" borderId="0" xfId="2" applyNumberFormat="1" applyFont="1" applyAlignment="1">
      <alignment horizontal="center" vertical="center"/>
    </xf>
    <xf numFmtId="10" fontId="0" fillId="0" borderId="0" xfId="3" applyNumberFormat="1" applyFont="1" applyAlignment="1">
      <alignment horizontal="right" vertical="center"/>
    </xf>
    <xf numFmtId="177" fontId="2" fillId="0" borderId="0" xfId="1" applyNumberFormat="1" applyAlignment="1">
      <alignment horizontal="center" vertical="center"/>
    </xf>
    <xf numFmtId="177" fontId="8" fillId="3" borderId="0" xfId="1" applyNumberFormat="1" applyFont="1" applyFill="1" applyAlignment="1">
      <alignment horizontal="center" vertical="center"/>
    </xf>
    <xf numFmtId="176" fontId="8" fillId="3" borderId="0" xfId="2" applyNumberFormat="1" applyFont="1" applyFill="1" applyAlignment="1">
      <alignment horizontal="center" vertical="center"/>
    </xf>
    <xf numFmtId="49" fontId="7" fillId="2" borderId="1" xfId="1" applyNumberFormat="1" applyFont="1" applyFill="1" applyBorder="1" applyAlignment="1">
      <alignment horizontal="center" vertical="center"/>
    </xf>
    <xf numFmtId="178" fontId="2" fillId="0" borderId="0" xfId="1" applyNumberFormat="1" applyAlignment="1">
      <alignment horizontal="center" vertical="center"/>
    </xf>
    <xf numFmtId="0" fontId="2" fillId="0" borderId="0" xfId="1" applyNumberFormat="1" applyAlignment="1">
      <alignment horizontal="center" vertical="center"/>
    </xf>
    <xf numFmtId="178" fontId="7" fillId="2" borderId="1" xfId="1" applyNumberFormat="1" applyFont="1" applyFill="1" applyBorder="1" applyAlignment="1">
      <alignment horizontal="center" vertical="center"/>
    </xf>
    <xf numFmtId="0" fontId="7" fillId="2" borderId="1" xfId="1" applyNumberFormat="1" applyFont="1" applyFill="1" applyBorder="1" applyAlignment="1">
      <alignment horizontal="center" vertical="center"/>
    </xf>
    <xf numFmtId="179" fontId="10" fillId="4" borderId="1" xfId="4" applyNumberFormat="1" applyFont="1" applyFill="1" applyBorder="1" applyAlignment="1">
      <alignment horizontal="right" vertical="center"/>
    </xf>
    <xf numFmtId="179" fontId="9" fillId="4" borderId="1" xfId="0" applyNumberFormat="1" applyFont="1" applyFill="1" applyBorder="1" applyAlignment="1">
      <alignment horizontal="center" vertical="center" wrapText="1"/>
    </xf>
    <xf numFmtId="49" fontId="4" fillId="0" borderId="0" xfId="1" applyNumberFormat="1" applyFont="1" applyAlignment="1">
      <alignment horizontal="left" vertical="center"/>
    </xf>
    <xf numFmtId="49" fontId="12" fillId="0" borderId="1" xfId="1" applyNumberFormat="1" applyFont="1" applyBorder="1" applyAlignment="1">
      <alignment horizontal="center" vertical="center"/>
    </xf>
    <xf numFmtId="49" fontId="12" fillId="0" borderId="1" xfId="1" applyNumberFormat="1" applyFont="1" applyBorder="1" applyAlignment="1">
      <alignment vertical="center"/>
    </xf>
    <xf numFmtId="179" fontId="12" fillId="0" borderId="1" xfId="1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justify" vertical="center" wrapText="1"/>
    </xf>
    <xf numFmtId="49" fontId="12" fillId="0" borderId="1" xfId="1" applyNumberFormat="1" applyFont="1" applyBorder="1" applyAlignment="1">
      <alignment horizontal="center" vertical="center" wrapText="1"/>
    </xf>
    <xf numFmtId="49" fontId="13" fillId="0" borderId="1" xfId="1" applyNumberFormat="1" applyFont="1" applyBorder="1" applyAlignment="1">
      <alignment horizontal="center" vertical="center"/>
    </xf>
    <xf numFmtId="49" fontId="12" fillId="0" borderId="1" xfId="1" applyNumberFormat="1" applyFont="1" applyBorder="1" applyAlignment="1">
      <alignment horizontal="centerContinuous" vertical="center"/>
    </xf>
    <xf numFmtId="179" fontId="13" fillId="0" borderId="1" xfId="2" applyNumberFormat="1" applyFont="1" applyBorder="1" applyAlignment="1">
      <alignment horizontal="center" vertical="center"/>
    </xf>
    <xf numFmtId="179" fontId="13" fillId="0" borderId="1" xfId="2" applyNumberFormat="1" applyFont="1" applyBorder="1" applyAlignment="1">
      <alignment vertical="center"/>
    </xf>
    <xf numFmtId="0" fontId="12" fillId="0" borderId="1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49" fontId="15" fillId="0" borderId="1" xfId="1" applyNumberFormat="1" applyFont="1" applyBorder="1" applyAlignment="1">
      <alignment horizontal="center" vertical="center"/>
    </xf>
    <xf numFmtId="49" fontId="12" fillId="0" borderId="1" xfId="1" applyNumberFormat="1" applyFont="1" applyFill="1" applyBorder="1" applyAlignment="1">
      <alignment vertical="center"/>
    </xf>
    <xf numFmtId="49" fontId="12" fillId="0" borderId="1" xfId="1" applyNumberFormat="1" applyFont="1" applyFill="1" applyBorder="1" applyAlignment="1">
      <alignment horizontal="center" vertical="center"/>
    </xf>
    <xf numFmtId="0" fontId="2" fillId="0" borderId="0" xfId="1" applyFill="1" applyAlignment="1">
      <alignment horizontal="center" vertical="center"/>
    </xf>
    <xf numFmtId="176" fontId="0" fillId="0" borderId="0" xfId="2" applyNumberFormat="1" applyFont="1" applyFill="1" applyAlignment="1">
      <alignment horizontal="center" vertical="center"/>
    </xf>
    <xf numFmtId="10" fontId="0" fillId="0" borderId="0" xfId="3" applyNumberFormat="1" applyFont="1" applyFill="1" applyAlignment="1">
      <alignment horizontal="right" vertical="center"/>
    </xf>
    <xf numFmtId="177" fontId="2" fillId="0" borderId="0" xfId="1" applyNumberFormat="1" applyFill="1" applyAlignment="1">
      <alignment horizontal="center" vertical="center"/>
    </xf>
    <xf numFmtId="177" fontId="8" fillId="0" borderId="0" xfId="1" applyNumberFormat="1" applyFont="1" applyFill="1" applyAlignment="1">
      <alignment horizontal="center" vertical="center"/>
    </xf>
    <xf numFmtId="176" fontId="8" fillId="0" borderId="0" xfId="2" applyNumberFormat="1" applyFont="1" applyFill="1" applyAlignment="1">
      <alignment horizontal="center" vertical="center"/>
    </xf>
    <xf numFmtId="179" fontId="11" fillId="4" borderId="1" xfId="1" applyNumberFormat="1" applyFont="1" applyFill="1" applyBorder="1" applyAlignment="1">
      <alignment horizontal="center" vertical="center"/>
    </xf>
    <xf numFmtId="179" fontId="11" fillId="4" borderId="1" xfId="1" applyNumberFormat="1" applyFont="1" applyFill="1" applyBorder="1" applyAlignment="1">
      <alignment vertical="center"/>
    </xf>
    <xf numFmtId="179" fontId="9" fillId="0" borderId="1" xfId="0" applyNumberFormat="1" applyFont="1" applyFill="1" applyBorder="1" applyAlignment="1">
      <alignment horizontal="center" vertical="center" wrapText="1"/>
    </xf>
    <xf numFmtId="179" fontId="10" fillId="0" borderId="1" xfId="4" applyNumberFormat="1" applyFont="1" applyFill="1" applyBorder="1" applyAlignment="1">
      <alignment horizontal="right" vertical="center"/>
    </xf>
    <xf numFmtId="179" fontId="12" fillId="0" borderId="1" xfId="1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49" fontId="12" fillId="0" borderId="1" xfId="1" applyNumberFormat="1" applyFont="1" applyFill="1" applyBorder="1" applyAlignment="1">
      <alignment horizontal="center" vertical="center" wrapText="1"/>
    </xf>
    <xf numFmtId="49" fontId="12" fillId="0" borderId="1" xfId="1" applyNumberFormat="1" applyFont="1" applyBorder="1" applyAlignment="1">
      <alignment vertical="center" wrapText="1"/>
    </xf>
    <xf numFmtId="179" fontId="12" fillId="0" borderId="1" xfId="2" applyNumberFormat="1" applyFont="1" applyBorder="1" applyAlignment="1">
      <alignment horizontal="center" vertical="center"/>
    </xf>
    <xf numFmtId="179" fontId="12" fillId="0" borderId="1" xfId="2" applyNumberFormat="1" applyFont="1" applyBorder="1" applyAlignment="1">
      <alignment vertical="center"/>
    </xf>
    <xf numFmtId="49" fontId="6" fillId="0" borderId="0" xfId="1" applyNumberFormat="1" applyFont="1" applyAlignment="1">
      <alignment horizontal="center" vertical="center"/>
    </xf>
    <xf numFmtId="49" fontId="7" fillId="2" borderId="1" xfId="1" applyNumberFormat="1" applyFont="1" applyFill="1" applyBorder="1" applyAlignment="1">
      <alignment horizontal="center" vertical="center"/>
    </xf>
    <xf numFmtId="49" fontId="7" fillId="2" borderId="4" xfId="1" applyNumberFormat="1" applyFont="1" applyFill="1" applyBorder="1" applyAlignment="1">
      <alignment horizontal="center" vertical="center"/>
    </xf>
    <xf numFmtId="49" fontId="7" fillId="2" borderId="2" xfId="1" applyNumberFormat="1" applyFont="1" applyFill="1" applyBorder="1" applyAlignment="1">
      <alignment horizontal="center" vertical="center"/>
    </xf>
    <xf numFmtId="49" fontId="7" fillId="2" borderId="3" xfId="1" applyNumberFormat="1" applyFont="1" applyFill="1" applyBorder="1" applyAlignment="1">
      <alignment horizontal="center" vertical="center"/>
    </xf>
  </cellXfs>
  <cellStyles count="6">
    <cellStyle name="백분율 2" xfId="3"/>
    <cellStyle name="쉼표 [0] 2" xfId="2"/>
    <cellStyle name="쉼표 [0] 3" xfId="4"/>
    <cellStyle name="표준" xfId="0" builtinId="0"/>
    <cellStyle name="표준 2" xfId="1"/>
    <cellStyle name="표준 2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AC121"/>
  <sheetViews>
    <sheetView tabSelected="1" view="pageBreakPreview" zoomScale="115" zoomScaleNormal="100" zoomScaleSheetLayoutView="115" workbookViewId="0">
      <pane ySplit="4" topLeftCell="A110" activePane="bottomLeft" state="frozen"/>
      <selection activeCell="F22" sqref="F22"/>
      <selection pane="bottomLeft" activeCell="J119" sqref="J119"/>
    </sheetView>
  </sheetViews>
  <sheetFormatPr defaultColWidth="10" defaultRowHeight="13.5" x14ac:dyDescent="0.3"/>
  <cols>
    <col min="1" max="1" width="4.25" style="1" customWidth="1"/>
    <col min="2" max="2" width="6.5" style="1" customWidth="1"/>
    <col min="3" max="3" width="7.625" style="2" customWidth="1"/>
    <col min="4" max="4" width="4.875" style="1" customWidth="1"/>
    <col min="5" max="5" width="7.625" style="16" customWidth="1"/>
    <col min="6" max="6" width="7.75" style="3" customWidth="1"/>
    <col min="7" max="7" width="7.875" style="1" customWidth="1"/>
    <col min="8" max="8" width="6.5" style="1" customWidth="1"/>
    <col min="9" max="9" width="6.5" style="17" customWidth="1"/>
    <col min="10" max="10" width="11" style="1" customWidth="1"/>
    <col min="11" max="11" width="14" style="1" customWidth="1"/>
    <col min="12" max="12" width="26.125" style="8" bestFit="1" customWidth="1"/>
    <col min="13" max="13" width="7.125" style="1" bestFit="1" customWidth="1"/>
    <col min="14" max="14" width="25.875" style="1" customWidth="1"/>
    <col min="15" max="15" width="6.625" style="1" bestFit="1" customWidth="1"/>
    <col min="16" max="16" width="6.375" style="1" customWidth="1"/>
    <col min="17" max="20" width="10" style="1"/>
    <col min="21" max="21" width="10" style="1" customWidth="1"/>
    <col min="22" max="16384" width="10" style="1"/>
  </cols>
  <sheetData>
    <row r="1" spans="1:29" ht="34.5" customHeight="1" x14ac:dyDescent="0.3">
      <c r="A1" s="56" t="s">
        <v>134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</row>
    <row r="2" spans="1:29" ht="22.5" customHeight="1" x14ac:dyDescent="0.3">
      <c r="A2" s="22" t="s">
        <v>0</v>
      </c>
      <c r="B2" s="22"/>
      <c r="C2" s="22" t="s">
        <v>125</v>
      </c>
    </row>
    <row r="3" spans="1:29" ht="24.95" customHeight="1" x14ac:dyDescent="0.3">
      <c r="A3" s="57" t="s">
        <v>1</v>
      </c>
      <c r="B3" s="58" t="s">
        <v>2</v>
      </c>
      <c r="C3" s="59"/>
      <c r="D3" s="60"/>
      <c r="E3" s="57" t="s">
        <v>3</v>
      </c>
      <c r="F3" s="57"/>
      <c r="G3" s="57" t="s">
        <v>4</v>
      </c>
      <c r="H3" s="57"/>
      <c r="I3" s="57"/>
      <c r="J3" s="57" t="s">
        <v>5</v>
      </c>
      <c r="K3" s="57"/>
      <c r="L3" s="57"/>
      <c r="M3" s="57" t="s">
        <v>6</v>
      </c>
      <c r="N3" s="57"/>
      <c r="O3" s="57"/>
      <c r="P3" s="57" t="s">
        <v>7</v>
      </c>
    </row>
    <row r="4" spans="1:29" ht="24.95" customHeight="1" x14ac:dyDescent="0.3">
      <c r="A4" s="57"/>
      <c r="B4" s="15" t="s">
        <v>8</v>
      </c>
      <c r="C4" s="15" t="s">
        <v>9</v>
      </c>
      <c r="D4" s="15" t="s">
        <v>10</v>
      </c>
      <c r="E4" s="18" t="s">
        <v>11</v>
      </c>
      <c r="F4" s="15" t="s">
        <v>12</v>
      </c>
      <c r="G4" s="15" t="s">
        <v>13</v>
      </c>
      <c r="H4" s="15" t="s">
        <v>14</v>
      </c>
      <c r="I4" s="19" t="s">
        <v>15</v>
      </c>
      <c r="J4" s="15" t="s">
        <v>16</v>
      </c>
      <c r="K4" s="15" t="s">
        <v>17</v>
      </c>
      <c r="L4" s="7" t="s">
        <v>18</v>
      </c>
      <c r="M4" s="15" t="s">
        <v>16</v>
      </c>
      <c r="N4" s="15" t="s">
        <v>18</v>
      </c>
      <c r="O4" s="7" t="s">
        <v>19</v>
      </c>
      <c r="P4" s="57"/>
      <c r="R4" s="8" t="s">
        <v>20</v>
      </c>
      <c r="S4" s="1" t="s">
        <v>21</v>
      </c>
      <c r="T4" s="1" t="s">
        <v>22</v>
      </c>
      <c r="U4" s="8" t="s">
        <v>23</v>
      </c>
      <c r="V4" s="8" t="s">
        <v>24</v>
      </c>
      <c r="W4" s="1" t="s">
        <v>25</v>
      </c>
      <c r="X4" s="9" t="s">
        <v>26</v>
      </c>
      <c r="Z4" s="8" t="s">
        <v>27</v>
      </c>
      <c r="AA4" s="8" t="s">
        <v>24</v>
      </c>
      <c r="AB4" s="1" t="s">
        <v>25</v>
      </c>
      <c r="AC4" s="9" t="s">
        <v>28</v>
      </c>
    </row>
    <row r="5" spans="1:29" ht="30" customHeight="1" x14ac:dyDescent="0.3">
      <c r="A5" s="23" t="s">
        <v>29</v>
      </c>
      <c r="B5" s="24" t="s">
        <v>30</v>
      </c>
      <c r="C5" s="23" t="s">
        <v>31</v>
      </c>
      <c r="D5" s="23" t="s">
        <v>32</v>
      </c>
      <c r="E5" s="21">
        <v>81</v>
      </c>
      <c r="F5" s="20">
        <v>81</v>
      </c>
      <c r="G5" s="25">
        <v>81</v>
      </c>
      <c r="H5" s="25"/>
      <c r="I5" s="25">
        <v>81</v>
      </c>
      <c r="J5" s="26" t="s">
        <v>130</v>
      </c>
      <c r="K5" s="24"/>
      <c r="L5" s="26" t="s">
        <v>151</v>
      </c>
      <c r="M5" s="24"/>
      <c r="N5" s="24"/>
      <c r="O5" s="23"/>
      <c r="P5" s="23"/>
      <c r="R5" s="10">
        <v>131.80000000000001</v>
      </c>
      <c r="S5" s="10">
        <f>E5-R5</f>
        <v>-50.800000000000011</v>
      </c>
      <c r="T5" s="11">
        <f>R5/E5</f>
        <v>1.6271604938271607</v>
      </c>
      <c r="U5" s="10">
        <v>61.4</v>
      </c>
      <c r="V5" s="11">
        <f t="shared" ref="V5:V41" si="0">U5/R5</f>
        <v>0.46585735963581176</v>
      </c>
      <c r="W5" s="12">
        <f t="shared" ref="W5:W41" si="1">ROUND(S5*V5,1)</f>
        <v>-23.7</v>
      </c>
      <c r="X5" s="13">
        <f t="shared" ref="X5:X43" si="2">U5+W5</f>
        <v>37.700000000000003</v>
      </c>
      <c r="Z5" s="10">
        <v>0</v>
      </c>
      <c r="AA5" s="11">
        <f t="shared" ref="AA5:AA41" si="3">Z5/R5</f>
        <v>0</v>
      </c>
      <c r="AB5" s="10">
        <f t="shared" ref="AB5:AB41" si="4">S5*AA5</f>
        <v>0</v>
      </c>
      <c r="AC5" s="14">
        <f t="shared" ref="AC5:AC41" si="5">Z5+AB5</f>
        <v>0</v>
      </c>
    </row>
    <row r="6" spans="1:29" ht="30" customHeight="1" x14ac:dyDescent="0.3">
      <c r="A6" s="23" t="s">
        <v>33</v>
      </c>
      <c r="B6" s="24" t="s">
        <v>30</v>
      </c>
      <c r="C6" s="23" t="s">
        <v>34</v>
      </c>
      <c r="D6" s="23" t="s">
        <v>32</v>
      </c>
      <c r="E6" s="21">
        <v>46.3</v>
      </c>
      <c r="F6" s="20">
        <v>46.3</v>
      </c>
      <c r="G6" s="25">
        <v>46.3</v>
      </c>
      <c r="H6" s="25"/>
      <c r="I6" s="25">
        <v>46.3</v>
      </c>
      <c r="J6" s="26" t="s">
        <v>131</v>
      </c>
      <c r="K6" s="24"/>
      <c r="L6" s="26" t="s">
        <v>152</v>
      </c>
      <c r="M6" s="24"/>
      <c r="N6" s="24"/>
      <c r="O6" s="23"/>
      <c r="P6" s="23"/>
      <c r="R6" s="10"/>
      <c r="S6" s="10">
        <f t="shared" ref="S6:S8" si="6">E6-R6</f>
        <v>46.3</v>
      </c>
      <c r="T6" s="11">
        <f t="shared" ref="T6:T8" si="7">R6/E6</f>
        <v>0</v>
      </c>
      <c r="U6" s="10"/>
      <c r="V6" s="11" t="e">
        <f t="shared" si="0"/>
        <v>#DIV/0!</v>
      </c>
      <c r="W6" s="12" t="e">
        <f t="shared" si="1"/>
        <v>#DIV/0!</v>
      </c>
      <c r="X6" s="13" t="e">
        <f t="shared" si="2"/>
        <v>#DIV/0!</v>
      </c>
      <c r="Z6" s="10"/>
      <c r="AA6" s="11"/>
      <c r="AB6" s="10"/>
      <c r="AC6" s="14"/>
    </row>
    <row r="7" spans="1:29" ht="30" customHeight="1" x14ac:dyDescent="0.3">
      <c r="A7" s="23" t="s">
        <v>35</v>
      </c>
      <c r="B7" s="24" t="s">
        <v>30</v>
      </c>
      <c r="C7" s="23" t="s">
        <v>36</v>
      </c>
      <c r="D7" s="23" t="s">
        <v>32</v>
      </c>
      <c r="E7" s="21">
        <v>78.3</v>
      </c>
      <c r="F7" s="20">
        <v>78.3</v>
      </c>
      <c r="G7" s="25">
        <v>78.3</v>
      </c>
      <c r="H7" s="25"/>
      <c r="I7" s="25">
        <v>78.3</v>
      </c>
      <c r="J7" s="26" t="s">
        <v>132</v>
      </c>
      <c r="K7" s="24"/>
      <c r="L7" s="26" t="s">
        <v>153</v>
      </c>
      <c r="M7" s="24"/>
      <c r="N7" s="24"/>
      <c r="O7" s="23"/>
      <c r="P7" s="23"/>
      <c r="R7" s="10"/>
      <c r="S7" s="10">
        <f t="shared" si="6"/>
        <v>78.3</v>
      </c>
      <c r="T7" s="11">
        <f t="shared" si="7"/>
        <v>0</v>
      </c>
      <c r="U7" s="10"/>
      <c r="V7" s="11" t="e">
        <f t="shared" si="0"/>
        <v>#DIV/0!</v>
      </c>
      <c r="W7" s="12" t="e">
        <f t="shared" si="1"/>
        <v>#DIV/0!</v>
      </c>
      <c r="X7" s="13" t="e">
        <f t="shared" si="2"/>
        <v>#DIV/0!</v>
      </c>
      <c r="Z7" s="10"/>
      <c r="AA7" s="11"/>
      <c r="AB7" s="10"/>
      <c r="AC7" s="14"/>
    </row>
    <row r="8" spans="1:29" ht="30" customHeight="1" x14ac:dyDescent="0.3">
      <c r="A8" s="23" t="s">
        <v>37</v>
      </c>
      <c r="B8" s="24" t="s">
        <v>30</v>
      </c>
      <c r="C8" s="23" t="s">
        <v>38</v>
      </c>
      <c r="D8" s="23" t="s">
        <v>32</v>
      </c>
      <c r="E8" s="46">
        <v>79.7</v>
      </c>
      <c r="F8" s="20">
        <v>79.7</v>
      </c>
      <c r="G8" s="25">
        <v>79.7</v>
      </c>
      <c r="H8" s="25"/>
      <c r="I8" s="25">
        <v>79.7</v>
      </c>
      <c r="J8" s="26" t="s">
        <v>133</v>
      </c>
      <c r="K8" s="24"/>
      <c r="L8" s="28" t="s">
        <v>154</v>
      </c>
      <c r="M8" s="26" t="s">
        <v>39</v>
      </c>
      <c r="N8" s="27" t="s">
        <v>40</v>
      </c>
      <c r="O8" s="23" t="s">
        <v>41</v>
      </c>
      <c r="P8" s="23"/>
      <c r="R8" s="10">
        <v>10.2829</v>
      </c>
      <c r="S8" s="10">
        <f t="shared" si="6"/>
        <v>69.417100000000005</v>
      </c>
      <c r="T8" s="11">
        <f t="shared" si="7"/>
        <v>0.12902007528230866</v>
      </c>
      <c r="U8" s="10">
        <v>5.6105</v>
      </c>
      <c r="V8" s="11">
        <f t="shared" si="0"/>
        <v>0.54561456398486807</v>
      </c>
      <c r="W8" s="12">
        <f t="shared" si="1"/>
        <v>37.9</v>
      </c>
      <c r="X8" s="13">
        <f t="shared" si="2"/>
        <v>43.5105</v>
      </c>
      <c r="Z8" s="10"/>
      <c r="AA8" s="11"/>
      <c r="AB8" s="10"/>
      <c r="AC8" s="14"/>
    </row>
    <row r="9" spans="1:29" ht="30" customHeight="1" x14ac:dyDescent="0.3">
      <c r="A9" s="23"/>
      <c r="B9" s="24"/>
      <c r="C9" s="23"/>
      <c r="D9" s="23"/>
      <c r="E9" s="46"/>
      <c r="F9" s="47"/>
      <c r="G9" s="25"/>
      <c r="H9" s="25"/>
      <c r="I9" s="25"/>
      <c r="J9" s="23"/>
      <c r="K9" s="24"/>
      <c r="L9" s="28"/>
      <c r="M9" s="26" t="s">
        <v>42</v>
      </c>
      <c r="N9" s="27" t="s">
        <v>43</v>
      </c>
      <c r="O9" s="23" t="s">
        <v>44</v>
      </c>
      <c r="P9" s="23"/>
      <c r="R9" s="10">
        <v>75.2</v>
      </c>
      <c r="S9" s="10">
        <f>E9-R9</f>
        <v>-75.2</v>
      </c>
      <c r="T9" s="11" t="e">
        <f>R9/E9</f>
        <v>#DIV/0!</v>
      </c>
      <c r="U9" s="10">
        <v>38.4</v>
      </c>
      <c r="V9" s="11">
        <f t="shared" si="0"/>
        <v>0.51063829787234039</v>
      </c>
      <c r="W9" s="12">
        <f t="shared" si="1"/>
        <v>-38.4</v>
      </c>
      <c r="X9" s="13">
        <f t="shared" si="2"/>
        <v>0</v>
      </c>
      <c r="Z9" s="10">
        <v>2.8</v>
      </c>
      <c r="AA9" s="11">
        <f t="shared" si="3"/>
        <v>3.7234042553191488E-2</v>
      </c>
      <c r="AB9" s="10">
        <f t="shared" si="4"/>
        <v>-2.8</v>
      </c>
      <c r="AC9" s="14">
        <f t="shared" si="5"/>
        <v>0</v>
      </c>
    </row>
    <row r="10" spans="1:29" ht="30" customHeight="1" x14ac:dyDescent="0.3">
      <c r="A10" s="23"/>
      <c r="B10" s="24"/>
      <c r="C10" s="23"/>
      <c r="D10" s="23"/>
      <c r="E10" s="46"/>
      <c r="F10" s="47"/>
      <c r="G10" s="25"/>
      <c r="H10" s="25"/>
      <c r="I10" s="25"/>
      <c r="J10" s="23"/>
      <c r="K10" s="24"/>
      <c r="L10" s="28"/>
      <c r="M10" s="26" t="s">
        <v>45</v>
      </c>
      <c r="N10" s="27" t="s">
        <v>46</v>
      </c>
      <c r="O10" s="23" t="s">
        <v>44</v>
      </c>
      <c r="P10" s="23"/>
      <c r="R10" s="10"/>
      <c r="S10" s="10"/>
      <c r="T10" s="11"/>
      <c r="U10" s="10"/>
      <c r="V10" s="11"/>
      <c r="W10" s="12"/>
      <c r="X10" s="13"/>
      <c r="Z10" s="10"/>
      <c r="AA10" s="11"/>
      <c r="AB10" s="10"/>
      <c r="AC10" s="14"/>
    </row>
    <row r="11" spans="1:29" ht="30" customHeight="1" x14ac:dyDescent="0.3">
      <c r="A11" s="23"/>
      <c r="B11" s="24"/>
      <c r="C11" s="23"/>
      <c r="D11" s="23"/>
      <c r="E11" s="46"/>
      <c r="F11" s="47"/>
      <c r="G11" s="25"/>
      <c r="H11" s="25"/>
      <c r="I11" s="25"/>
      <c r="J11" s="23"/>
      <c r="K11" s="24"/>
      <c r="L11" s="28"/>
      <c r="M11" s="36" t="s">
        <v>126</v>
      </c>
      <c r="N11" s="27" t="s">
        <v>127</v>
      </c>
      <c r="O11" s="23" t="s">
        <v>44</v>
      </c>
      <c r="P11" s="23"/>
      <c r="R11" s="10"/>
      <c r="S11" s="10"/>
      <c r="T11" s="11"/>
      <c r="U11" s="10"/>
      <c r="V11" s="11"/>
      <c r="W11" s="12"/>
      <c r="X11" s="13"/>
      <c r="Z11" s="10"/>
      <c r="AA11" s="11"/>
      <c r="AB11" s="10"/>
      <c r="AC11" s="14"/>
    </row>
    <row r="12" spans="1:29" ht="30" customHeight="1" x14ac:dyDescent="0.3">
      <c r="A12" s="23"/>
      <c r="B12" s="24"/>
      <c r="C12" s="23"/>
      <c r="D12" s="23"/>
      <c r="E12" s="46"/>
      <c r="F12" s="47"/>
      <c r="G12" s="25"/>
      <c r="H12" s="25"/>
      <c r="I12" s="25"/>
      <c r="J12" s="23"/>
      <c r="K12" s="24"/>
      <c r="L12" s="28"/>
      <c r="M12" s="26" t="s">
        <v>162</v>
      </c>
      <c r="N12" s="27" t="s">
        <v>177</v>
      </c>
      <c r="O12" s="23" t="s">
        <v>44</v>
      </c>
      <c r="P12" s="23"/>
      <c r="R12" s="10">
        <v>6494.6</v>
      </c>
      <c r="S12" s="10">
        <f>E12-R12</f>
        <v>-6494.6</v>
      </c>
      <c r="T12" s="11" t="e">
        <f>R12/E12</f>
        <v>#DIV/0!</v>
      </c>
      <c r="U12" s="10">
        <v>393.6</v>
      </c>
      <c r="V12" s="11">
        <f t="shared" si="0"/>
        <v>6.0604194253687682E-2</v>
      </c>
      <c r="W12" s="12">
        <f t="shared" si="1"/>
        <v>-393.6</v>
      </c>
      <c r="X12" s="13">
        <f t="shared" si="2"/>
        <v>0</v>
      </c>
      <c r="Z12" s="10">
        <v>229.6</v>
      </c>
      <c r="AA12" s="11">
        <f t="shared" si="3"/>
        <v>3.5352446647984474E-2</v>
      </c>
      <c r="AB12" s="10">
        <f t="shared" si="4"/>
        <v>-229.59999999999997</v>
      </c>
      <c r="AC12" s="14">
        <f t="shared" si="5"/>
        <v>0</v>
      </c>
    </row>
    <row r="13" spans="1:29" ht="30" customHeight="1" x14ac:dyDescent="0.3">
      <c r="A13" s="23" t="s">
        <v>47</v>
      </c>
      <c r="B13" s="24" t="s">
        <v>30</v>
      </c>
      <c r="C13" s="23" t="s">
        <v>48</v>
      </c>
      <c r="D13" s="23" t="s">
        <v>32</v>
      </c>
      <c r="E13" s="21">
        <v>76</v>
      </c>
      <c r="F13" s="20">
        <v>76</v>
      </c>
      <c r="G13" s="25">
        <v>76</v>
      </c>
      <c r="H13" s="25"/>
      <c r="I13" s="25">
        <v>76</v>
      </c>
      <c r="J13" s="26" t="s">
        <v>135</v>
      </c>
      <c r="K13" s="24"/>
      <c r="L13" s="26" t="s">
        <v>155</v>
      </c>
      <c r="M13" s="27" t="s">
        <v>49</v>
      </c>
      <c r="N13" s="27" t="s">
        <v>50</v>
      </c>
      <c r="O13" s="26" t="s">
        <v>51</v>
      </c>
      <c r="P13" s="23"/>
      <c r="R13" s="10">
        <v>57.2</v>
      </c>
      <c r="S13" s="10">
        <f>E13-R13</f>
        <v>18.799999999999997</v>
      </c>
      <c r="T13" s="11">
        <f>R13/E13</f>
        <v>0.75263157894736843</v>
      </c>
      <c r="U13" s="10">
        <v>15.7</v>
      </c>
      <c r="V13" s="11">
        <f t="shared" si="0"/>
        <v>0.27447552447552442</v>
      </c>
      <c r="W13" s="12">
        <f t="shared" si="1"/>
        <v>5.2</v>
      </c>
      <c r="X13" s="13">
        <f t="shared" si="2"/>
        <v>20.9</v>
      </c>
      <c r="Z13" s="10">
        <v>9.6</v>
      </c>
      <c r="AA13" s="11">
        <f t="shared" si="3"/>
        <v>0.16783216783216781</v>
      </c>
      <c r="AB13" s="10">
        <f t="shared" si="4"/>
        <v>3.1552447552447545</v>
      </c>
      <c r="AC13" s="14">
        <f t="shared" si="5"/>
        <v>12.755244755244753</v>
      </c>
    </row>
    <row r="14" spans="1:29" ht="30" customHeight="1" x14ac:dyDescent="0.3">
      <c r="A14" s="23" t="s">
        <v>52</v>
      </c>
      <c r="B14" s="24" t="s">
        <v>30</v>
      </c>
      <c r="C14" s="23" t="s">
        <v>53</v>
      </c>
      <c r="D14" s="23" t="s">
        <v>32</v>
      </c>
      <c r="E14" s="21">
        <v>122.3</v>
      </c>
      <c r="F14" s="20">
        <v>122.3</v>
      </c>
      <c r="G14" s="25">
        <v>122.3</v>
      </c>
      <c r="H14" s="25"/>
      <c r="I14" s="25">
        <v>122.3</v>
      </c>
      <c r="J14" s="26" t="s">
        <v>136</v>
      </c>
      <c r="K14" s="24"/>
      <c r="L14" s="26" t="s">
        <v>156</v>
      </c>
      <c r="M14" s="24"/>
      <c r="N14" s="24"/>
      <c r="O14" s="23"/>
      <c r="P14" s="23"/>
      <c r="R14" s="10"/>
      <c r="S14" s="10"/>
      <c r="T14" s="11"/>
      <c r="U14" s="10"/>
      <c r="V14" s="11"/>
      <c r="W14" s="12"/>
      <c r="X14" s="13"/>
      <c r="Z14" s="10"/>
      <c r="AA14" s="11"/>
      <c r="AB14" s="10"/>
      <c r="AC14" s="14"/>
    </row>
    <row r="15" spans="1:29" ht="30" customHeight="1" x14ac:dyDescent="0.3">
      <c r="A15" s="23" t="s">
        <v>54</v>
      </c>
      <c r="B15" s="24" t="s">
        <v>30</v>
      </c>
      <c r="C15" s="23" t="s">
        <v>106</v>
      </c>
      <c r="D15" s="23" t="s">
        <v>32</v>
      </c>
      <c r="E15" s="46">
        <v>238.5</v>
      </c>
      <c r="F15" s="20">
        <v>238.5</v>
      </c>
      <c r="G15" s="25">
        <v>238.5</v>
      </c>
      <c r="H15" s="25"/>
      <c r="I15" s="25">
        <v>238.5</v>
      </c>
      <c r="J15" s="26" t="s">
        <v>137</v>
      </c>
      <c r="K15" s="24"/>
      <c r="L15" s="28"/>
      <c r="M15" s="26" t="s">
        <v>163</v>
      </c>
      <c r="N15" s="26" t="s">
        <v>180</v>
      </c>
      <c r="O15" s="23" t="s">
        <v>56</v>
      </c>
      <c r="P15" s="23"/>
      <c r="R15" s="10"/>
      <c r="S15" s="10"/>
      <c r="T15" s="11"/>
      <c r="U15" s="10"/>
      <c r="V15" s="11"/>
      <c r="W15" s="12"/>
      <c r="X15" s="13"/>
      <c r="Z15" s="10"/>
      <c r="AA15" s="11"/>
      <c r="AB15" s="10"/>
      <c r="AC15" s="14"/>
    </row>
    <row r="16" spans="1:29" ht="30" customHeight="1" x14ac:dyDescent="0.3">
      <c r="A16" s="23"/>
      <c r="B16" s="24"/>
      <c r="C16" s="23"/>
      <c r="D16" s="23"/>
      <c r="E16" s="46"/>
      <c r="F16" s="47"/>
      <c r="G16" s="25"/>
      <c r="H16" s="25"/>
      <c r="I16" s="25"/>
      <c r="J16" s="23"/>
      <c r="K16" s="24"/>
      <c r="L16" s="28"/>
      <c r="M16" s="26" t="s">
        <v>164</v>
      </c>
      <c r="N16" s="26" t="s">
        <v>184</v>
      </c>
      <c r="O16" s="23" t="s">
        <v>44</v>
      </c>
      <c r="P16" s="23"/>
      <c r="R16" s="10"/>
      <c r="S16" s="10"/>
      <c r="T16" s="11"/>
      <c r="U16" s="10"/>
      <c r="V16" s="11"/>
      <c r="W16" s="12"/>
      <c r="X16" s="13"/>
      <c r="Z16" s="10"/>
      <c r="AA16" s="11"/>
      <c r="AB16" s="10"/>
      <c r="AC16" s="14"/>
    </row>
    <row r="17" spans="1:29" ht="30" customHeight="1" x14ac:dyDescent="0.3">
      <c r="A17" s="23"/>
      <c r="B17" s="24"/>
      <c r="C17" s="23"/>
      <c r="D17" s="23"/>
      <c r="E17" s="46"/>
      <c r="F17" s="47"/>
      <c r="G17" s="25"/>
      <c r="H17" s="25"/>
      <c r="I17" s="25"/>
      <c r="J17" s="23"/>
      <c r="K17" s="24"/>
      <c r="L17" s="28"/>
      <c r="M17" s="26" t="s">
        <v>165</v>
      </c>
      <c r="N17" s="26" t="s">
        <v>185</v>
      </c>
      <c r="O17" s="23" t="s">
        <v>44</v>
      </c>
      <c r="P17" s="23"/>
      <c r="R17" s="10"/>
      <c r="S17" s="10"/>
      <c r="T17" s="11"/>
      <c r="U17" s="10"/>
      <c r="V17" s="11"/>
      <c r="W17" s="12"/>
      <c r="X17" s="13"/>
      <c r="Z17" s="10"/>
      <c r="AA17" s="11"/>
      <c r="AB17" s="10"/>
      <c r="AC17" s="14"/>
    </row>
    <row r="18" spans="1:29" ht="30" customHeight="1" x14ac:dyDescent="0.3">
      <c r="A18" s="23"/>
      <c r="B18" s="24"/>
      <c r="C18" s="23"/>
      <c r="D18" s="23"/>
      <c r="E18" s="46"/>
      <c r="F18" s="47"/>
      <c r="G18" s="25"/>
      <c r="H18" s="25"/>
      <c r="I18" s="25"/>
      <c r="J18" s="23"/>
      <c r="K18" s="24"/>
      <c r="L18" s="28"/>
      <c r="M18" s="26" t="s">
        <v>166</v>
      </c>
      <c r="N18" s="26" t="s">
        <v>186</v>
      </c>
      <c r="O18" s="23" t="s">
        <v>44</v>
      </c>
      <c r="P18" s="23"/>
      <c r="R18" s="10"/>
      <c r="S18" s="10"/>
      <c r="T18" s="11"/>
      <c r="U18" s="10"/>
      <c r="V18" s="11"/>
      <c r="W18" s="12"/>
      <c r="X18" s="13"/>
      <c r="Z18" s="10"/>
      <c r="AA18" s="11"/>
      <c r="AB18" s="10"/>
      <c r="AC18" s="14"/>
    </row>
    <row r="19" spans="1:29" ht="30" customHeight="1" x14ac:dyDescent="0.3">
      <c r="A19" s="23" t="s">
        <v>57</v>
      </c>
      <c r="B19" s="24" t="s">
        <v>30</v>
      </c>
      <c r="C19" s="23" t="s">
        <v>110</v>
      </c>
      <c r="D19" s="23" t="s">
        <v>32</v>
      </c>
      <c r="E19" s="21">
        <v>67.400000000000006</v>
      </c>
      <c r="F19" s="20">
        <v>67.400000000000006</v>
      </c>
      <c r="G19" s="25">
        <v>67.400000000000006</v>
      </c>
      <c r="H19" s="25"/>
      <c r="I19" s="25">
        <v>67.400000000000006</v>
      </c>
      <c r="J19" s="26" t="s">
        <v>138</v>
      </c>
      <c r="K19" s="24"/>
      <c r="L19" s="26" t="s">
        <v>157</v>
      </c>
      <c r="M19" s="26"/>
      <c r="N19" s="26"/>
      <c r="O19" s="23"/>
      <c r="P19" s="23"/>
      <c r="R19" s="10"/>
      <c r="S19" s="10"/>
      <c r="T19" s="11"/>
      <c r="U19" s="10"/>
      <c r="V19" s="11"/>
      <c r="W19" s="12"/>
      <c r="X19" s="13"/>
      <c r="Z19" s="10"/>
      <c r="AA19" s="11"/>
      <c r="AB19" s="10"/>
      <c r="AC19" s="14"/>
    </row>
    <row r="20" spans="1:29" ht="30" customHeight="1" x14ac:dyDescent="0.3">
      <c r="A20" s="23" t="s">
        <v>60</v>
      </c>
      <c r="B20" s="24" t="s">
        <v>30</v>
      </c>
      <c r="C20" s="23" t="s">
        <v>108</v>
      </c>
      <c r="D20" s="23" t="s">
        <v>32</v>
      </c>
      <c r="E20" s="21">
        <v>5.0999999999999996</v>
      </c>
      <c r="F20" s="20">
        <v>5.0999999999999996</v>
      </c>
      <c r="G20" s="25">
        <v>5.0999999999999996</v>
      </c>
      <c r="H20" s="25"/>
      <c r="I20" s="25">
        <v>5.0999999999999996</v>
      </c>
      <c r="J20" s="26" t="s">
        <v>139</v>
      </c>
      <c r="K20" s="24"/>
      <c r="L20" s="26" t="s">
        <v>157</v>
      </c>
      <c r="M20" s="24"/>
      <c r="N20" s="24"/>
      <c r="O20" s="23"/>
      <c r="P20" s="23"/>
      <c r="R20" s="10"/>
      <c r="S20" s="10"/>
      <c r="T20" s="11"/>
      <c r="U20" s="10"/>
      <c r="V20" s="11"/>
      <c r="W20" s="12"/>
      <c r="X20" s="13"/>
      <c r="Z20" s="10"/>
      <c r="AA20" s="11"/>
      <c r="AB20" s="10"/>
      <c r="AC20" s="14"/>
    </row>
    <row r="21" spans="1:29" ht="30" customHeight="1" x14ac:dyDescent="0.3">
      <c r="A21" s="23" t="s">
        <v>62</v>
      </c>
      <c r="B21" s="24" t="s">
        <v>30</v>
      </c>
      <c r="C21" s="23" t="s">
        <v>112</v>
      </c>
      <c r="D21" s="23" t="s">
        <v>32</v>
      </c>
      <c r="E21" s="21">
        <v>74.7</v>
      </c>
      <c r="F21" s="20">
        <v>74.7</v>
      </c>
      <c r="G21" s="25">
        <v>74.7</v>
      </c>
      <c r="H21" s="25"/>
      <c r="I21" s="25">
        <v>74.7</v>
      </c>
      <c r="J21" s="26" t="s">
        <v>140</v>
      </c>
      <c r="K21" s="24"/>
      <c r="L21" s="26" t="s">
        <v>157</v>
      </c>
      <c r="M21" s="24"/>
      <c r="N21" s="24"/>
      <c r="O21" s="23"/>
      <c r="P21" s="23"/>
      <c r="R21" s="10"/>
      <c r="S21" s="10"/>
      <c r="T21" s="11"/>
      <c r="U21" s="10"/>
      <c r="V21" s="11"/>
      <c r="W21" s="12"/>
      <c r="X21" s="13"/>
      <c r="Z21" s="10"/>
      <c r="AA21" s="11"/>
      <c r="AB21" s="10"/>
      <c r="AC21" s="14"/>
    </row>
    <row r="22" spans="1:29" ht="30" customHeight="1" x14ac:dyDescent="0.3">
      <c r="A22" s="23" t="s">
        <v>64</v>
      </c>
      <c r="B22" s="24" t="s">
        <v>30</v>
      </c>
      <c r="C22" s="23" t="s">
        <v>114</v>
      </c>
      <c r="D22" s="23" t="s">
        <v>32</v>
      </c>
      <c r="E22" s="21">
        <v>152</v>
      </c>
      <c r="F22" s="20">
        <v>152</v>
      </c>
      <c r="G22" s="25">
        <v>152</v>
      </c>
      <c r="H22" s="25"/>
      <c r="I22" s="25">
        <v>152</v>
      </c>
      <c r="J22" s="26" t="s">
        <v>141</v>
      </c>
      <c r="K22" s="24"/>
      <c r="L22" s="26" t="s">
        <v>158</v>
      </c>
      <c r="M22" s="26" t="s">
        <v>115</v>
      </c>
      <c r="N22" s="26" t="s">
        <v>116</v>
      </c>
      <c r="O22" s="26" t="s">
        <v>51</v>
      </c>
      <c r="P22" s="23"/>
      <c r="R22" s="10"/>
      <c r="S22" s="10"/>
      <c r="T22" s="11"/>
      <c r="U22" s="10"/>
      <c r="V22" s="11"/>
      <c r="W22" s="12"/>
      <c r="X22" s="13"/>
      <c r="Z22" s="10"/>
      <c r="AA22" s="11"/>
      <c r="AB22" s="10"/>
      <c r="AC22" s="14"/>
    </row>
    <row r="23" spans="1:29" ht="30" customHeight="1" x14ac:dyDescent="0.3">
      <c r="A23" s="23" t="s">
        <v>66</v>
      </c>
      <c r="B23" s="24" t="s">
        <v>30</v>
      </c>
      <c r="C23" s="23" t="s">
        <v>74</v>
      </c>
      <c r="D23" s="23" t="s">
        <v>32</v>
      </c>
      <c r="E23" s="21">
        <v>84.3</v>
      </c>
      <c r="F23" s="20">
        <v>84.3</v>
      </c>
      <c r="G23" s="25">
        <v>84.3</v>
      </c>
      <c r="H23" s="25"/>
      <c r="I23" s="25">
        <v>84.3</v>
      </c>
      <c r="J23" s="23" t="s">
        <v>142</v>
      </c>
      <c r="K23" s="24"/>
      <c r="L23" s="28" t="s">
        <v>154</v>
      </c>
      <c r="M23" s="26" t="s">
        <v>39</v>
      </c>
      <c r="N23" s="27" t="s">
        <v>40</v>
      </c>
      <c r="O23" s="23" t="s">
        <v>41</v>
      </c>
      <c r="P23" s="23"/>
      <c r="R23" s="10"/>
      <c r="S23" s="10"/>
      <c r="T23" s="11"/>
      <c r="U23" s="10"/>
      <c r="V23" s="11"/>
      <c r="W23" s="12"/>
      <c r="X23" s="13"/>
      <c r="Z23" s="10"/>
      <c r="AA23" s="11"/>
      <c r="AB23" s="10"/>
      <c r="AC23" s="14"/>
    </row>
    <row r="24" spans="1:29" ht="30" customHeight="1" x14ac:dyDescent="0.3">
      <c r="A24" s="23"/>
      <c r="B24" s="24"/>
      <c r="C24" s="23"/>
      <c r="D24" s="23"/>
      <c r="E24" s="21"/>
      <c r="F24" s="20"/>
      <c r="G24" s="25"/>
      <c r="H24" s="25"/>
      <c r="I24" s="25"/>
      <c r="J24" s="23"/>
      <c r="K24" s="24"/>
      <c r="L24" s="28"/>
      <c r="M24" s="26" t="s">
        <v>42</v>
      </c>
      <c r="N24" s="27" t="s">
        <v>43</v>
      </c>
      <c r="O24" s="23" t="s">
        <v>44</v>
      </c>
      <c r="P24" s="23"/>
      <c r="R24" s="10"/>
      <c r="S24" s="10"/>
      <c r="T24" s="11"/>
      <c r="U24" s="10"/>
      <c r="V24" s="11"/>
      <c r="W24" s="12"/>
      <c r="X24" s="13"/>
      <c r="Z24" s="10"/>
      <c r="AA24" s="11"/>
      <c r="AB24" s="10"/>
      <c r="AC24" s="14"/>
    </row>
    <row r="25" spans="1:29" ht="30" customHeight="1" x14ac:dyDescent="0.3">
      <c r="A25" s="23"/>
      <c r="B25" s="24"/>
      <c r="C25" s="23"/>
      <c r="D25" s="23"/>
      <c r="E25" s="21"/>
      <c r="F25" s="20"/>
      <c r="G25" s="25"/>
      <c r="H25" s="25"/>
      <c r="I25" s="25"/>
      <c r="J25" s="23"/>
      <c r="K25" s="24"/>
      <c r="L25" s="28"/>
      <c r="M25" s="26" t="s">
        <v>45</v>
      </c>
      <c r="N25" s="27" t="s">
        <v>46</v>
      </c>
      <c r="O25" s="23" t="s">
        <v>44</v>
      </c>
      <c r="P25" s="23"/>
      <c r="R25" s="10"/>
      <c r="S25" s="10"/>
      <c r="T25" s="11"/>
      <c r="U25" s="10"/>
      <c r="V25" s="11"/>
      <c r="W25" s="12"/>
      <c r="X25" s="13"/>
      <c r="Z25" s="10"/>
      <c r="AA25" s="11"/>
      <c r="AB25" s="10"/>
      <c r="AC25" s="14"/>
    </row>
    <row r="26" spans="1:29" ht="30" customHeight="1" x14ac:dyDescent="0.3">
      <c r="A26" s="23"/>
      <c r="B26" s="24"/>
      <c r="C26" s="23"/>
      <c r="D26" s="23"/>
      <c r="E26" s="21"/>
      <c r="F26" s="20"/>
      <c r="G26" s="25"/>
      <c r="H26" s="25"/>
      <c r="I26" s="25"/>
      <c r="J26" s="23"/>
      <c r="K26" s="24"/>
      <c r="L26" s="28"/>
      <c r="M26" s="36" t="s">
        <v>126</v>
      </c>
      <c r="N26" s="27" t="s">
        <v>127</v>
      </c>
      <c r="O26" s="23" t="s">
        <v>44</v>
      </c>
      <c r="P26" s="23"/>
      <c r="R26" s="10"/>
      <c r="S26" s="10"/>
      <c r="T26" s="11"/>
      <c r="U26" s="10"/>
      <c r="V26" s="11"/>
      <c r="W26" s="12"/>
      <c r="X26" s="13"/>
      <c r="Z26" s="10"/>
      <c r="AA26" s="11"/>
      <c r="AB26" s="10"/>
      <c r="AC26" s="14"/>
    </row>
    <row r="27" spans="1:29" ht="30" customHeight="1" x14ac:dyDescent="0.3">
      <c r="A27" s="23"/>
      <c r="B27" s="24"/>
      <c r="C27" s="23"/>
      <c r="D27" s="23"/>
      <c r="E27" s="21"/>
      <c r="F27" s="20"/>
      <c r="G27" s="25"/>
      <c r="H27" s="25"/>
      <c r="I27" s="25"/>
      <c r="J27" s="23"/>
      <c r="K27" s="24"/>
      <c r="L27" s="28"/>
      <c r="M27" s="26" t="s">
        <v>167</v>
      </c>
      <c r="N27" s="27" t="s">
        <v>177</v>
      </c>
      <c r="O27" s="23" t="s">
        <v>44</v>
      </c>
      <c r="P27" s="23"/>
      <c r="R27" s="10"/>
      <c r="S27" s="10"/>
      <c r="T27" s="11"/>
      <c r="U27" s="10"/>
      <c r="V27" s="11"/>
      <c r="W27" s="12"/>
      <c r="X27" s="13"/>
      <c r="Z27" s="10"/>
      <c r="AA27" s="11"/>
      <c r="AB27" s="10"/>
      <c r="AC27" s="14"/>
    </row>
    <row r="28" spans="1:29" ht="30" customHeight="1" x14ac:dyDescent="0.3">
      <c r="A28" s="23" t="s">
        <v>68</v>
      </c>
      <c r="B28" s="24" t="s">
        <v>30</v>
      </c>
      <c r="C28" s="23" t="s">
        <v>69</v>
      </c>
      <c r="D28" s="23" t="s">
        <v>32</v>
      </c>
      <c r="E28" s="21">
        <v>66.8</v>
      </c>
      <c r="F28" s="20">
        <v>66.8</v>
      </c>
      <c r="G28" s="25">
        <v>66.8</v>
      </c>
      <c r="H28" s="25"/>
      <c r="I28" s="25">
        <v>66.8</v>
      </c>
      <c r="J28" s="26" t="s">
        <v>133</v>
      </c>
      <c r="K28" s="24"/>
      <c r="L28" s="28" t="s">
        <v>154</v>
      </c>
      <c r="M28" s="26" t="s">
        <v>39</v>
      </c>
      <c r="N28" s="27" t="s">
        <v>40</v>
      </c>
      <c r="O28" s="23" t="s">
        <v>41</v>
      </c>
      <c r="P28" s="23"/>
      <c r="R28" s="10"/>
      <c r="S28" s="10"/>
      <c r="T28" s="11"/>
      <c r="U28" s="10"/>
      <c r="V28" s="11"/>
      <c r="W28" s="12"/>
      <c r="X28" s="13"/>
      <c r="Z28" s="10"/>
      <c r="AA28" s="11"/>
      <c r="AB28" s="10"/>
      <c r="AC28" s="14"/>
    </row>
    <row r="29" spans="1:29" ht="30" customHeight="1" x14ac:dyDescent="0.3">
      <c r="A29" s="23"/>
      <c r="B29" s="24"/>
      <c r="C29" s="23"/>
      <c r="D29" s="23"/>
      <c r="E29" s="21"/>
      <c r="F29" s="20"/>
      <c r="G29" s="25"/>
      <c r="H29" s="25"/>
      <c r="I29" s="25"/>
      <c r="J29" s="26"/>
      <c r="K29" s="24"/>
      <c r="L29" s="28"/>
      <c r="M29" s="26" t="s">
        <v>42</v>
      </c>
      <c r="N29" s="27" t="s">
        <v>43</v>
      </c>
      <c r="O29" s="23" t="s">
        <v>44</v>
      </c>
      <c r="P29" s="23"/>
      <c r="R29" s="10"/>
      <c r="S29" s="10"/>
      <c r="T29" s="11"/>
      <c r="U29" s="10"/>
      <c r="V29" s="11"/>
      <c r="W29" s="12"/>
      <c r="X29" s="13"/>
      <c r="Z29" s="10"/>
      <c r="AA29" s="11"/>
      <c r="AB29" s="10"/>
      <c r="AC29" s="14"/>
    </row>
    <row r="30" spans="1:29" ht="30" customHeight="1" x14ac:dyDescent="0.3">
      <c r="A30" s="23"/>
      <c r="B30" s="24"/>
      <c r="C30" s="23"/>
      <c r="D30" s="23"/>
      <c r="E30" s="21"/>
      <c r="F30" s="20"/>
      <c r="G30" s="25"/>
      <c r="H30" s="25"/>
      <c r="I30" s="25"/>
      <c r="J30" s="26"/>
      <c r="K30" s="24"/>
      <c r="L30" s="28"/>
      <c r="M30" s="26" t="s">
        <v>45</v>
      </c>
      <c r="N30" s="27" t="s">
        <v>46</v>
      </c>
      <c r="O30" s="23" t="s">
        <v>44</v>
      </c>
      <c r="P30" s="23"/>
      <c r="R30" s="10"/>
      <c r="S30" s="10"/>
      <c r="T30" s="11"/>
      <c r="U30" s="10"/>
      <c r="V30" s="11"/>
      <c r="W30" s="12"/>
      <c r="X30" s="13"/>
      <c r="Z30" s="10"/>
      <c r="AA30" s="11"/>
      <c r="AB30" s="10"/>
      <c r="AC30" s="14"/>
    </row>
    <row r="31" spans="1:29" ht="30" customHeight="1" x14ac:dyDescent="0.3">
      <c r="A31" s="23" t="s">
        <v>70</v>
      </c>
      <c r="B31" s="24" t="s">
        <v>30</v>
      </c>
      <c r="C31" s="23" t="s">
        <v>65</v>
      </c>
      <c r="D31" s="23" t="s">
        <v>32</v>
      </c>
      <c r="E31" s="21">
        <v>40</v>
      </c>
      <c r="F31" s="20">
        <v>40</v>
      </c>
      <c r="G31" s="25">
        <v>40</v>
      </c>
      <c r="H31" s="25"/>
      <c r="I31" s="25">
        <v>40</v>
      </c>
      <c r="J31" s="26" t="s">
        <v>143</v>
      </c>
      <c r="K31" s="24"/>
      <c r="L31" s="28" t="s">
        <v>154</v>
      </c>
      <c r="M31" s="26" t="s">
        <v>39</v>
      </c>
      <c r="N31" s="27" t="s">
        <v>40</v>
      </c>
      <c r="O31" s="23" t="s">
        <v>41</v>
      </c>
      <c r="P31" s="23"/>
      <c r="R31" s="10"/>
      <c r="S31" s="10"/>
      <c r="T31" s="11"/>
      <c r="U31" s="10"/>
      <c r="V31" s="11"/>
      <c r="W31" s="12"/>
      <c r="X31" s="13"/>
      <c r="Z31" s="10"/>
      <c r="AA31" s="11"/>
      <c r="AB31" s="10"/>
      <c r="AC31" s="14"/>
    </row>
    <row r="32" spans="1:29" ht="30" customHeight="1" x14ac:dyDescent="0.3">
      <c r="A32" s="23"/>
      <c r="B32" s="24"/>
      <c r="C32" s="23"/>
      <c r="D32" s="23"/>
      <c r="E32" s="21"/>
      <c r="F32" s="20"/>
      <c r="G32" s="25"/>
      <c r="H32" s="25"/>
      <c r="I32" s="25"/>
      <c r="J32" s="26"/>
      <c r="K32" s="24"/>
      <c r="L32" s="28"/>
      <c r="M32" s="26" t="s">
        <v>42</v>
      </c>
      <c r="N32" s="27" t="s">
        <v>43</v>
      </c>
      <c r="O32" s="23" t="s">
        <v>44</v>
      </c>
      <c r="P32" s="23"/>
      <c r="R32" s="10"/>
      <c r="S32" s="10"/>
      <c r="T32" s="11"/>
      <c r="U32" s="10"/>
      <c r="V32" s="11"/>
      <c r="W32" s="12"/>
      <c r="X32" s="13"/>
      <c r="Z32" s="10"/>
      <c r="AA32" s="11"/>
      <c r="AB32" s="10"/>
      <c r="AC32" s="14"/>
    </row>
    <row r="33" spans="1:29" ht="30" customHeight="1" x14ac:dyDescent="0.3">
      <c r="A33" s="23"/>
      <c r="B33" s="24"/>
      <c r="C33" s="23"/>
      <c r="D33" s="23"/>
      <c r="E33" s="21"/>
      <c r="F33" s="20"/>
      <c r="G33" s="25"/>
      <c r="H33" s="25"/>
      <c r="I33" s="25"/>
      <c r="J33" s="26"/>
      <c r="K33" s="24"/>
      <c r="L33" s="28"/>
      <c r="M33" s="26" t="s">
        <v>45</v>
      </c>
      <c r="N33" s="27" t="s">
        <v>46</v>
      </c>
      <c r="O33" s="23" t="s">
        <v>44</v>
      </c>
      <c r="P33" s="23"/>
      <c r="R33" s="10"/>
      <c r="S33" s="10"/>
      <c r="T33" s="11"/>
      <c r="U33" s="10"/>
      <c r="V33" s="11"/>
      <c r="W33" s="12"/>
      <c r="X33" s="13"/>
      <c r="Z33" s="10"/>
      <c r="AA33" s="11"/>
      <c r="AB33" s="10"/>
      <c r="AC33" s="14"/>
    </row>
    <row r="34" spans="1:29" ht="30" customHeight="1" x14ac:dyDescent="0.3">
      <c r="A34" s="23"/>
      <c r="B34" s="24"/>
      <c r="C34" s="23"/>
      <c r="D34" s="23"/>
      <c r="E34" s="21"/>
      <c r="F34" s="20"/>
      <c r="G34" s="25"/>
      <c r="H34" s="25"/>
      <c r="I34" s="25"/>
      <c r="J34" s="26"/>
      <c r="K34" s="24"/>
      <c r="L34" s="28"/>
      <c r="M34" s="36" t="s">
        <v>126</v>
      </c>
      <c r="N34" s="27" t="s">
        <v>127</v>
      </c>
      <c r="O34" s="23" t="s">
        <v>44</v>
      </c>
      <c r="P34" s="23"/>
      <c r="R34" s="10"/>
      <c r="S34" s="10"/>
      <c r="T34" s="11"/>
      <c r="U34" s="10"/>
      <c r="V34" s="11"/>
      <c r="W34" s="12"/>
      <c r="X34" s="13"/>
      <c r="Z34" s="10"/>
      <c r="AA34" s="11"/>
      <c r="AB34" s="10"/>
      <c r="AC34" s="14"/>
    </row>
    <row r="35" spans="1:29" ht="30" customHeight="1" x14ac:dyDescent="0.3">
      <c r="A35" s="23"/>
      <c r="B35" s="24"/>
      <c r="C35" s="23"/>
      <c r="D35" s="23"/>
      <c r="E35" s="21"/>
      <c r="F35" s="20"/>
      <c r="G35" s="25"/>
      <c r="H35" s="25"/>
      <c r="I35" s="25"/>
      <c r="J35" s="26"/>
      <c r="K35" s="24"/>
      <c r="L35" s="28"/>
      <c r="M35" s="26" t="s">
        <v>162</v>
      </c>
      <c r="N35" s="27" t="s">
        <v>177</v>
      </c>
      <c r="O35" s="23" t="s">
        <v>44</v>
      </c>
      <c r="P35" s="23"/>
      <c r="R35" s="10"/>
      <c r="S35" s="10"/>
      <c r="T35" s="11"/>
      <c r="U35" s="10"/>
      <c r="V35" s="11"/>
      <c r="W35" s="12"/>
      <c r="X35" s="13"/>
      <c r="Z35" s="10"/>
      <c r="AA35" s="11"/>
      <c r="AB35" s="10"/>
      <c r="AC35" s="14"/>
    </row>
    <row r="36" spans="1:29" ht="30" customHeight="1" x14ac:dyDescent="0.3">
      <c r="A36" s="23" t="s">
        <v>73</v>
      </c>
      <c r="B36" s="24" t="s">
        <v>30</v>
      </c>
      <c r="C36" s="23" t="s">
        <v>67</v>
      </c>
      <c r="D36" s="23" t="s">
        <v>32</v>
      </c>
      <c r="E36" s="21">
        <v>66.7</v>
      </c>
      <c r="F36" s="20">
        <v>66.7</v>
      </c>
      <c r="G36" s="25">
        <v>66.7</v>
      </c>
      <c r="H36" s="25"/>
      <c r="I36" s="25">
        <v>66.7</v>
      </c>
      <c r="J36" s="26" t="s">
        <v>133</v>
      </c>
      <c r="K36" s="24"/>
      <c r="L36" s="28" t="s">
        <v>154</v>
      </c>
      <c r="M36" s="26" t="s">
        <v>39</v>
      </c>
      <c r="N36" s="27" t="s">
        <v>40</v>
      </c>
      <c r="O36" s="23" t="s">
        <v>41</v>
      </c>
      <c r="P36" s="23"/>
      <c r="R36" s="10"/>
      <c r="S36" s="10"/>
      <c r="T36" s="11"/>
      <c r="U36" s="10"/>
      <c r="V36" s="11"/>
      <c r="W36" s="12"/>
      <c r="X36" s="13"/>
      <c r="Z36" s="10"/>
      <c r="AA36" s="11"/>
      <c r="AB36" s="10"/>
      <c r="AC36" s="14"/>
    </row>
    <row r="37" spans="1:29" ht="30" customHeight="1" x14ac:dyDescent="0.3">
      <c r="A37" s="23"/>
      <c r="B37" s="24"/>
      <c r="C37" s="23"/>
      <c r="D37" s="23"/>
      <c r="E37" s="21"/>
      <c r="F37" s="20"/>
      <c r="G37" s="25"/>
      <c r="H37" s="25"/>
      <c r="I37" s="25"/>
      <c r="J37" s="26"/>
      <c r="K37" s="24"/>
      <c r="L37" s="28"/>
      <c r="M37" s="26" t="s">
        <v>42</v>
      </c>
      <c r="N37" s="27" t="s">
        <v>43</v>
      </c>
      <c r="O37" s="23" t="s">
        <v>44</v>
      </c>
      <c r="P37" s="23"/>
      <c r="R37" s="10"/>
      <c r="S37" s="10"/>
      <c r="T37" s="11"/>
      <c r="U37" s="10"/>
      <c r="V37" s="11"/>
      <c r="W37" s="12"/>
      <c r="X37" s="13"/>
      <c r="Z37" s="10"/>
      <c r="AA37" s="11"/>
      <c r="AB37" s="10"/>
      <c r="AC37" s="14"/>
    </row>
    <row r="38" spans="1:29" ht="30" customHeight="1" x14ac:dyDescent="0.3">
      <c r="A38" s="23"/>
      <c r="B38" s="24"/>
      <c r="C38" s="23"/>
      <c r="D38" s="23"/>
      <c r="E38" s="21"/>
      <c r="F38" s="20"/>
      <c r="G38" s="25"/>
      <c r="H38" s="25"/>
      <c r="I38" s="25"/>
      <c r="J38" s="26"/>
      <c r="K38" s="24"/>
      <c r="L38" s="28"/>
      <c r="M38" s="26" t="s">
        <v>45</v>
      </c>
      <c r="N38" s="27" t="s">
        <v>46</v>
      </c>
      <c r="O38" s="23" t="s">
        <v>44</v>
      </c>
      <c r="P38" s="23"/>
      <c r="R38" s="10"/>
      <c r="S38" s="10"/>
      <c r="T38" s="11"/>
      <c r="U38" s="10"/>
      <c r="V38" s="11"/>
      <c r="W38" s="12"/>
      <c r="X38" s="13"/>
      <c r="Z38" s="10"/>
      <c r="AA38" s="11"/>
      <c r="AB38" s="10"/>
      <c r="AC38" s="14"/>
    </row>
    <row r="39" spans="1:29" ht="30" customHeight="1" x14ac:dyDescent="0.3">
      <c r="A39" s="23"/>
      <c r="B39" s="24"/>
      <c r="C39" s="23"/>
      <c r="D39" s="23"/>
      <c r="E39" s="21"/>
      <c r="F39" s="20"/>
      <c r="G39" s="25"/>
      <c r="H39" s="25"/>
      <c r="I39" s="25"/>
      <c r="J39" s="26"/>
      <c r="K39" s="24"/>
      <c r="L39" s="28"/>
      <c r="M39" s="36" t="s">
        <v>126</v>
      </c>
      <c r="N39" s="27" t="s">
        <v>127</v>
      </c>
      <c r="O39" s="23" t="s">
        <v>44</v>
      </c>
      <c r="P39" s="23"/>
      <c r="R39" s="10"/>
      <c r="S39" s="10"/>
      <c r="T39" s="11"/>
      <c r="U39" s="10"/>
      <c r="V39" s="11"/>
      <c r="W39" s="12"/>
      <c r="X39" s="13"/>
      <c r="Z39" s="10"/>
      <c r="AA39" s="11"/>
      <c r="AB39" s="10"/>
      <c r="AC39" s="14"/>
    </row>
    <row r="40" spans="1:29" ht="30" customHeight="1" x14ac:dyDescent="0.3">
      <c r="A40" s="23"/>
      <c r="B40" s="24"/>
      <c r="C40" s="23"/>
      <c r="D40" s="23"/>
      <c r="E40" s="21"/>
      <c r="F40" s="20"/>
      <c r="G40" s="25"/>
      <c r="H40" s="25"/>
      <c r="I40" s="25"/>
      <c r="J40" s="26"/>
      <c r="K40" s="24"/>
      <c r="L40" s="28"/>
      <c r="M40" s="26" t="s">
        <v>162</v>
      </c>
      <c r="N40" s="27" t="s">
        <v>177</v>
      </c>
      <c r="O40" s="23" t="s">
        <v>44</v>
      </c>
      <c r="P40" s="23"/>
      <c r="R40" s="10"/>
      <c r="S40" s="10"/>
      <c r="T40" s="11"/>
      <c r="U40" s="10"/>
      <c r="V40" s="11"/>
      <c r="W40" s="12"/>
      <c r="X40" s="13"/>
      <c r="Z40" s="10"/>
      <c r="AA40" s="11"/>
      <c r="AB40" s="10"/>
      <c r="AC40" s="14"/>
    </row>
    <row r="41" spans="1:29" ht="30" customHeight="1" x14ac:dyDescent="0.3">
      <c r="A41" s="23" t="s">
        <v>121</v>
      </c>
      <c r="B41" s="24" t="s">
        <v>30</v>
      </c>
      <c r="C41" s="23" t="s">
        <v>55</v>
      </c>
      <c r="D41" s="23" t="s">
        <v>32</v>
      </c>
      <c r="E41" s="46">
        <v>45.6</v>
      </c>
      <c r="F41" s="20">
        <v>45.6</v>
      </c>
      <c r="G41" s="25">
        <v>45.6</v>
      </c>
      <c r="H41" s="25"/>
      <c r="I41" s="25">
        <v>45.6</v>
      </c>
      <c r="J41" s="26" t="s">
        <v>144</v>
      </c>
      <c r="K41" s="23" t="s">
        <v>122</v>
      </c>
      <c r="L41" s="28"/>
      <c r="M41" s="26" t="s">
        <v>168</v>
      </c>
      <c r="N41" s="26" t="s">
        <v>183</v>
      </c>
      <c r="O41" s="23" t="s">
        <v>56</v>
      </c>
      <c r="P41" s="23"/>
      <c r="R41" s="10">
        <v>42.7</v>
      </c>
      <c r="S41" s="10">
        <f>E41-R41</f>
        <v>2.8999999999999986</v>
      </c>
      <c r="T41" s="11">
        <f>R41/E41</f>
        <v>0.9364035087719299</v>
      </c>
      <c r="U41" s="10">
        <v>34.1</v>
      </c>
      <c r="V41" s="11">
        <f t="shared" si="0"/>
        <v>0.79859484777517564</v>
      </c>
      <c r="W41" s="12">
        <f t="shared" si="1"/>
        <v>2.2999999999999998</v>
      </c>
      <c r="X41" s="13">
        <f t="shared" si="2"/>
        <v>36.4</v>
      </c>
      <c r="Z41" s="10">
        <v>5.5</v>
      </c>
      <c r="AA41" s="11">
        <f t="shared" si="3"/>
        <v>0.1288056206088993</v>
      </c>
      <c r="AB41" s="10">
        <f t="shared" si="4"/>
        <v>0.37353629976580777</v>
      </c>
      <c r="AC41" s="14">
        <f t="shared" si="5"/>
        <v>5.8735362997658074</v>
      </c>
    </row>
    <row r="42" spans="1:29" ht="30" customHeight="1" x14ac:dyDescent="0.3">
      <c r="A42" s="23"/>
      <c r="B42" s="24"/>
      <c r="C42" s="23"/>
      <c r="D42" s="23"/>
      <c r="E42" s="46"/>
      <c r="F42" s="47"/>
      <c r="G42" s="25"/>
      <c r="H42" s="25"/>
      <c r="I42" s="25"/>
      <c r="J42" s="26" t="s">
        <v>145</v>
      </c>
      <c r="K42" s="23" t="s">
        <v>123</v>
      </c>
      <c r="L42" s="28"/>
      <c r="M42" s="26" t="s">
        <v>169</v>
      </c>
      <c r="N42" s="26" t="s">
        <v>187</v>
      </c>
      <c r="O42" s="23" t="s">
        <v>44</v>
      </c>
      <c r="P42" s="23"/>
      <c r="R42" s="10"/>
      <c r="S42" s="10"/>
      <c r="T42" s="11"/>
      <c r="U42" s="10"/>
      <c r="V42" s="11"/>
      <c r="W42" s="12"/>
      <c r="X42" s="13"/>
      <c r="Z42" s="10"/>
      <c r="AA42" s="11"/>
      <c r="AB42" s="10"/>
      <c r="AC42" s="14"/>
    </row>
    <row r="43" spans="1:29" ht="30" customHeight="1" x14ac:dyDescent="0.3">
      <c r="A43" s="23"/>
      <c r="B43" s="24"/>
      <c r="C43" s="23"/>
      <c r="D43" s="23"/>
      <c r="E43" s="46"/>
      <c r="F43" s="47"/>
      <c r="G43" s="25"/>
      <c r="H43" s="25"/>
      <c r="I43" s="25"/>
      <c r="J43" s="23"/>
      <c r="K43" s="24"/>
      <c r="L43" s="28"/>
      <c r="M43" s="26" t="s">
        <v>170</v>
      </c>
      <c r="N43" s="26" t="s">
        <v>188</v>
      </c>
      <c r="O43" s="23" t="s">
        <v>44</v>
      </c>
      <c r="P43" s="37" t="s">
        <v>128</v>
      </c>
      <c r="R43" s="10">
        <v>173.8</v>
      </c>
      <c r="S43" s="10">
        <f t="shared" ref="S43" si="8">E43-R43</f>
        <v>-173.8</v>
      </c>
      <c r="T43" s="11" t="e">
        <f t="shared" ref="T43" si="9">R43/E43</f>
        <v>#DIV/0!</v>
      </c>
      <c r="U43" s="10">
        <v>16.3</v>
      </c>
      <c r="V43" s="11">
        <f t="shared" ref="V43" si="10">U43/R43</f>
        <v>9.3785960874568461E-2</v>
      </c>
      <c r="W43" s="12">
        <f t="shared" ref="W43" si="11">ROUND(S43*V43,1)</f>
        <v>-16.3</v>
      </c>
      <c r="X43" s="13">
        <f t="shared" si="2"/>
        <v>0</v>
      </c>
      <c r="Z43" s="10"/>
      <c r="AA43" s="11"/>
      <c r="AB43" s="10"/>
      <c r="AC43" s="14"/>
    </row>
    <row r="44" spans="1:29" ht="30" customHeight="1" x14ac:dyDescent="0.3">
      <c r="A44" s="23"/>
      <c r="B44" s="24"/>
      <c r="C44" s="23"/>
      <c r="D44" s="23"/>
      <c r="E44" s="46"/>
      <c r="F44" s="47"/>
      <c r="G44" s="25"/>
      <c r="H44" s="25"/>
      <c r="I44" s="25"/>
      <c r="J44" s="23"/>
      <c r="K44" s="24"/>
      <c r="L44" s="28"/>
      <c r="M44" s="26" t="s">
        <v>171</v>
      </c>
      <c r="N44" s="26" t="s">
        <v>189</v>
      </c>
      <c r="O44" s="23" t="s">
        <v>44</v>
      </c>
      <c r="P44" s="23"/>
      <c r="R44" s="10"/>
      <c r="S44" s="10"/>
      <c r="T44" s="11"/>
      <c r="U44" s="10"/>
      <c r="V44" s="11"/>
      <c r="W44" s="12"/>
      <c r="X44" s="13"/>
      <c r="Z44" s="10"/>
      <c r="AA44" s="11"/>
      <c r="AB44" s="10"/>
      <c r="AC44" s="14"/>
    </row>
    <row r="45" spans="1:29" ht="30" customHeight="1" x14ac:dyDescent="0.3">
      <c r="A45" s="23"/>
      <c r="B45" s="24"/>
      <c r="C45" s="23"/>
      <c r="D45" s="23"/>
      <c r="E45" s="46"/>
      <c r="F45" s="47"/>
      <c r="G45" s="25"/>
      <c r="H45" s="25"/>
      <c r="I45" s="25"/>
      <c r="J45" s="23"/>
      <c r="K45" s="24"/>
      <c r="L45" s="28"/>
      <c r="M45" s="26" t="s">
        <v>170</v>
      </c>
      <c r="N45" s="26" t="s">
        <v>190</v>
      </c>
      <c r="O45" s="23" t="s">
        <v>44</v>
      </c>
      <c r="P45" s="23"/>
      <c r="R45" s="10"/>
      <c r="S45" s="10"/>
      <c r="T45" s="11"/>
      <c r="U45" s="10"/>
      <c r="V45" s="11"/>
      <c r="W45" s="12"/>
      <c r="X45" s="13"/>
      <c r="Z45" s="10"/>
      <c r="AA45" s="11"/>
      <c r="AB45" s="10"/>
      <c r="AC45" s="14"/>
    </row>
    <row r="46" spans="1:29" s="40" customFormat="1" ht="30" customHeight="1" x14ac:dyDescent="0.3">
      <c r="A46" s="39" t="s">
        <v>76</v>
      </c>
      <c r="B46" s="38" t="s">
        <v>30</v>
      </c>
      <c r="C46" s="39" t="s">
        <v>80</v>
      </c>
      <c r="D46" s="39" t="s">
        <v>32</v>
      </c>
      <c r="E46" s="48">
        <v>78.7</v>
      </c>
      <c r="F46" s="49">
        <v>78.7</v>
      </c>
      <c r="G46" s="50">
        <v>78.7</v>
      </c>
      <c r="H46" s="50"/>
      <c r="I46" s="50">
        <v>78.7</v>
      </c>
      <c r="J46" s="51" t="s">
        <v>146</v>
      </c>
      <c r="K46" s="38"/>
      <c r="L46" s="52" t="s">
        <v>159</v>
      </c>
      <c r="M46" s="38"/>
      <c r="N46" s="38"/>
      <c r="O46" s="39"/>
      <c r="P46" s="39"/>
      <c r="R46" s="41"/>
      <c r="S46" s="41"/>
      <c r="T46" s="42"/>
      <c r="U46" s="41"/>
      <c r="V46" s="42"/>
      <c r="W46" s="43"/>
      <c r="X46" s="44"/>
      <c r="Z46" s="41"/>
      <c r="AA46" s="42"/>
      <c r="AB46" s="41"/>
      <c r="AC46" s="45"/>
    </row>
    <row r="47" spans="1:29" ht="30" customHeight="1" x14ac:dyDescent="0.3">
      <c r="A47" s="23" t="s">
        <v>78</v>
      </c>
      <c r="B47" s="24" t="s">
        <v>30</v>
      </c>
      <c r="C47" s="23" t="s">
        <v>84</v>
      </c>
      <c r="D47" s="23" t="s">
        <v>32</v>
      </c>
      <c r="E47" s="21">
        <v>54.5</v>
      </c>
      <c r="F47" s="20">
        <v>54.5</v>
      </c>
      <c r="G47" s="25">
        <v>54.5</v>
      </c>
      <c r="H47" s="25"/>
      <c r="I47" s="25">
        <v>54.5</v>
      </c>
      <c r="J47" s="28" t="s">
        <v>147</v>
      </c>
      <c r="K47" s="53" t="s">
        <v>85</v>
      </c>
      <c r="L47" s="28" t="s">
        <v>154</v>
      </c>
      <c r="M47" s="26" t="s">
        <v>39</v>
      </c>
      <c r="N47" s="27" t="s">
        <v>40</v>
      </c>
      <c r="O47" s="23" t="s">
        <v>41</v>
      </c>
      <c r="P47" s="23"/>
      <c r="R47" s="10"/>
      <c r="S47" s="10"/>
      <c r="T47" s="11"/>
      <c r="U47" s="10"/>
      <c r="V47" s="11"/>
      <c r="W47" s="12"/>
      <c r="X47" s="13"/>
      <c r="Z47" s="10"/>
      <c r="AA47" s="11"/>
      <c r="AB47" s="10"/>
      <c r="AC47" s="14"/>
    </row>
    <row r="48" spans="1:29" ht="30" customHeight="1" x14ac:dyDescent="0.3">
      <c r="A48" s="23"/>
      <c r="B48" s="24"/>
      <c r="C48" s="23"/>
      <c r="D48" s="23"/>
      <c r="E48" s="21"/>
      <c r="F48" s="20"/>
      <c r="G48" s="25"/>
      <c r="H48" s="25"/>
      <c r="I48" s="25"/>
      <c r="J48" s="28"/>
      <c r="K48" s="53"/>
      <c r="L48" s="28"/>
      <c r="M48" s="26" t="s">
        <v>42</v>
      </c>
      <c r="N48" s="27" t="s">
        <v>43</v>
      </c>
      <c r="O48" s="23" t="s">
        <v>44</v>
      </c>
      <c r="P48" s="23"/>
      <c r="R48" s="10"/>
      <c r="S48" s="10"/>
      <c r="T48" s="11"/>
      <c r="U48" s="10"/>
      <c r="V48" s="11"/>
      <c r="W48" s="12"/>
      <c r="X48" s="13"/>
      <c r="Z48" s="10"/>
      <c r="AA48" s="11"/>
      <c r="AB48" s="10"/>
      <c r="AC48" s="14"/>
    </row>
    <row r="49" spans="1:29" ht="30" customHeight="1" x14ac:dyDescent="0.3">
      <c r="A49" s="23"/>
      <c r="B49" s="24"/>
      <c r="C49" s="23"/>
      <c r="D49" s="23"/>
      <c r="E49" s="21"/>
      <c r="F49" s="20"/>
      <c r="G49" s="25"/>
      <c r="H49" s="25"/>
      <c r="I49" s="25"/>
      <c r="J49" s="28"/>
      <c r="K49" s="53"/>
      <c r="L49" s="28"/>
      <c r="M49" s="26" t="s">
        <v>45</v>
      </c>
      <c r="N49" s="27" t="s">
        <v>46</v>
      </c>
      <c r="O49" s="23" t="s">
        <v>44</v>
      </c>
      <c r="P49" s="23"/>
      <c r="R49" s="10"/>
      <c r="S49" s="10"/>
      <c r="T49" s="11"/>
      <c r="U49" s="10"/>
      <c r="V49" s="11"/>
      <c r="W49" s="12"/>
      <c r="X49" s="13"/>
      <c r="Z49" s="10"/>
      <c r="AA49" s="11"/>
      <c r="AB49" s="10"/>
      <c r="AC49" s="14"/>
    </row>
    <row r="50" spans="1:29" ht="30" customHeight="1" x14ac:dyDescent="0.3">
      <c r="A50" s="23"/>
      <c r="B50" s="24"/>
      <c r="C50" s="23"/>
      <c r="D50" s="23"/>
      <c r="E50" s="21"/>
      <c r="F50" s="20"/>
      <c r="G50" s="25"/>
      <c r="H50" s="25"/>
      <c r="I50" s="25"/>
      <c r="J50" s="28"/>
      <c r="K50" s="53"/>
      <c r="L50" s="28"/>
      <c r="M50" s="36" t="s">
        <v>126</v>
      </c>
      <c r="N50" s="27" t="s">
        <v>127</v>
      </c>
      <c r="O50" s="23" t="s">
        <v>44</v>
      </c>
      <c r="P50" s="23"/>
      <c r="R50" s="10"/>
      <c r="S50" s="10"/>
      <c r="T50" s="11"/>
      <c r="U50" s="10"/>
      <c r="V50" s="11"/>
      <c r="W50" s="12"/>
      <c r="X50" s="13"/>
      <c r="Z50" s="10"/>
      <c r="AA50" s="11"/>
      <c r="AB50" s="10"/>
      <c r="AC50" s="14"/>
    </row>
    <row r="51" spans="1:29" ht="30" customHeight="1" x14ac:dyDescent="0.3">
      <c r="A51" s="23"/>
      <c r="B51" s="24"/>
      <c r="C51" s="23"/>
      <c r="D51" s="23"/>
      <c r="E51" s="21"/>
      <c r="F51" s="20"/>
      <c r="G51" s="25"/>
      <c r="H51" s="25"/>
      <c r="I51" s="25"/>
      <c r="J51" s="28"/>
      <c r="K51" s="53"/>
      <c r="L51" s="28"/>
      <c r="M51" s="26" t="s">
        <v>162</v>
      </c>
      <c r="N51" s="27" t="s">
        <v>177</v>
      </c>
      <c r="O51" s="23" t="s">
        <v>44</v>
      </c>
      <c r="P51" s="23"/>
      <c r="R51" s="10"/>
      <c r="S51" s="10"/>
      <c r="T51" s="11"/>
      <c r="U51" s="10"/>
      <c r="V51" s="11"/>
      <c r="W51" s="12"/>
      <c r="X51" s="13"/>
      <c r="Z51" s="10"/>
      <c r="AA51" s="11"/>
      <c r="AB51" s="10"/>
      <c r="AC51" s="14"/>
    </row>
    <row r="52" spans="1:29" ht="30" customHeight="1" x14ac:dyDescent="0.3">
      <c r="A52" s="23" t="s">
        <v>79</v>
      </c>
      <c r="B52" s="24" t="s">
        <v>30</v>
      </c>
      <c r="C52" s="23" t="s">
        <v>90</v>
      </c>
      <c r="D52" s="23" t="s">
        <v>32</v>
      </c>
      <c r="E52" s="21">
        <v>61.8</v>
      </c>
      <c r="F52" s="20">
        <v>61.8</v>
      </c>
      <c r="G52" s="25">
        <v>61.8</v>
      </c>
      <c r="H52" s="25"/>
      <c r="I52" s="25">
        <v>61.8</v>
      </c>
      <c r="J52" s="23" t="s">
        <v>142</v>
      </c>
      <c r="K52" s="24"/>
      <c r="L52" s="28" t="s">
        <v>154</v>
      </c>
      <c r="M52" s="26" t="s">
        <v>39</v>
      </c>
      <c r="N52" s="27" t="s">
        <v>40</v>
      </c>
      <c r="O52" s="23" t="s">
        <v>41</v>
      </c>
      <c r="P52" s="23"/>
      <c r="R52" s="10"/>
      <c r="S52" s="10"/>
      <c r="T52" s="11"/>
      <c r="U52" s="10"/>
      <c r="V52" s="11"/>
      <c r="W52" s="12"/>
      <c r="X52" s="13"/>
      <c r="Z52" s="10"/>
      <c r="AA52" s="11"/>
      <c r="AB52" s="10"/>
      <c r="AC52" s="14"/>
    </row>
    <row r="53" spans="1:29" ht="30" customHeight="1" x14ac:dyDescent="0.3">
      <c r="A53" s="23"/>
      <c r="B53" s="24"/>
      <c r="C53" s="23"/>
      <c r="D53" s="23"/>
      <c r="E53" s="21"/>
      <c r="F53" s="20"/>
      <c r="G53" s="25"/>
      <c r="H53" s="25"/>
      <c r="I53" s="25"/>
      <c r="J53" s="23"/>
      <c r="K53" s="24"/>
      <c r="L53" s="28"/>
      <c r="M53" s="26" t="s">
        <v>42</v>
      </c>
      <c r="N53" s="27" t="s">
        <v>43</v>
      </c>
      <c r="O53" s="23" t="s">
        <v>44</v>
      </c>
      <c r="P53" s="23"/>
      <c r="R53" s="10"/>
      <c r="S53" s="10"/>
      <c r="T53" s="11"/>
      <c r="U53" s="10"/>
      <c r="V53" s="11"/>
      <c r="W53" s="12"/>
      <c r="X53" s="13"/>
      <c r="Z53" s="10"/>
      <c r="AA53" s="11"/>
      <c r="AB53" s="10"/>
      <c r="AC53" s="14"/>
    </row>
    <row r="54" spans="1:29" ht="30" customHeight="1" x14ac:dyDescent="0.3">
      <c r="A54" s="23"/>
      <c r="B54" s="24"/>
      <c r="C54" s="23"/>
      <c r="D54" s="23"/>
      <c r="E54" s="21"/>
      <c r="F54" s="20"/>
      <c r="G54" s="25"/>
      <c r="H54" s="25"/>
      <c r="I54" s="25"/>
      <c r="J54" s="23"/>
      <c r="K54" s="24"/>
      <c r="L54" s="28"/>
      <c r="M54" s="26" t="s">
        <v>45</v>
      </c>
      <c r="N54" s="27" t="s">
        <v>46</v>
      </c>
      <c r="O54" s="23" t="s">
        <v>44</v>
      </c>
      <c r="P54" s="23"/>
      <c r="R54" s="10"/>
      <c r="S54" s="10"/>
      <c r="T54" s="11"/>
      <c r="U54" s="10"/>
      <c r="V54" s="11"/>
      <c r="W54" s="12"/>
      <c r="X54" s="13"/>
      <c r="Z54" s="10"/>
      <c r="AA54" s="11"/>
      <c r="AB54" s="10"/>
      <c r="AC54" s="14"/>
    </row>
    <row r="55" spans="1:29" ht="30" customHeight="1" x14ac:dyDescent="0.3">
      <c r="A55" s="23"/>
      <c r="B55" s="24"/>
      <c r="C55" s="23"/>
      <c r="D55" s="23"/>
      <c r="E55" s="21"/>
      <c r="F55" s="20"/>
      <c r="G55" s="25"/>
      <c r="H55" s="25"/>
      <c r="I55" s="25"/>
      <c r="J55" s="23"/>
      <c r="K55" s="24"/>
      <c r="L55" s="28"/>
      <c r="M55" s="36" t="s">
        <v>126</v>
      </c>
      <c r="N55" s="27" t="s">
        <v>127</v>
      </c>
      <c r="O55" s="23" t="s">
        <v>44</v>
      </c>
      <c r="P55" s="23"/>
      <c r="R55" s="10"/>
      <c r="S55" s="10"/>
      <c r="T55" s="11"/>
      <c r="U55" s="10"/>
      <c r="V55" s="11"/>
      <c r="W55" s="12"/>
      <c r="X55" s="13"/>
      <c r="Z55" s="10"/>
      <c r="AA55" s="11"/>
      <c r="AB55" s="10"/>
      <c r="AC55" s="14"/>
    </row>
    <row r="56" spans="1:29" ht="30" customHeight="1" x14ac:dyDescent="0.3">
      <c r="A56" s="23"/>
      <c r="B56" s="24"/>
      <c r="C56" s="23"/>
      <c r="D56" s="23"/>
      <c r="E56" s="21"/>
      <c r="F56" s="20"/>
      <c r="G56" s="25"/>
      <c r="H56" s="25"/>
      <c r="I56" s="25"/>
      <c r="J56" s="23"/>
      <c r="K56" s="24"/>
      <c r="L56" s="28"/>
      <c r="M56" s="26" t="s">
        <v>162</v>
      </c>
      <c r="N56" s="27" t="s">
        <v>177</v>
      </c>
      <c r="O56" s="23" t="s">
        <v>44</v>
      </c>
      <c r="P56" s="23"/>
      <c r="R56" s="10"/>
      <c r="S56" s="10"/>
      <c r="T56" s="11"/>
      <c r="U56" s="10"/>
      <c r="V56" s="11"/>
      <c r="W56" s="12"/>
      <c r="X56" s="13"/>
      <c r="Z56" s="10"/>
      <c r="AA56" s="11"/>
      <c r="AB56" s="10"/>
      <c r="AC56" s="14"/>
    </row>
    <row r="57" spans="1:29" ht="30" customHeight="1" x14ac:dyDescent="0.3">
      <c r="A57" s="23" t="s">
        <v>81</v>
      </c>
      <c r="B57" s="24" t="s">
        <v>30</v>
      </c>
      <c r="C57" s="23" t="s">
        <v>94</v>
      </c>
      <c r="D57" s="23" t="s">
        <v>32</v>
      </c>
      <c r="E57" s="21">
        <v>65.400000000000006</v>
      </c>
      <c r="F57" s="20">
        <v>65.400000000000006</v>
      </c>
      <c r="G57" s="25">
        <v>65.400000000000006</v>
      </c>
      <c r="H57" s="25"/>
      <c r="I57" s="25">
        <v>65.400000000000006</v>
      </c>
      <c r="J57" s="26" t="s">
        <v>133</v>
      </c>
      <c r="K57" s="24"/>
      <c r="L57" s="28" t="s">
        <v>154</v>
      </c>
      <c r="M57" s="26" t="s">
        <v>39</v>
      </c>
      <c r="N57" s="27" t="s">
        <v>40</v>
      </c>
      <c r="O57" s="23" t="s">
        <v>41</v>
      </c>
      <c r="P57" s="23"/>
      <c r="R57" s="10"/>
      <c r="S57" s="10"/>
      <c r="T57" s="11"/>
      <c r="U57" s="10"/>
      <c r="V57" s="11"/>
      <c r="W57" s="12"/>
      <c r="X57" s="13"/>
      <c r="Z57" s="10"/>
      <c r="AA57" s="11"/>
      <c r="AB57" s="10"/>
      <c r="AC57" s="14"/>
    </row>
    <row r="58" spans="1:29" ht="30" customHeight="1" x14ac:dyDescent="0.3">
      <c r="A58" s="23"/>
      <c r="B58" s="24"/>
      <c r="C58" s="23"/>
      <c r="D58" s="23"/>
      <c r="E58" s="21"/>
      <c r="F58" s="20"/>
      <c r="G58" s="25"/>
      <c r="H58" s="25"/>
      <c r="I58" s="25"/>
      <c r="J58" s="26"/>
      <c r="K58" s="24"/>
      <c r="L58" s="28"/>
      <c r="M58" s="26" t="s">
        <v>42</v>
      </c>
      <c r="N58" s="27" t="s">
        <v>43</v>
      </c>
      <c r="O58" s="23" t="s">
        <v>44</v>
      </c>
      <c r="P58" s="23"/>
      <c r="R58" s="10"/>
      <c r="S58" s="10"/>
      <c r="T58" s="11"/>
      <c r="U58" s="10"/>
      <c r="V58" s="11"/>
      <c r="W58" s="12"/>
      <c r="X58" s="13"/>
      <c r="Z58" s="10"/>
      <c r="AA58" s="11"/>
      <c r="AB58" s="10"/>
      <c r="AC58" s="14"/>
    </row>
    <row r="59" spans="1:29" ht="30" customHeight="1" x14ac:dyDescent="0.3">
      <c r="A59" s="23"/>
      <c r="B59" s="24"/>
      <c r="C59" s="23"/>
      <c r="D59" s="23"/>
      <c r="E59" s="21"/>
      <c r="F59" s="20"/>
      <c r="G59" s="25"/>
      <c r="H59" s="25"/>
      <c r="I59" s="25"/>
      <c r="J59" s="26"/>
      <c r="K59" s="24"/>
      <c r="L59" s="28"/>
      <c r="M59" s="26" t="s">
        <v>45</v>
      </c>
      <c r="N59" s="27" t="s">
        <v>46</v>
      </c>
      <c r="O59" s="23" t="s">
        <v>44</v>
      </c>
      <c r="P59" s="23"/>
      <c r="R59" s="10"/>
      <c r="S59" s="10"/>
      <c r="T59" s="11"/>
      <c r="U59" s="10"/>
      <c r="V59" s="11"/>
      <c r="W59" s="12"/>
      <c r="X59" s="13"/>
      <c r="Z59" s="10"/>
      <c r="AA59" s="11"/>
      <c r="AB59" s="10"/>
      <c r="AC59" s="14"/>
    </row>
    <row r="60" spans="1:29" ht="30" customHeight="1" x14ac:dyDescent="0.3">
      <c r="A60" s="23"/>
      <c r="B60" s="24"/>
      <c r="C60" s="23"/>
      <c r="D60" s="23"/>
      <c r="E60" s="21"/>
      <c r="F60" s="20"/>
      <c r="G60" s="25"/>
      <c r="H60" s="25"/>
      <c r="I60" s="25"/>
      <c r="J60" s="26"/>
      <c r="K60" s="24"/>
      <c r="L60" s="28"/>
      <c r="M60" s="36" t="s">
        <v>126</v>
      </c>
      <c r="N60" s="27" t="s">
        <v>127</v>
      </c>
      <c r="O60" s="23" t="s">
        <v>44</v>
      </c>
      <c r="P60" s="23"/>
      <c r="R60" s="10"/>
      <c r="S60" s="10"/>
      <c r="T60" s="11"/>
      <c r="U60" s="10"/>
      <c r="V60" s="11"/>
      <c r="W60" s="12"/>
      <c r="X60" s="13"/>
      <c r="Z60" s="10"/>
      <c r="AA60" s="11"/>
      <c r="AB60" s="10"/>
      <c r="AC60" s="14"/>
    </row>
    <row r="61" spans="1:29" ht="30" customHeight="1" x14ac:dyDescent="0.3">
      <c r="A61" s="23"/>
      <c r="B61" s="24"/>
      <c r="C61" s="23"/>
      <c r="D61" s="23"/>
      <c r="E61" s="21"/>
      <c r="F61" s="20"/>
      <c r="G61" s="25"/>
      <c r="H61" s="25"/>
      <c r="I61" s="25"/>
      <c r="J61" s="26"/>
      <c r="K61" s="24"/>
      <c r="L61" s="28"/>
      <c r="M61" s="26" t="s">
        <v>162</v>
      </c>
      <c r="N61" s="27" t="s">
        <v>177</v>
      </c>
      <c r="O61" s="23" t="s">
        <v>44</v>
      </c>
      <c r="P61" s="23"/>
      <c r="R61" s="10"/>
      <c r="S61" s="10"/>
      <c r="T61" s="11"/>
      <c r="U61" s="10"/>
      <c r="V61" s="11"/>
      <c r="W61" s="12"/>
      <c r="X61" s="13"/>
      <c r="Z61" s="10"/>
      <c r="AA61" s="11"/>
      <c r="AB61" s="10"/>
      <c r="AC61" s="14"/>
    </row>
    <row r="62" spans="1:29" ht="30" customHeight="1" x14ac:dyDescent="0.3">
      <c r="A62" s="23" t="s">
        <v>83</v>
      </c>
      <c r="B62" s="24" t="s">
        <v>30</v>
      </c>
      <c r="C62" s="23" t="s">
        <v>92</v>
      </c>
      <c r="D62" s="23" t="s">
        <v>32</v>
      </c>
      <c r="E62" s="21">
        <v>4</v>
      </c>
      <c r="F62" s="20">
        <v>4</v>
      </c>
      <c r="G62" s="25">
        <v>4</v>
      </c>
      <c r="H62" s="25"/>
      <c r="I62" s="25">
        <v>4</v>
      </c>
      <c r="J62" s="28" t="s">
        <v>59</v>
      </c>
      <c r="K62" s="24"/>
      <c r="L62" s="28"/>
      <c r="M62" s="24"/>
      <c r="N62" s="24"/>
      <c r="O62" s="23"/>
      <c r="P62" s="23"/>
      <c r="R62" s="10"/>
      <c r="S62" s="10"/>
      <c r="T62" s="11"/>
      <c r="U62" s="10"/>
      <c r="V62" s="11"/>
      <c r="W62" s="12"/>
      <c r="X62" s="13"/>
      <c r="Z62" s="10"/>
      <c r="AA62" s="11"/>
      <c r="AB62" s="10"/>
      <c r="AC62" s="14"/>
    </row>
    <row r="63" spans="1:29" ht="30" customHeight="1" x14ac:dyDescent="0.3">
      <c r="A63" s="23" t="s">
        <v>86</v>
      </c>
      <c r="B63" s="24" t="s">
        <v>30</v>
      </c>
      <c r="C63" s="23" t="s">
        <v>87</v>
      </c>
      <c r="D63" s="23" t="s">
        <v>32</v>
      </c>
      <c r="E63" s="46">
        <v>61.5</v>
      </c>
      <c r="F63" s="20">
        <v>61.5</v>
      </c>
      <c r="G63" s="25">
        <v>61.5</v>
      </c>
      <c r="H63" s="25"/>
      <c r="I63" s="25">
        <v>61.5</v>
      </c>
      <c r="J63" s="35" t="s">
        <v>148</v>
      </c>
      <c r="K63" s="24"/>
      <c r="L63" s="28"/>
      <c r="M63" s="26" t="s">
        <v>172</v>
      </c>
      <c r="N63" s="26" t="s">
        <v>182</v>
      </c>
      <c r="O63" s="23" t="s">
        <v>56</v>
      </c>
      <c r="P63" s="23"/>
      <c r="R63" s="10"/>
      <c r="S63" s="10"/>
      <c r="T63" s="11"/>
      <c r="U63" s="10"/>
      <c r="V63" s="11"/>
      <c r="W63" s="12"/>
      <c r="X63" s="13"/>
      <c r="Z63" s="10"/>
      <c r="AA63" s="11"/>
      <c r="AB63" s="10"/>
      <c r="AC63" s="14"/>
    </row>
    <row r="64" spans="1:29" ht="30" customHeight="1" x14ac:dyDescent="0.3">
      <c r="A64" s="23"/>
      <c r="B64" s="24"/>
      <c r="C64" s="23"/>
      <c r="D64" s="23"/>
      <c r="E64" s="46"/>
      <c r="F64" s="47"/>
      <c r="G64" s="25"/>
      <c r="H64" s="25"/>
      <c r="I64" s="25"/>
      <c r="J64" s="23"/>
      <c r="K64" s="24"/>
      <c r="L64" s="28"/>
      <c r="M64" s="26" t="s">
        <v>173</v>
      </c>
      <c r="N64" s="26" t="s">
        <v>178</v>
      </c>
      <c r="O64" s="23" t="s">
        <v>44</v>
      </c>
      <c r="P64" s="23"/>
      <c r="R64" s="10"/>
      <c r="S64" s="10"/>
      <c r="T64" s="11"/>
      <c r="U64" s="10"/>
      <c r="V64" s="11"/>
      <c r="W64" s="12"/>
      <c r="X64" s="13"/>
      <c r="Z64" s="10"/>
      <c r="AA64" s="11"/>
      <c r="AB64" s="10"/>
      <c r="AC64" s="14"/>
    </row>
    <row r="65" spans="1:29" ht="30" customHeight="1" x14ac:dyDescent="0.3">
      <c r="A65" s="23"/>
      <c r="B65" s="24"/>
      <c r="C65" s="23"/>
      <c r="D65" s="23"/>
      <c r="E65" s="46"/>
      <c r="F65" s="47"/>
      <c r="G65" s="25"/>
      <c r="H65" s="25"/>
      <c r="I65" s="25"/>
      <c r="J65" s="23"/>
      <c r="K65" s="24"/>
      <c r="L65" s="28"/>
      <c r="M65" s="26" t="s">
        <v>174</v>
      </c>
      <c r="N65" s="26" t="s">
        <v>88</v>
      </c>
      <c r="O65" s="23" t="s">
        <v>44</v>
      </c>
      <c r="P65" s="23"/>
      <c r="R65" s="10"/>
      <c r="S65" s="10"/>
      <c r="T65" s="11"/>
      <c r="U65" s="10"/>
      <c r="V65" s="11"/>
      <c r="W65" s="12"/>
      <c r="X65" s="13"/>
      <c r="Z65" s="10"/>
      <c r="AA65" s="11"/>
      <c r="AB65" s="10"/>
      <c r="AC65" s="14"/>
    </row>
    <row r="66" spans="1:29" ht="30" customHeight="1" x14ac:dyDescent="0.3">
      <c r="A66" s="23"/>
      <c r="B66" s="24"/>
      <c r="C66" s="23"/>
      <c r="D66" s="23"/>
      <c r="E66" s="46"/>
      <c r="F66" s="47"/>
      <c r="G66" s="25"/>
      <c r="H66" s="25"/>
      <c r="I66" s="25"/>
      <c r="J66" s="23"/>
      <c r="K66" s="24"/>
      <c r="L66" s="28"/>
      <c r="M66" s="26" t="s">
        <v>175</v>
      </c>
      <c r="N66" s="26" t="s">
        <v>181</v>
      </c>
      <c r="O66" s="23" t="s">
        <v>44</v>
      </c>
      <c r="P66" s="23"/>
      <c r="R66" s="10"/>
      <c r="S66" s="10"/>
      <c r="T66" s="11"/>
      <c r="U66" s="10"/>
      <c r="V66" s="11"/>
      <c r="W66" s="12"/>
      <c r="X66" s="13"/>
      <c r="Z66" s="10"/>
      <c r="AA66" s="11"/>
      <c r="AB66" s="10"/>
      <c r="AC66" s="14"/>
    </row>
    <row r="67" spans="1:29" ht="30" customHeight="1" x14ac:dyDescent="0.3">
      <c r="A67" s="23"/>
      <c r="B67" s="24"/>
      <c r="C67" s="23"/>
      <c r="D67" s="23"/>
      <c r="E67" s="46"/>
      <c r="F67" s="47"/>
      <c r="G67" s="25"/>
      <c r="H67" s="25"/>
      <c r="I67" s="25"/>
      <c r="J67" s="23"/>
      <c r="K67" s="24"/>
      <c r="L67" s="28"/>
      <c r="M67" s="26" t="s">
        <v>176</v>
      </c>
      <c r="N67" s="26" t="s">
        <v>179</v>
      </c>
      <c r="O67" s="23" t="s">
        <v>44</v>
      </c>
      <c r="P67" s="23"/>
      <c r="R67" s="10"/>
      <c r="S67" s="10"/>
      <c r="T67" s="11"/>
      <c r="U67" s="10"/>
      <c r="V67" s="11"/>
      <c r="W67" s="12"/>
      <c r="X67" s="13"/>
      <c r="Z67" s="10"/>
      <c r="AA67" s="11"/>
      <c r="AB67" s="10"/>
      <c r="AC67" s="14"/>
    </row>
    <row r="68" spans="1:29" ht="30" customHeight="1" x14ac:dyDescent="0.3">
      <c r="A68" s="23" t="s">
        <v>89</v>
      </c>
      <c r="B68" s="24" t="s">
        <v>30</v>
      </c>
      <c r="C68" s="23" t="s">
        <v>82</v>
      </c>
      <c r="D68" s="23" t="s">
        <v>32</v>
      </c>
      <c r="E68" s="21">
        <v>73.7</v>
      </c>
      <c r="F68" s="20">
        <v>73.7</v>
      </c>
      <c r="G68" s="25">
        <v>73.7</v>
      </c>
      <c r="H68" s="25"/>
      <c r="I68" s="25">
        <v>73.7</v>
      </c>
      <c r="J68" s="26" t="s">
        <v>149</v>
      </c>
      <c r="K68" s="24"/>
      <c r="L68" s="26" t="s">
        <v>160</v>
      </c>
      <c r="M68" s="24"/>
      <c r="N68" s="24"/>
      <c r="O68" s="23"/>
      <c r="P68" s="23"/>
      <c r="R68" s="10"/>
      <c r="S68" s="10"/>
      <c r="T68" s="11"/>
      <c r="U68" s="10"/>
      <c r="V68" s="11"/>
      <c r="W68" s="12"/>
      <c r="X68" s="13"/>
      <c r="Z68" s="10"/>
      <c r="AA68" s="11"/>
      <c r="AB68" s="10"/>
      <c r="AC68" s="14"/>
    </row>
    <row r="69" spans="1:29" ht="30" customHeight="1" x14ac:dyDescent="0.3">
      <c r="A69" s="23" t="s">
        <v>91</v>
      </c>
      <c r="B69" s="24" t="s">
        <v>30</v>
      </c>
      <c r="C69" s="35" t="s">
        <v>100</v>
      </c>
      <c r="D69" s="23" t="s">
        <v>32</v>
      </c>
      <c r="E69" s="21">
        <v>36.4</v>
      </c>
      <c r="F69" s="20">
        <v>36.4</v>
      </c>
      <c r="G69" s="25">
        <v>36.4</v>
      </c>
      <c r="H69" s="25"/>
      <c r="I69" s="25">
        <v>36.4</v>
      </c>
      <c r="J69" s="26" t="s">
        <v>150</v>
      </c>
      <c r="K69" s="24"/>
      <c r="L69" s="26" t="s">
        <v>161</v>
      </c>
      <c r="M69" s="24"/>
      <c r="N69" s="24"/>
      <c r="O69" s="23"/>
      <c r="P69" s="23"/>
      <c r="R69" s="10"/>
      <c r="S69" s="10"/>
      <c r="T69" s="11"/>
      <c r="U69" s="10"/>
      <c r="V69" s="11"/>
      <c r="W69" s="12"/>
      <c r="X69" s="13"/>
      <c r="Z69" s="10"/>
      <c r="AA69" s="11"/>
      <c r="AB69" s="10"/>
      <c r="AC69" s="14"/>
    </row>
    <row r="70" spans="1:29" ht="30" customHeight="1" x14ac:dyDescent="0.3">
      <c r="A70" s="23" t="s">
        <v>93</v>
      </c>
      <c r="B70" s="24" t="s">
        <v>30</v>
      </c>
      <c r="C70" s="35" t="s">
        <v>102</v>
      </c>
      <c r="D70" s="23" t="s">
        <v>32</v>
      </c>
      <c r="E70" s="21">
        <v>79.3</v>
      </c>
      <c r="F70" s="20">
        <v>79.3</v>
      </c>
      <c r="G70" s="25">
        <v>79.3</v>
      </c>
      <c r="H70" s="25"/>
      <c r="I70" s="25">
        <v>79.3</v>
      </c>
      <c r="J70" s="26" t="s">
        <v>133</v>
      </c>
      <c r="K70" s="24"/>
      <c r="L70" s="28" t="s">
        <v>154</v>
      </c>
      <c r="M70" s="26" t="s">
        <v>39</v>
      </c>
      <c r="N70" s="27" t="s">
        <v>40</v>
      </c>
      <c r="O70" s="23" t="s">
        <v>41</v>
      </c>
      <c r="P70" s="23"/>
      <c r="R70" s="10"/>
      <c r="S70" s="10"/>
      <c r="T70" s="11"/>
      <c r="U70" s="10"/>
      <c r="V70" s="11"/>
      <c r="W70" s="12"/>
      <c r="X70" s="13"/>
      <c r="Z70" s="10"/>
      <c r="AA70" s="11"/>
      <c r="AB70" s="10"/>
      <c r="AC70" s="14"/>
    </row>
    <row r="71" spans="1:29" ht="30" customHeight="1" x14ac:dyDescent="0.3">
      <c r="A71" s="23"/>
      <c r="B71" s="24"/>
      <c r="C71" s="35"/>
      <c r="D71" s="23"/>
      <c r="E71" s="21"/>
      <c r="F71" s="20"/>
      <c r="G71" s="25"/>
      <c r="H71" s="25"/>
      <c r="I71" s="25"/>
      <c r="J71" s="26"/>
      <c r="K71" s="24"/>
      <c r="L71" s="28"/>
      <c r="M71" s="26" t="s">
        <v>42</v>
      </c>
      <c r="N71" s="27" t="s">
        <v>43</v>
      </c>
      <c r="O71" s="23" t="s">
        <v>44</v>
      </c>
      <c r="P71" s="23"/>
      <c r="R71" s="10"/>
      <c r="S71" s="10"/>
      <c r="T71" s="11"/>
      <c r="U71" s="10"/>
      <c r="V71" s="11"/>
      <c r="W71" s="12"/>
      <c r="X71" s="13"/>
      <c r="Z71" s="10"/>
      <c r="AA71" s="11"/>
      <c r="AB71" s="10"/>
      <c r="AC71" s="14"/>
    </row>
    <row r="72" spans="1:29" ht="30" customHeight="1" x14ac:dyDescent="0.3">
      <c r="A72" s="23"/>
      <c r="B72" s="24"/>
      <c r="C72" s="35"/>
      <c r="D72" s="23"/>
      <c r="E72" s="21"/>
      <c r="F72" s="20"/>
      <c r="G72" s="25"/>
      <c r="H72" s="25"/>
      <c r="I72" s="25"/>
      <c r="J72" s="26"/>
      <c r="K72" s="24"/>
      <c r="L72" s="28"/>
      <c r="M72" s="26" t="s">
        <v>45</v>
      </c>
      <c r="N72" s="27" t="s">
        <v>46</v>
      </c>
      <c r="O72" s="23" t="s">
        <v>44</v>
      </c>
      <c r="P72" s="23"/>
      <c r="R72" s="10"/>
      <c r="S72" s="10"/>
      <c r="T72" s="11"/>
      <c r="U72" s="10"/>
      <c r="V72" s="11"/>
      <c r="W72" s="12"/>
      <c r="X72" s="13"/>
      <c r="Z72" s="10"/>
      <c r="AA72" s="11"/>
      <c r="AB72" s="10"/>
      <c r="AC72" s="14"/>
    </row>
    <row r="73" spans="1:29" ht="30" customHeight="1" x14ac:dyDescent="0.3">
      <c r="A73" s="23"/>
      <c r="B73" s="24"/>
      <c r="C73" s="35"/>
      <c r="D73" s="23"/>
      <c r="E73" s="21"/>
      <c r="F73" s="20"/>
      <c r="G73" s="25"/>
      <c r="H73" s="25"/>
      <c r="I73" s="25"/>
      <c r="J73" s="26"/>
      <c r="K73" s="24"/>
      <c r="L73" s="28"/>
      <c r="M73" s="36" t="s">
        <v>126</v>
      </c>
      <c r="N73" s="27" t="s">
        <v>127</v>
      </c>
      <c r="O73" s="23" t="s">
        <v>44</v>
      </c>
      <c r="P73" s="23"/>
      <c r="R73" s="10"/>
      <c r="S73" s="10"/>
      <c r="T73" s="11"/>
      <c r="U73" s="10"/>
      <c r="V73" s="11"/>
      <c r="W73" s="12"/>
      <c r="X73" s="13"/>
      <c r="Z73" s="10"/>
      <c r="AA73" s="11"/>
      <c r="AB73" s="10"/>
      <c r="AC73" s="14"/>
    </row>
    <row r="74" spans="1:29" ht="30" customHeight="1" x14ac:dyDescent="0.3">
      <c r="A74" s="23"/>
      <c r="B74" s="24"/>
      <c r="C74" s="35"/>
      <c r="D74" s="23"/>
      <c r="E74" s="21"/>
      <c r="F74" s="20"/>
      <c r="G74" s="25"/>
      <c r="H74" s="25"/>
      <c r="I74" s="25"/>
      <c r="J74" s="26"/>
      <c r="K74" s="24"/>
      <c r="L74" s="28"/>
      <c r="M74" s="26" t="s">
        <v>162</v>
      </c>
      <c r="N74" s="27" t="s">
        <v>177</v>
      </c>
      <c r="O74" s="23" t="s">
        <v>44</v>
      </c>
      <c r="P74" s="23"/>
      <c r="R74" s="10"/>
      <c r="S74" s="10"/>
      <c r="T74" s="11"/>
      <c r="U74" s="10"/>
      <c r="V74" s="11"/>
      <c r="W74" s="12"/>
      <c r="X74" s="13"/>
      <c r="Z74" s="10"/>
      <c r="AA74" s="11"/>
      <c r="AB74" s="10"/>
      <c r="AC74" s="14"/>
    </row>
    <row r="75" spans="1:29" ht="30" customHeight="1" x14ac:dyDescent="0.3">
      <c r="A75" s="23" t="s">
        <v>95</v>
      </c>
      <c r="B75" s="24" t="s">
        <v>30</v>
      </c>
      <c r="C75" s="23" t="s">
        <v>104</v>
      </c>
      <c r="D75" s="23" t="s">
        <v>32</v>
      </c>
      <c r="E75" s="21">
        <v>64.099999999999994</v>
      </c>
      <c r="F75" s="20">
        <v>64.099999999999994</v>
      </c>
      <c r="G75" s="25">
        <v>64.099999999999994</v>
      </c>
      <c r="H75" s="25"/>
      <c r="I75" s="25">
        <v>64.099999999999994</v>
      </c>
      <c r="J75" s="26" t="s">
        <v>133</v>
      </c>
      <c r="K75" s="24"/>
      <c r="L75" s="28" t="s">
        <v>154</v>
      </c>
      <c r="M75" s="26" t="s">
        <v>39</v>
      </c>
      <c r="N75" s="27" t="s">
        <v>40</v>
      </c>
      <c r="O75" s="23" t="s">
        <v>41</v>
      </c>
      <c r="P75" s="23"/>
      <c r="R75" s="10"/>
      <c r="S75" s="10"/>
      <c r="T75" s="11"/>
      <c r="U75" s="10"/>
      <c r="V75" s="11"/>
      <c r="W75" s="12"/>
      <c r="X75" s="13"/>
      <c r="Z75" s="10"/>
      <c r="AA75" s="11"/>
      <c r="AB75" s="10"/>
      <c r="AC75" s="14"/>
    </row>
    <row r="76" spans="1:29" ht="30" customHeight="1" x14ac:dyDescent="0.3">
      <c r="A76" s="23"/>
      <c r="B76" s="24"/>
      <c r="C76" s="23"/>
      <c r="D76" s="23"/>
      <c r="E76" s="21"/>
      <c r="F76" s="20"/>
      <c r="G76" s="25"/>
      <c r="H76" s="25"/>
      <c r="I76" s="25"/>
      <c r="J76" s="26"/>
      <c r="K76" s="24"/>
      <c r="L76" s="28"/>
      <c r="M76" s="26" t="s">
        <v>42</v>
      </c>
      <c r="N76" s="27" t="s">
        <v>43</v>
      </c>
      <c r="O76" s="23" t="s">
        <v>44</v>
      </c>
      <c r="P76" s="23"/>
      <c r="R76" s="10"/>
      <c r="S76" s="10"/>
      <c r="T76" s="11"/>
      <c r="U76" s="10"/>
      <c r="V76" s="11"/>
      <c r="W76" s="12"/>
      <c r="X76" s="13"/>
      <c r="Z76" s="10"/>
      <c r="AA76" s="11"/>
      <c r="AB76" s="10"/>
      <c r="AC76" s="14"/>
    </row>
    <row r="77" spans="1:29" ht="30" customHeight="1" x14ac:dyDescent="0.3">
      <c r="A77" s="23"/>
      <c r="B77" s="24"/>
      <c r="C77" s="23"/>
      <c r="D77" s="23"/>
      <c r="E77" s="21"/>
      <c r="F77" s="20"/>
      <c r="G77" s="25"/>
      <c r="H77" s="25"/>
      <c r="I77" s="25"/>
      <c r="J77" s="26"/>
      <c r="K77" s="24"/>
      <c r="L77" s="28"/>
      <c r="M77" s="26" t="s">
        <v>45</v>
      </c>
      <c r="N77" s="27" t="s">
        <v>46</v>
      </c>
      <c r="O77" s="23" t="s">
        <v>44</v>
      </c>
      <c r="P77" s="23"/>
      <c r="R77" s="10"/>
      <c r="S77" s="10"/>
      <c r="T77" s="11"/>
      <c r="U77" s="10"/>
      <c r="V77" s="11"/>
      <c r="W77" s="12"/>
      <c r="X77" s="13"/>
      <c r="Z77" s="10"/>
      <c r="AA77" s="11"/>
      <c r="AB77" s="10"/>
      <c r="AC77" s="14"/>
    </row>
    <row r="78" spans="1:29" ht="30" customHeight="1" x14ac:dyDescent="0.3">
      <c r="A78" s="23"/>
      <c r="B78" s="24"/>
      <c r="C78" s="23"/>
      <c r="D78" s="23"/>
      <c r="E78" s="21"/>
      <c r="F78" s="20"/>
      <c r="G78" s="25"/>
      <c r="H78" s="25"/>
      <c r="I78" s="25"/>
      <c r="J78" s="26"/>
      <c r="K78" s="24"/>
      <c r="L78" s="28"/>
      <c r="M78" s="36" t="s">
        <v>126</v>
      </c>
      <c r="N78" s="27" t="s">
        <v>127</v>
      </c>
      <c r="O78" s="23" t="s">
        <v>44</v>
      </c>
      <c r="P78" s="23"/>
      <c r="R78" s="10"/>
      <c r="S78" s="10"/>
      <c r="T78" s="11"/>
      <c r="U78" s="10"/>
      <c r="V78" s="11"/>
      <c r="W78" s="12"/>
      <c r="X78" s="13"/>
      <c r="Z78" s="10"/>
      <c r="AA78" s="11"/>
      <c r="AB78" s="10"/>
      <c r="AC78" s="14"/>
    </row>
    <row r="79" spans="1:29" ht="30" customHeight="1" x14ac:dyDescent="0.3">
      <c r="A79" s="23"/>
      <c r="B79" s="24"/>
      <c r="C79" s="23"/>
      <c r="D79" s="23"/>
      <c r="E79" s="21"/>
      <c r="F79" s="20"/>
      <c r="G79" s="25"/>
      <c r="H79" s="25"/>
      <c r="I79" s="25"/>
      <c r="J79" s="26"/>
      <c r="K79" s="24"/>
      <c r="L79" s="28"/>
      <c r="M79" s="26" t="s">
        <v>162</v>
      </c>
      <c r="N79" s="27" t="s">
        <v>177</v>
      </c>
      <c r="O79" s="23" t="s">
        <v>44</v>
      </c>
      <c r="P79" s="23"/>
      <c r="R79" s="10"/>
      <c r="S79" s="10"/>
      <c r="T79" s="11"/>
      <c r="U79" s="10"/>
      <c r="V79" s="11"/>
      <c r="W79" s="12"/>
      <c r="X79" s="13"/>
      <c r="Z79" s="10"/>
      <c r="AA79" s="11"/>
      <c r="AB79" s="10"/>
      <c r="AC79" s="14"/>
    </row>
    <row r="80" spans="1:29" ht="30" customHeight="1" x14ac:dyDescent="0.3">
      <c r="A80" s="23" t="s">
        <v>97</v>
      </c>
      <c r="B80" s="24" t="s">
        <v>30</v>
      </c>
      <c r="C80" s="23" t="s">
        <v>75</v>
      </c>
      <c r="D80" s="23" t="s">
        <v>32</v>
      </c>
      <c r="E80" s="21">
        <v>160.6</v>
      </c>
      <c r="F80" s="20">
        <v>160.6</v>
      </c>
      <c r="G80" s="25"/>
      <c r="H80" s="25">
        <v>160.6</v>
      </c>
      <c r="I80" s="25">
        <v>160.6</v>
      </c>
      <c r="J80" s="28" t="s">
        <v>59</v>
      </c>
      <c r="K80" s="24"/>
      <c r="L80" s="28"/>
      <c r="M80" s="24"/>
      <c r="N80" s="24"/>
      <c r="O80" s="23"/>
      <c r="P80" s="23"/>
      <c r="R80" s="10"/>
      <c r="S80" s="10"/>
      <c r="T80" s="11"/>
      <c r="U80" s="10"/>
      <c r="V80" s="11"/>
      <c r="W80" s="12"/>
      <c r="X80" s="13"/>
      <c r="Z80" s="10"/>
      <c r="AA80" s="11"/>
      <c r="AB80" s="10"/>
      <c r="AC80" s="14"/>
    </row>
    <row r="81" spans="1:29" ht="30" customHeight="1" x14ac:dyDescent="0.3">
      <c r="A81" s="23" t="s">
        <v>99</v>
      </c>
      <c r="B81" s="24" t="s">
        <v>30</v>
      </c>
      <c r="C81" s="23" t="s">
        <v>58</v>
      </c>
      <c r="D81" s="23" t="s">
        <v>32</v>
      </c>
      <c r="E81" s="21">
        <v>7.7</v>
      </c>
      <c r="F81" s="20">
        <v>7.7</v>
      </c>
      <c r="G81" s="25">
        <v>7.7</v>
      </c>
      <c r="H81" s="25"/>
      <c r="I81" s="25">
        <v>7.7</v>
      </c>
      <c r="J81" s="28" t="s">
        <v>59</v>
      </c>
      <c r="K81" s="24"/>
      <c r="L81" s="28"/>
      <c r="M81" s="24"/>
      <c r="N81" s="24"/>
      <c r="O81" s="23"/>
      <c r="P81" s="23"/>
      <c r="R81" s="10"/>
      <c r="S81" s="10"/>
      <c r="T81" s="11"/>
      <c r="U81" s="10"/>
      <c r="V81" s="11"/>
      <c r="W81" s="12"/>
      <c r="X81" s="13"/>
      <c r="Z81" s="10"/>
      <c r="AA81" s="11"/>
      <c r="AB81" s="10"/>
      <c r="AC81" s="14"/>
    </row>
    <row r="82" spans="1:29" ht="30" customHeight="1" x14ac:dyDescent="0.3">
      <c r="A82" s="23" t="s">
        <v>101</v>
      </c>
      <c r="B82" s="24" t="s">
        <v>30</v>
      </c>
      <c r="C82" s="23" t="s">
        <v>61</v>
      </c>
      <c r="D82" s="23" t="s">
        <v>32</v>
      </c>
      <c r="E82" s="21">
        <v>43.6</v>
      </c>
      <c r="F82" s="20">
        <v>43.6</v>
      </c>
      <c r="G82" s="25">
        <v>43.6</v>
      </c>
      <c r="H82" s="25"/>
      <c r="I82" s="25">
        <v>43.6</v>
      </c>
      <c r="J82" s="26" t="s">
        <v>133</v>
      </c>
      <c r="K82" s="24"/>
      <c r="L82" s="28" t="s">
        <v>154</v>
      </c>
      <c r="M82" s="26" t="s">
        <v>39</v>
      </c>
      <c r="N82" s="27" t="s">
        <v>40</v>
      </c>
      <c r="O82" s="23" t="s">
        <v>41</v>
      </c>
      <c r="P82" s="23"/>
      <c r="R82" s="10"/>
      <c r="S82" s="10"/>
      <c r="T82" s="11"/>
      <c r="U82" s="10"/>
      <c r="V82" s="11"/>
      <c r="W82" s="12"/>
      <c r="X82" s="13"/>
      <c r="Z82" s="10"/>
      <c r="AA82" s="11"/>
      <c r="AB82" s="10"/>
      <c r="AC82" s="14"/>
    </row>
    <row r="83" spans="1:29" ht="30" customHeight="1" x14ac:dyDescent="0.3">
      <c r="A83" s="23"/>
      <c r="B83" s="24"/>
      <c r="C83" s="23"/>
      <c r="D83" s="23"/>
      <c r="E83" s="21"/>
      <c r="F83" s="20"/>
      <c r="G83" s="25"/>
      <c r="H83" s="25"/>
      <c r="I83" s="25"/>
      <c r="J83" s="26"/>
      <c r="K83" s="24"/>
      <c r="L83" s="28"/>
      <c r="M83" s="26" t="s">
        <v>42</v>
      </c>
      <c r="N83" s="27" t="s">
        <v>43</v>
      </c>
      <c r="O83" s="23" t="s">
        <v>44</v>
      </c>
      <c r="P83" s="23"/>
      <c r="R83" s="10"/>
      <c r="S83" s="10"/>
      <c r="T83" s="11"/>
      <c r="U83" s="10"/>
      <c r="V83" s="11"/>
      <c r="W83" s="12"/>
      <c r="X83" s="13"/>
      <c r="Z83" s="10"/>
      <c r="AA83" s="11"/>
      <c r="AB83" s="10"/>
      <c r="AC83" s="14"/>
    </row>
    <row r="84" spans="1:29" ht="30" customHeight="1" x14ac:dyDescent="0.3">
      <c r="A84" s="23"/>
      <c r="B84" s="24"/>
      <c r="C84" s="23"/>
      <c r="D84" s="23"/>
      <c r="E84" s="21"/>
      <c r="F84" s="20"/>
      <c r="G84" s="25"/>
      <c r="H84" s="25"/>
      <c r="I84" s="25"/>
      <c r="J84" s="26"/>
      <c r="K84" s="24"/>
      <c r="L84" s="28"/>
      <c r="M84" s="26" t="s">
        <v>45</v>
      </c>
      <c r="N84" s="27" t="s">
        <v>46</v>
      </c>
      <c r="O84" s="23" t="s">
        <v>44</v>
      </c>
      <c r="P84" s="23"/>
      <c r="R84" s="10"/>
      <c r="S84" s="10"/>
      <c r="T84" s="11"/>
      <c r="U84" s="10"/>
      <c r="V84" s="11"/>
      <c r="W84" s="12"/>
      <c r="X84" s="13"/>
      <c r="Z84" s="10"/>
      <c r="AA84" s="11"/>
      <c r="AB84" s="10"/>
      <c r="AC84" s="14"/>
    </row>
    <row r="85" spans="1:29" ht="30" customHeight="1" x14ac:dyDescent="0.3">
      <c r="A85" s="23"/>
      <c r="B85" s="24"/>
      <c r="C85" s="23"/>
      <c r="D85" s="23"/>
      <c r="E85" s="21"/>
      <c r="F85" s="20"/>
      <c r="G85" s="25"/>
      <c r="H85" s="25"/>
      <c r="I85" s="25"/>
      <c r="J85" s="26"/>
      <c r="K85" s="24"/>
      <c r="L85" s="28"/>
      <c r="M85" s="36" t="s">
        <v>126</v>
      </c>
      <c r="N85" s="27" t="s">
        <v>127</v>
      </c>
      <c r="O85" s="23" t="s">
        <v>44</v>
      </c>
      <c r="P85" s="23"/>
      <c r="R85" s="10"/>
      <c r="S85" s="10"/>
      <c r="T85" s="11"/>
      <c r="U85" s="10"/>
      <c r="V85" s="11"/>
      <c r="W85" s="12"/>
      <c r="X85" s="13"/>
      <c r="Z85" s="10"/>
      <c r="AA85" s="11"/>
      <c r="AB85" s="10"/>
      <c r="AC85" s="14"/>
    </row>
    <row r="86" spans="1:29" ht="30" customHeight="1" x14ac:dyDescent="0.3">
      <c r="A86" s="23"/>
      <c r="B86" s="24"/>
      <c r="C86" s="23"/>
      <c r="D86" s="23"/>
      <c r="E86" s="21"/>
      <c r="F86" s="20"/>
      <c r="G86" s="25"/>
      <c r="H86" s="25"/>
      <c r="I86" s="25"/>
      <c r="J86" s="26"/>
      <c r="K86" s="24"/>
      <c r="L86" s="28"/>
      <c r="M86" s="26" t="s">
        <v>162</v>
      </c>
      <c r="N86" s="27" t="s">
        <v>177</v>
      </c>
      <c r="O86" s="23" t="s">
        <v>44</v>
      </c>
      <c r="P86" s="23"/>
      <c r="R86" s="10"/>
      <c r="S86" s="10"/>
      <c r="T86" s="11"/>
      <c r="U86" s="10"/>
      <c r="V86" s="11"/>
      <c r="W86" s="12"/>
      <c r="X86" s="13"/>
      <c r="Z86" s="10"/>
      <c r="AA86" s="11"/>
      <c r="AB86" s="10"/>
      <c r="AC86" s="14"/>
    </row>
    <row r="87" spans="1:29" ht="30" customHeight="1" x14ac:dyDescent="0.3">
      <c r="A87" s="23" t="s">
        <v>103</v>
      </c>
      <c r="B87" s="24" t="s">
        <v>30</v>
      </c>
      <c r="C87" s="23" t="s">
        <v>63</v>
      </c>
      <c r="D87" s="23" t="s">
        <v>32</v>
      </c>
      <c r="E87" s="21">
        <v>82.3</v>
      </c>
      <c r="F87" s="20">
        <v>82.3</v>
      </c>
      <c r="G87" s="25">
        <v>82.3</v>
      </c>
      <c r="H87" s="25"/>
      <c r="I87" s="25">
        <v>82.3</v>
      </c>
      <c r="J87" s="26" t="s">
        <v>133</v>
      </c>
      <c r="K87" s="24"/>
      <c r="L87" s="28" t="s">
        <v>154</v>
      </c>
      <c r="M87" s="26" t="s">
        <v>39</v>
      </c>
      <c r="N87" s="27" t="s">
        <v>40</v>
      </c>
      <c r="O87" s="23" t="s">
        <v>41</v>
      </c>
      <c r="P87" s="23"/>
      <c r="R87" s="10"/>
      <c r="S87" s="10"/>
      <c r="T87" s="11"/>
      <c r="U87" s="10"/>
      <c r="V87" s="11"/>
      <c r="W87" s="12"/>
      <c r="X87" s="13"/>
      <c r="Z87" s="10"/>
      <c r="AA87" s="11"/>
      <c r="AB87" s="10"/>
      <c r="AC87" s="14"/>
    </row>
    <row r="88" spans="1:29" ht="30" customHeight="1" x14ac:dyDescent="0.3">
      <c r="A88" s="23"/>
      <c r="B88" s="24"/>
      <c r="C88" s="23"/>
      <c r="D88" s="23"/>
      <c r="E88" s="21"/>
      <c r="F88" s="20"/>
      <c r="G88" s="25"/>
      <c r="H88" s="25"/>
      <c r="I88" s="25"/>
      <c r="J88" s="26"/>
      <c r="K88" s="24"/>
      <c r="L88" s="28"/>
      <c r="M88" s="26" t="s">
        <v>42</v>
      </c>
      <c r="N88" s="27" t="s">
        <v>43</v>
      </c>
      <c r="O88" s="23" t="s">
        <v>44</v>
      </c>
      <c r="P88" s="23"/>
      <c r="R88" s="10"/>
      <c r="S88" s="10"/>
      <c r="T88" s="11"/>
      <c r="U88" s="10"/>
      <c r="V88" s="11"/>
      <c r="W88" s="12"/>
      <c r="X88" s="13"/>
      <c r="Z88" s="10"/>
      <c r="AA88" s="11"/>
      <c r="AB88" s="10"/>
      <c r="AC88" s="14"/>
    </row>
    <row r="89" spans="1:29" ht="30" customHeight="1" x14ac:dyDescent="0.3">
      <c r="A89" s="23"/>
      <c r="B89" s="24"/>
      <c r="C89" s="23"/>
      <c r="D89" s="23"/>
      <c r="E89" s="21"/>
      <c r="F89" s="20"/>
      <c r="G89" s="25"/>
      <c r="H89" s="25"/>
      <c r="I89" s="25"/>
      <c r="J89" s="26"/>
      <c r="K89" s="24"/>
      <c r="L89" s="28"/>
      <c r="M89" s="26" t="s">
        <v>45</v>
      </c>
      <c r="N89" s="27" t="s">
        <v>46</v>
      </c>
      <c r="O89" s="23" t="s">
        <v>44</v>
      </c>
      <c r="P89" s="23"/>
      <c r="R89" s="10"/>
      <c r="S89" s="10"/>
      <c r="T89" s="11"/>
      <c r="U89" s="10"/>
      <c r="V89" s="11"/>
      <c r="W89" s="12"/>
      <c r="X89" s="13"/>
      <c r="Z89" s="10"/>
      <c r="AA89" s="11"/>
      <c r="AB89" s="10"/>
      <c r="AC89" s="14"/>
    </row>
    <row r="90" spans="1:29" ht="30" customHeight="1" x14ac:dyDescent="0.3">
      <c r="A90" s="23"/>
      <c r="B90" s="24"/>
      <c r="C90" s="23"/>
      <c r="D90" s="23"/>
      <c r="E90" s="21"/>
      <c r="F90" s="20"/>
      <c r="G90" s="25"/>
      <c r="H90" s="25"/>
      <c r="I90" s="25"/>
      <c r="J90" s="26"/>
      <c r="K90" s="24"/>
      <c r="L90" s="28"/>
      <c r="M90" s="36" t="s">
        <v>126</v>
      </c>
      <c r="N90" s="27" t="s">
        <v>127</v>
      </c>
      <c r="O90" s="23" t="s">
        <v>44</v>
      </c>
      <c r="P90" s="23"/>
      <c r="R90" s="10"/>
      <c r="S90" s="10"/>
      <c r="T90" s="11"/>
      <c r="U90" s="10"/>
      <c r="V90" s="11"/>
      <c r="W90" s="12"/>
      <c r="X90" s="13"/>
      <c r="Z90" s="10"/>
      <c r="AA90" s="11"/>
      <c r="AB90" s="10"/>
      <c r="AC90" s="14"/>
    </row>
    <row r="91" spans="1:29" ht="30" customHeight="1" x14ac:dyDescent="0.3">
      <c r="A91" s="23"/>
      <c r="B91" s="24"/>
      <c r="C91" s="23"/>
      <c r="D91" s="23"/>
      <c r="E91" s="21"/>
      <c r="F91" s="20"/>
      <c r="G91" s="25"/>
      <c r="H91" s="25"/>
      <c r="I91" s="25"/>
      <c r="J91" s="26"/>
      <c r="K91" s="24"/>
      <c r="L91" s="28"/>
      <c r="M91" s="26" t="s">
        <v>162</v>
      </c>
      <c r="N91" s="27" t="s">
        <v>177</v>
      </c>
      <c r="O91" s="23" t="s">
        <v>44</v>
      </c>
      <c r="P91" s="23"/>
      <c r="R91" s="10"/>
      <c r="S91" s="10"/>
      <c r="T91" s="11"/>
      <c r="U91" s="10"/>
      <c r="V91" s="11"/>
      <c r="W91" s="12"/>
      <c r="X91" s="13"/>
      <c r="Z91" s="10"/>
      <c r="AA91" s="11"/>
      <c r="AB91" s="10"/>
      <c r="AC91" s="14"/>
    </row>
    <row r="92" spans="1:29" ht="30" customHeight="1" x14ac:dyDescent="0.3">
      <c r="A92" s="23" t="s">
        <v>105</v>
      </c>
      <c r="B92" s="24" t="s">
        <v>30</v>
      </c>
      <c r="C92" s="23" t="s">
        <v>71</v>
      </c>
      <c r="D92" s="23" t="s">
        <v>72</v>
      </c>
      <c r="E92" s="21">
        <v>27.8</v>
      </c>
      <c r="F92" s="20">
        <v>27.8</v>
      </c>
      <c r="G92" s="25"/>
      <c r="H92" s="25">
        <v>27.8</v>
      </c>
      <c r="I92" s="25">
        <v>27.8</v>
      </c>
      <c r="J92" s="28" t="s">
        <v>129</v>
      </c>
      <c r="K92" s="24"/>
      <c r="L92" s="28"/>
      <c r="M92" s="24"/>
      <c r="N92" s="24"/>
      <c r="O92" s="23"/>
      <c r="P92" s="23"/>
      <c r="R92" s="10"/>
      <c r="S92" s="10"/>
      <c r="T92" s="11"/>
      <c r="U92" s="10"/>
      <c r="V92" s="11"/>
      <c r="W92" s="12"/>
      <c r="X92" s="13"/>
      <c r="Z92" s="10"/>
      <c r="AA92" s="11"/>
      <c r="AB92" s="10"/>
      <c r="AC92" s="14"/>
    </row>
    <row r="93" spans="1:29" ht="30" customHeight="1" x14ac:dyDescent="0.3">
      <c r="A93" s="23" t="s">
        <v>107</v>
      </c>
      <c r="B93" s="24" t="s">
        <v>30</v>
      </c>
      <c r="C93" s="23" t="s">
        <v>77</v>
      </c>
      <c r="D93" s="23" t="s">
        <v>32</v>
      </c>
      <c r="E93" s="21">
        <v>85.6</v>
      </c>
      <c r="F93" s="20">
        <v>85.6</v>
      </c>
      <c r="G93" s="25">
        <v>85.6</v>
      </c>
      <c r="H93" s="25"/>
      <c r="I93" s="25">
        <v>85.6</v>
      </c>
      <c r="J93" s="26" t="s">
        <v>133</v>
      </c>
      <c r="K93" s="24"/>
      <c r="L93" s="28" t="s">
        <v>154</v>
      </c>
      <c r="M93" s="26" t="s">
        <v>39</v>
      </c>
      <c r="N93" s="27" t="s">
        <v>40</v>
      </c>
      <c r="O93" s="23" t="s">
        <v>41</v>
      </c>
      <c r="P93" s="23"/>
      <c r="R93" s="10"/>
      <c r="S93" s="10"/>
      <c r="T93" s="11"/>
      <c r="U93" s="10"/>
      <c r="V93" s="11"/>
      <c r="W93" s="12"/>
      <c r="X93" s="13"/>
      <c r="Z93" s="10"/>
      <c r="AA93" s="11"/>
      <c r="AB93" s="10"/>
      <c r="AC93" s="14"/>
    </row>
    <row r="94" spans="1:29" ht="30" customHeight="1" x14ac:dyDescent="0.3">
      <c r="A94" s="23"/>
      <c r="B94" s="24"/>
      <c r="C94" s="23"/>
      <c r="D94" s="23"/>
      <c r="E94" s="21"/>
      <c r="F94" s="20"/>
      <c r="G94" s="25"/>
      <c r="H94" s="25"/>
      <c r="I94" s="25"/>
      <c r="J94" s="26"/>
      <c r="K94" s="24"/>
      <c r="L94" s="28"/>
      <c r="M94" s="26" t="s">
        <v>42</v>
      </c>
      <c r="N94" s="27" t="s">
        <v>43</v>
      </c>
      <c r="O94" s="23" t="s">
        <v>44</v>
      </c>
      <c r="P94" s="23"/>
      <c r="R94" s="10"/>
      <c r="S94" s="10"/>
      <c r="T94" s="11"/>
      <c r="U94" s="10"/>
      <c r="V94" s="11"/>
      <c r="W94" s="12"/>
      <c r="X94" s="13"/>
      <c r="Z94" s="10"/>
      <c r="AA94" s="11"/>
      <c r="AB94" s="10"/>
      <c r="AC94" s="14"/>
    </row>
    <row r="95" spans="1:29" ht="30" customHeight="1" x14ac:dyDescent="0.3">
      <c r="A95" s="23"/>
      <c r="B95" s="24"/>
      <c r="C95" s="23"/>
      <c r="D95" s="23"/>
      <c r="E95" s="21"/>
      <c r="F95" s="20"/>
      <c r="G95" s="25"/>
      <c r="H95" s="25"/>
      <c r="I95" s="25"/>
      <c r="J95" s="26"/>
      <c r="K95" s="24"/>
      <c r="L95" s="28"/>
      <c r="M95" s="26" t="s">
        <v>45</v>
      </c>
      <c r="N95" s="27" t="s">
        <v>46</v>
      </c>
      <c r="O95" s="23" t="s">
        <v>44</v>
      </c>
      <c r="P95" s="23"/>
      <c r="R95" s="10"/>
      <c r="S95" s="10"/>
      <c r="T95" s="11"/>
      <c r="U95" s="10"/>
      <c r="V95" s="11"/>
      <c r="W95" s="12"/>
      <c r="X95" s="13"/>
      <c r="Z95" s="10"/>
      <c r="AA95" s="11"/>
      <c r="AB95" s="10"/>
      <c r="AC95" s="14"/>
    </row>
    <row r="96" spans="1:29" ht="30" customHeight="1" x14ac:dyDescent="0.3">
      <c r="A96" s="23"/>
      <c r="B96" s="24"/>
      <c r="C96" s="23"/>
      <c r="D96" s="23"/>
      <c r="E96" s="21"/>
      <c r="F96" s="20"/>
      <c r="G96" s="25"/>
      <c r="H96" s="25"/>
      <c r="I96" s="25"/>
      <c r="J96" s="26"/>
      <c r="K96" s="24"/>
      <c r="L96" s="28"/>
      <c r="M96" s="36" t="s">
        <v>126</v>
      </c>
      <c r="N96" s="27" t="s">
        <v>127</v>
      </c>
      <c r="O96" s="23" t="s">
        <v>44</v>
      </c>
      <c r="P96" s="23"/>
      <c r="R96" s="10"/>
      <c r="S96" s="10"/>
      <c r="T96" s="11"/>
      <c r="U96" s="10"/>
      <c r="V96" s="11"/>
      <c r="W96" s="12"/>
      <c r="X96" s="13"/>
      <c r="Z96" s="10"/>
      <c r="AA96" s="11"/>
      <c r="AB96" s="10"/>
      <c r="AC96" s="14"/>
    </row>
    <row r="97" spans="1:29" ht="30" customHeight="1" x14ac:dyDescent="0.3">
      <c r="A97" s="23"/>
      <c r="B97" s="24"/>
      <c r="C97" s="23"/>
      <c r="D97" s="23"/>
      <c r="E97" s="21"/>
      <c r="F97" s="20"/>
      <c r="G97" s="25"/>
      <c r="H97" s="25"/>
      <c r="I97" s="25"/>
      <c r="J97" s="26"/>
      <c r="K97" s="24"/>
      <c r="L97" s="28"/>
      <c r="M97" s="26" t="s">
        <v>162</v>
      </c>
      <c r="N97" s="27" t="s">
        <v>177</v>
      </c>
      <c r="O97" s="23" t="s">
        <v>44</v>
      </c>
      <c r="P97" s="23"/>
      <c r="R97" s="10"/>
      <c r="S97" s="10"/>
      <c r="T97" s="11"/>
      <c r="U97" s="10"/>
      <c r="V97" s="11"/>
      <c r="W97" s="12"/>
      <c r="X97" s="13"/>
      <c r="Z97" s="10"/>
      <c r="AA97" s="11"/>
      <c r="AB97" s="10"/>
      <c r="AC97" s="14"/>
    </row>
    <row r="98" spans="1:29" ht="30" customHeight="1" x14ac:dyDescent="0.3">
      <c r="A98" s="23" t="s">
        <v>109</v>
      </c>
      <c r="B98" s="24" t="s">
        <v>30</v>
      </c>
      <c r="C98" s="23" t="s">
        <v>124</v>
      </c>
      <c r="D98" s="23" t="s">
        <v>32</v>
      </c>
      <c r="E98" s="21">
        <v>79.3</v>
      </c>
      <c r="F98" s="20">
        <v>79.3</v>
      </c>
      <c r="G98" s="25">
        <v>79.3</v>
      </c>
      <c r="H98" s="25"/>
      <c r="I98" s="25">
        <v>79.3</v>
      </c>
      <c r="J98" s="26" t="s">
        <v>143</v>
      </c>
      <c r="K98" s="24"/>
      <c r="L98" s="28" t="s">
        <v>154</v>
      </c>
      <c r="M98" s="26" t="s">
        <v>39</v>
      </c>
      <c r="N98" s="27" t="s">
        <v>40</v>
      </c>
      <c r="O98" s="23" t="s">
        <v>41</v>
      </c>
      <c r="P98" s="23"/>
      <c r="R98" s="10"/>
      <c r="S98" s="10"/>
      <c r="T98" s="11"/>
      <c r="U98" s="10"/>
      <c r="V98" s="11"/>
      <c r="W98" s="12"/>
      <c r="X98" s="13"/>
      <c r="Z98" s="10"/>
      <c r="AA98" s="11"/>
      <c r="AB98" s="10"/>
      <c r="AC98" s="14"/>
    </row>
    <row r="99" spans="1:29" ht="30" customHeight="1" x14ac:dyDescent="0.3">
      <c r="A99" s="23"/>
      <c r="B99" s="24"/>
      <c r="C99" s="23"/>
      <c r="D99" s="23"/>
      <c r="E99" s="21"/>
      <c r="F99" s="20"/>
      <c r="G99" s="25"/>
      <c r="H99" s="25"/>
      <c r="I99" s="25"/>
      <c r="J99" s="26"/>
      <c r="K99" s="24"/>
      <c r="L99" s="28"/>
      <c r="M99" s="26" t="s">
        <v>42</v>
      </c>
      <c r="N99" s="27" t="s">
        <v>43</v>
      </c>
      <c r="O99" s="23" t="s">
        <v>44</v>
      </c>
      <c r="P99" s="23"/>
      <c r="R99" s="10"/>
      <c r="S99" s="10"/>
      <c r="T99" s="11"/>
      <c r="U99" s="10"/>
      <c r="V99" s="11"/>
      <c r="W99" s="12"/>
      <c r="X99" s="13"/>
      <c r="Z99" s="10"/>
      <c r="AA99" s="11"/>
      <c r="AB99" s="10"/>
      <c r="AC99" s="14"/>
    </row>
    <row r="100" spans="1:29" ht="30" customHeight="1" x14ac:dyDescent="0.3">
      <c r="A100" s="23"/>
      <c r="B100" s="24"/>
      <c r="C100" s="23"/>
      <c r="D100" s="23"/>
      <c r="E100" s="21"/>
      <c r="F100" s="20"/>
      <c r="G100" s="25"/>
      <c r="H100" s="25"/>
      <c r="I100" s="25"/>
      <c r="J100" s="26"/>
      <c r="K100" s="24"/>
      <c r="L100" s="28"/>
      <c r="M100" s="26" t="s">
        <v>45</v>
      </c>
      <c r="N100" s="27" t="s">
        <v>46</v>
      </c>
      <c r="O100" s="23" t="s">
        <v>44</v>
      </c>
      <c r="P100" s="23"/>
      <c r="R100" s="10"/>
      <c r="S100" s="10"/>
      <c r="T100" s="11"/>
      <c r="U100" s="10"/>
      <c r="V100" s="11"/>
      <c r="W100" s="12"/>
      <c r="X100" s="13"/>
      <c r="Z100" s="10"/>
      <c r="AA100" s="11"/>
      <c r="AB100" s="10"/>
      <c r="AC100" s="14"/>
    </row>
    <row r="101" spans="1:29" ht="30" customHeight="1" x14ac:dyDescent="0.3">
      <c r="A101" s="23"/>
      <c r="B101" s="24"/>
      <c r="C101" s="23"/>
      <c r="D101" s="23"/>
      <c r="E101" s="21"/>
      <c r="F101" s="20"/>
      <c r="G101" s="25"/>
      <c r="H101" s="25"/>
      <c r="I101" s="25"/>
      <c r="J101" s="26"/>
      <c r="K101" s="24"/>
      <c r="L101" s="28"/>
      <c r="M101" s="36" t="s">
        <v>126</v>
      </c>
      <c r="N101" s="27" t="s">
        <v>127</v>
      </c>
      <c r="O101" s="23" t="s">
        <v>44</v>
      </c>
      <c r="P101" s="23"/>
      <c r="R101" s="10"/>
      <c r="S101" s="10"/>
      <c r="T101" s="11"/>
      <c r="U101" s="10"/>
      <c r="V101" s="11"/>
      <c r="W101" s="12"/>
      <c r="X101" s="13"/>
      <c r="Z101" s="10"/>
      <c r="AA101" s="11"/>
      <c r="AB101" s="10"/>
      <c r="AC101" s="14"/>
    </row>
    <row r="102" spans="1:29" ht="30" customHeight="1" x14ac:dyDescent="0.3">
      <c r="A102" s="23"/>
      <c r="B102" s="24"/>
      <c r="C102" s="23"/>
      <c r="D102" s="23"/>
      <c r="E102" s="21"/>
      <c r="F102" s="20"/>
      <c r="G102" s="25"/>
      <c r="H102" s="25"/>
      <c r="I102" s="25"/>
      <c r="J102" s="26"/>
      <c r="K102" s="24"/>
      <c r="L102" s="28"/>
      <c r="M102" s="26" t="s">
        <v>162</v>
      </c>
      <c r="N102" s="27" t="s">
        <v>177</v>
      </c>
      <c r="O102" s="23" t="s">
        <v>44</v>
      </c>
      <c r="P102" s="23"/>
      <c r="R102" s="10"/>
      <c r="S102" s="10"/>
      <c r="T102" s="11"/>
      <c r="U102" s="10"/>
      <c r="V102" s="11"/>
      <c r="W102" s="12"/>
      <c r="X102" s="13"/>
      <c r="Z102" s="10"/>
      <c r="AA102" s="11"/>
      <c r="AB102" s="10"/>
      <c r="AC102" s="14"/>
    </row>
    <row r="103" spans="1:29" ht="30" customHeight="1" x14ac:dyDescent="0.3">
      <c r="A103" s="23" t="s">
        <v>111</v>
      </c>
      <c r="B103" s="24" t="s">
        <v>30</v>
      </c>
      <c r="C103" s="23" t="s">
        <v>96</v>
      </c>
      <c r="D103" s="23" t="s">
        <v>32</v>
      </c>
      <c r="E103" s="21">
        <v>99.2</v>
      </c>
      <c r="F103" s="20">
        <v>99.2</v>
      </c>
      <c r="G103" s="25">
        <v>99.2</v>
      </c>
      <c r="H103" s="25"/>
      <c r="I103" s="25">
        <v>99.2</v>
      </c>
      <c r="J103" s="26" t="s">
        <v>133</v>
      </c>
      <c r="K103" s="24"/>
      <c r="L103" s="28" t="s">
        <v>154</v>
      </c>
      <c r="M103" s="26" t="s">
        <v>39</v>
      </c>
      <c r="N103" s="27" t="s">
        <v>40</v>
      </c>
      <c r="O103" s="23" t="s">
        <v>41</v>
      </c>
      <c r="P103" s="23"/>
      <c r="R103" s="10"/>
      <c r="S103" s="10"/>
      <c r="T103" s="11"/>
      <c r="U103" s="10"/>
      <c r="V103" s="11"/>
      <c r="W103" s="12"/>
      <c r="X103" s="13"/>
      <c r="Z103" s="10"/>
      <c r="AA103" s="11"/>
      <c r="AB103" s="10"/>
      <c r="AC103" s="14"/>
    </row>
    <row r="104" spans="1:29" ht="30" customHeight="1" x14ac:dyDescent="0.3">
      <c r="A104" s="23"/>
      <c r="B104" s="24"/>
      <c r="C104" s="23"/>
      <c r="D104" s="23"/>
      <c r="E104" s="21"/>
      <c r="F104" s="20"/>
      <c r="G104" s="25"/>
      <c r="H104" s="25"/>
      <c r="I104" s="25"/>
      <c r="J104" s="26"/>
      <c r="K104" s="24"/>
      <c r="L104" s="28"/>
      <c r="M104" s="26" t="s">
        <v>42</v>
      </c>
      <c r="N104" s="27" t="s">
        <v>43</v>
      </c>
      <c r="O104" s="23" t="s">
        <v>44</v>
      </c>
      <c r="P104" s="23"/>
      <c r="R104" s="10"/>
      <c r="S104" s="10"/>
      <c r="T104" s="11"/>
      <c r="U104" s="10"/>
      <c r="V104" s="11"/>
      <c r="W104" s="12"/>
      <c r="X104" s="13"/>
      <c r="Z104" s="10"/>
      <c r="AA104" s="11"/>
      <c r="AB104" s="10"/>
      <c r="AC104" s="14"/>
    </row>
    <row r="105" spans="1:29" ht="30" customHeight="1" x14ac:dyDescent="0.3">
      <c r="A105" s="23"/>
      <c r="B105" s="24"/>
      <c r="C105" s="23"/>
      <c r="D105" s="23"/>
      <c r="E105" s="21"/>
      <c r="F105" s="20"/>
      <c r="G105" s="25"/>
      <c r="H105" s="25"/>
      <c r="I105" s="25"/>
      <c r="J105" s="26"/>
      <c r="K105" s="24"/>
      <c r="L105" s="28"/>
      <c r="M105" s="26" t="s">
        <v>45</v>
      </c>
      <c r="N105" s="27" t="s">
        <v>46</v>
      </c>
      <c r="O105" s="23" t="s">
        <v>44</v>
      </c>
      <c r="P105" s="23"/>
      <c r="R105" s="10"/>
      <c r="S105" s="10"/>
      <c r="T105" s="11"/>
      <c r="U105" s="10"/>
      <c r="V105" s="11"/>
      <c r="W105" s="12"/>
      <c r="X105" s="13"/>
      <c r="Z105" s="10"/>
      <c r="AA105" s="11"/>
      <c r="AB105" s="10"/>
      <c r="AC105" s="14"/>
    </row>
    <row r="106" spans="1:29" ht="30" customHeight="1" x14ac:dyDescent="0.3">
      <c r="A106" s="23"/>
      <c r="B106" s="24"/>
      <c r="C106" s="23"/>
      <c r="D106" s="23"/>
      <c r="E106" s="21"/>
      <c r="F106" s="20"/>
      <c r="G106" s="25"/>
      <c r="H106" s="25"/>
      <c r="I106" s="25"/>
      <c r="J106" s="26"/>
      <c r="K106" s="24"/>
      <c r="L106" s="28"/>
      <c r="M106" s="36" t="s">
        <v>126</v>
      </c>
      <c r="N106" s="27" t="s">
        <v>127</v>
      </c>
      <c r="O106" s="23" t="s">
        <v>44</v>
      </c>
      <c r="P106" s="23"/>
      <c r="R106" s="10"/>
      <c r="S106" s="10"/>
      <c r="T106" s="11"/>
      <c r="U106" s="10"/>
      <c r="V106" s="11"/>
      <c r="W106" s="12"/>
      <c r="X106" s="13"/>
      <c r="Z106" s="10"/>
      <c r="AA106" s="11"/>
      <c r="AB106" s="10"/>
      <c r="AC106" s="14"/>
    </row>
    <row r="107" spans="1:29" ht="30" customHeight="1" x14ac:dyDescent="0.3">
      <c r="A107" s="23"/>
      <c r="B107" s="24"/>
      <c r="C107" s="23"/>
      <c r="D107" s="23"/>
      <c r="E107" s="21"/>
      <c r="F107" s="20"/>
      <c r="G107" s="25"/>
      <c r="H107" s="25"/>
      <c r="I107" s="25"/>
      <c r="J107" s="26"/>
      <c r="K107" s="24"/>
      <c r="L107" s="28"/>
      <c r="M107" s="26" t="s">
        <v>167</v>
      </c>
      <c r="N107" s="27" t="s">
        <v>177</v>
      </c>
      <c r="O107" s="23" t="s">
        <v>44</v>
      </c>
      <c r="P107" s="23"/>
      <c r="R107" s="10"/>
      <c r="S107" s="10"/>
      <c r="T107" s="11"/>
      <c r="U107" s="10"/>
      <c r="V107" s="11"/>
      <c r="W107" s="12"/>
      <c r="X107" s="13"/>
      <c r="Z107" s="10"/>
      <c r="AA107" s="11"/>
      <c r="AB107" s="10"/>
      <c r="AC107" s="14"/>
    </row>
    <row r="108" spans="1:29" ht="30" customHeight="1" x14ac:dyDescent="0.3">
      <c r="A108" s="23" t="s">
        <v>113</v>
      </c>
      <c r="B108" s="24" t="s">
        <v>30</v>
      </c>
      <c r="C108" s="23" t="s">
        <v>98</v>
      </c>
      <c r="D108" s="23" t="s">
        <v>32</v>
      </c>
      <c r="E108" s="21">
        <v>166</v>
      </c>
      <c r="F108" s="20">
        <v>166</v>
      </c>
      <c r="G108" s="25">
        <v>166</v>
      </c>
      <c r="H108" s="25"/>
      <c r="I108" s="25">
        <v>166</v>
      </c>
      <c r="J108" s="26" t="s">
        <v>143</v>
      </c>
      <c r="K108" s="24"/>
      <c r="L108" s="28" t="s">
        <v>154</v>
      </c>
      <c r="M108" s="26" t="s">
        <v>39</v>
      </c>
      <c r="N108" s="27" t="s">
        <v>40</v>
      </c>
      <c r="O108" s="23" t="s">
        <v>41</v>
      </c>
      <c r="P108" s="23"/>
      <c r="R108" s="10"/>
      <c r="S108" s="10"/>
      <c r="T108" s="11"/>
      <c r="U108" s="10"/>
      <c r="V108" s="11"/>
      <c r="W108" s="12"/>
      <c r="X108" s="13"/>
      <c r="Z108" s="10"/>
      <c r="AA108" s="11"/>
      <c r="AB108" s="10"/>
      <c r="AC108" s="14"/>
    </row>
    <row r="109" spans="1:29" ht="30" customHeight="1" x14ac:dyDescent="0.3">
      <c r="A109" s="23"/>
      <c r="B109" s="24"/>
      <c r="C109" s="23"/>
      <c r="D109" s="23"/>
      <c r="E109" s="21"/>
      <c r="F109" s="20"/>
      <c r="G109" s="25"/>
      <c r="H109" s="25"/>
      <c r="I109" s="25"/>
      <c r="J109" s="26"/>
      <c r="K109" s="24"/>
      <c r="L109" s="28"/>
      <c r="M109" s="26" t="s">
        <v>42</v>
      </c>
      <c r="N109" s="27" t="s">
        <v>43</v>
      </c>
      <c r="O109" s="23" t="s">
        <v>44</v>
      </c>
      <c r="P109" s="23"/>
      <c r="R109" s="10"/>
      <c r="S109" s="10"/>
      <c r="T109" s="11"/>
      <c r="U109" s="10"/>
      <c r="V109" s="11"/>
      <c r="W109" s="12"/>
      <c r="X109" s="13"/>
      <c r="Z109" s="10"/>
      <c r="AA109" s="11"/>
      <c r="AB109" s="10"/>
      <c r="AC109" s="14"/>
    </row>
    <row r="110" spans="1:29" ht="30" customHeight="1" x14ac:dyDescent="0.3">
      <c r="A110" s="23"/>
      <c r="B110" s="24"/>
      <c r="C110" s="23"/>
      <c r="D110" s="23"/>
      <c r="E110" s="21"/>
      <c r="F110" s="20"/>
      <c r="G110" s="25"/>
      <c r="H110" s="25"/>
      <c r="I110" s="25"/>
      <c r="J110" s="26"/>
      <c r="K110" s="24"/>
      <c r="L110" s="28"/>
      <c r="M110" s="26" t="s">
        <v>45</v>
      </c>
      <c r="N110" s="27" t="s">
        <v>46</v>
      </c>
      <c r="O110" s="23" t="s">
        <v>44</v>
      </c>
      <c r="P110" s="23"/>
      <c r="R110" s="10"/>
      <c r="S110" s="10"/>
      <c r="T110" s="11"/>
      <c r="U110" s="10"/>
      <c r="V110" s="11"/>
      <c r="W110" s="12"/>
      <c r="X110" s="13"/>
      <c r="Z110" s="10"/>
      <c r="AA110" s="11"/>
      <c r="AB110" s="10"/>
      <c r="AC110" s="14"/>
    </row>
    <row r="111" spans="1:29" ht="30" customHeight="1" x14ac:dyDescent="0.3">
      <c r="A111" s="23"/>
      <c r="B111" s="24"/>
      <c r="C111" s="23"/>
      <c r="D111" s="23"/>
      <c r="E111" s="21"/>
      <c r="F111" s="20"/>
      <c r="G111" s="25"/>
      <c r="H111" s="25"/>
      <c r="I111" s="25"/>
      <c r="J111" s="26"/>
      <c r="K111" s="24"/>
      <c r="L111" s="28"/>
      <c r="M111" s="36" t="s">
        <v>126</v>
      </c>
      <c r="N111" s="27" t="s">
        <v>127</v>
      </c>
      <c r="O111" s="23" t="s">
        <v>44</v>
      </c>
      <c r="P111" s="23"/>
      <c r="R111" s="10"/>
      <c r="S111" s="10"/>
      <c r="T111" s="11"/>
      <c r="U111" s="10"/>
      <c r="V111" s="11"/>
      <c r="W111" s="12"/>
      <c r="X111" s="13"/>
      <c r="Z111" s="10"/>
      <c r="AA111" s="11"/>
      <c r="AB111" s="10"/>
      <c r="AC111" s="14"/>
    </row>
    <row r="112" spans="1:29" ht="30" customHeight="1" x14ac:dyDescent="0.3">
      <c r="A112" s="23"/>
      <c r="B112" s="24"/>
      <c r="C112" s="23"/>
      <c r="D112" s="23"/>
      <c r="E112" s="21"/>
      <c r="F112" s="20"/>
      <c r="G112" s="25"/>
      <c r="H112" s="25"/>
      <c r="I112" s="25"/>
      <c r="J112" s="26"/>
      <c r="K112" s="24"/>
      <c r="L112" s="28"/>
      <c r="M112" s="26" t="s">
        <v>162</v>
      </c>
      <c r="N112" s="27" t="s">
        <v>177</v>
      </c>
      <c r="O112" s="23" t="s">
        <v>44</v>
      </c>
      <c r="P112" s="23"/>
      <c r="R112" s="10"/>
      <c r="S112" s="10"/>
      <c r="T112" s="11"/>
      <c r="U112" s="10"/>
      <c r="V112" s="11"/>
      <c r="W112" s="12"/>
      <c r="X112" s="13"/>
      <c r="Z112" s="10"/>
      <c r="AA112" s="11"/>
      <c r="AB112" s="10"/>
      <c r="AC112" s="14"/>
    </row>
    <row r="113" spans="1:29" ht="30" customHeight="1" x14ac:dyDescent="0.3">
      <c r="A113" s="23" t="s">
        <v>117</v>
      </c>
      <c r="B113" s="24" t="s">
        <v>30</v>
      </c>
      <c r="C113" s="23" t="s">
        <v>118</v>
      </c>
      <c r="D113" s="23" t="s">
        <v>72</v>
      </c>
      <c r="E113" s="21">
        <v>167.2</v>
      </c>
      <c r="F113" s="20">
        <v>167.2</v>
      </c>
      <c r="G113" s="25"/>
      <c r="H113" s="25">
        <v>167.2</v>
      </c>
      <c r="I113" s="25">
        <v>167.2</v>
      </c>
      <c r="J113" s="28" t="s">
        <v>120</v>
      </c>
      <c r="K113" s="24"/>
      <c r="L113" s="28"/>
      <c r="M113" s="24"/>
      <c r="N113" s="24"/>
      <c r="O113" s="23"/>
      <c r="P113" s="23"/>
      <c r="R113" s="10"/>
      <c r="S113" s="10"/>
      <c r="T113" s="11"/>
      <c r="U113" s="10"/>
      <c r="V113" s="11"/>
      <c r="W113" s="12"/>
      <c r="X113" s="13"/>
      <c r="Z113" s="10"/>
      <c r="AA113" s="11"/>
      <c r="AB113" s="10"/>
      <c r="AC113" s="14"/>
    </row>
    <row r="114" spans="1:29" ht="13.5" customHeight="1" x14ac:dyDescent="0.3">
      <c r="A114" s="23"/>
      <c r="B114" s="23"/>
      <c r="C114" s="23"/>
      <c r="D114" s="23"/>
      <c r="E114" s="54"/>
      <c r="F114" s="55"/>
      <c r="G114" s="54"/>
      <c r="H114" s="54"/>
      <c r="I114" s="54"/>
      <c r="J114" s="33"/>
      <c r="K114" s="28"/>
      <c r="L114" s="34"/>
      <c r="M114" s="34"/>
      <c r="N114" s="34"/>
      <c r="O114" s="34"/>
      <c r="P114" s="23"/>
      <c r="R114" s="4"/>
    </row>
    <row r="115" spans="1:29" ht="24.95" customHeight="1" x14ac:dyDescent="0.3">
      <c r="A115" s="29" t="s">
        <v>119</v>
      </c>
      <c r="B115" s="30"/>
      <c r="C115" s="23"/>
      <c r="D115" s="23"/>
      <c r="E115" s="31">
        <f>SUM(E5:E114)</f>
        <v>2823.4</v>
      </c>
      <c r="F115" s="32">
        <f>SUM(F5:F114)</f>
        <v>2823.4</v>
      </c>
      <c r="G115" s="31">
        <f>SUM(G5:G114)</f>
        <v>2467.8000000000002</v>
      </c>
      <c r="H115" s="31">
        <f>SUM(H5:H114)</f>
        <v>355.6</v>
      </c>
      <c r="I115" s="31">
        <f>SUM(I5:I114)</f>
        <v>2823.4</v>
      </c>
      <c r="J115" s="33"/>
      <c r="K115" s="33"/>
      <c r="L115" s="34"/>
      <c r="M115" s="33"/>
      <c r="N115" s="34"/>
      <c r="O115" s="33"/>
      <c r="P115" s="33"/>
    </row>
    <row r="118" spans="1:29" x14ac:dyDescent="0.3">
      <c r="F118" s="5"/>
    </row>
    <row r="121" spans="1:29" x14ac:dyDescent="0.3">
      <c r="F121" s="6"/>
    </row>
  </sheetData>
  <autoFilter ref="A4:AC113"/>
  <mergeCells count="8">
    <mergeCell ref="A1:P1"/>
    <mergeCell ref="A3:A4"/>
    <mergeCell ref="B3:D3"/>
    <mergeCell ref="E3:F3"/>
    <mergeCell ref="G3:I3"/>
    <mergeCell ref="J3:L3"/>
    <mergeCell ref="M3:O3"/>
    <mergeCell ref="P3:P4"/>
  </mergeCells>
  <phoneticPr fontId="1" type="noConversion"/>
  <printOptions horizontalCentered="1"/>
  <pageMargins left="0.31496062992125984" right="0.27559055118110237" top="0.39370078740157483" bottom="0.35433070866141736" header="0" footer="0"/>
  <pageSetup paperSize="9" scale="8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토지조서</vt:lpstr>
      <vt:lpstr>토지조서!Print_Area</vt:lpstr>
      <vt:lpstr>토지조서!Print_Titles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2020-06-09T05:45:36Z</cp:lastPrinted>
  <dcterms:created xsi:type="dcterms:W3CDTF">2017-03-21T23:15:54Z</dcterms:created>
  <dcterms:modified xsi:type="dcterms:W3CDTF">2020-06-11T07:33:00Z</dcterms:modified>
</cp:coreProperties>
</file>