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7년 12월" sheetId="61" r:id="rId6"/>
  </sheets>
  <definedNames>
    <definedName name="_xlnm.Print_Area" localSheetId="5">'2017년 12월'!$A$1:$J$33</definedName>
  </definedNames>
  <calcPr calcId="125725"/>
</workbook>
</file>

<file path=xl/calcChain.xml><?xml version="1.0" encoding="utf-8"?>
<calcChain xmlns="http://schemas.openxmlformats.org/spreadsheetml/2006/main">
  <c r="F13" i="61"/>
  <c r="J8"/>
  <c r="B10"/>
  <c r="B11"/>
  <c r="B12"/>
  <c r="B13"/>
  <c r="B14"/>
  <c r="B15"/>
  <c r="B16"/>
  <c r="B17"/>
  <c r="B18"/>
  <c r="B9"/>
  <c r="F10"/>
  <c r="F11"/>
  <c r="F12"/>
  <c r="F14"/>
  <c r="F15"/>
  <c r="F16"/>
  <c r="F17"/>
  <c r="F18"/>
  <c r="F19"/>
  <c r="F9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<sst xmlns="http://schemas.openxmlformats.org/spreadsheetml/2006/main" count="173" uniqueCount="79">
  <si>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</si>
  <si>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</si>
  <si>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</si>
  <si>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</si>
  <si>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</si>
  <si>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</si>
  <si>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</si>
  <si>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</si>
  <si>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</si>
  <si>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</si>
  <si>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</si>
  <si>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</si>
  <si>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</si>
  <si>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</si>
  <si>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</si>
  <si>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</si>
  <si>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</si>
  <si>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</si>
  <si>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</si>
  <si>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</si>
  <si>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</si>
  <si>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</si>
  <si>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</si>
  <si>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</si>
  <si>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</si>
  <si>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</si>
  <si>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</si>
  <si>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</si>
  <si>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</si>
  <si>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</si>
  <si>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</si>
  <si>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</si>
  <si>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</si>
  <si>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</si>
  <si>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</si>
  <si>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</si>
  <si>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</si>
  <si>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</si>
  <si>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</si>
  <si>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</si>
  <si>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</si>
  <si>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</si>
  <si>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</si>
  <si>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</si>
  <si>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</si>
  <si>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</si>
  <si>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</si>
  <si>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</si>
  <si>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</si>
  <si>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</si>
  <si>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</si>
  <si>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</si>
  <si>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</si>
  <si>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</si>
  <si>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</si>
  <si>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</si>
  <si>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</si>
  <si>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</si>
  <si>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</si>
  <si>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</si>
  <si>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</si>
  <si>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</si>
  <si>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</si>
  <si>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</si>
  <si>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</si>
  <si>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</si>
  <si>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</si>
  <si>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</si>
  <si>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</si>
  <si>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</si>
  <si>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</si>
  <si>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</si>
  <si>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</si>
  <si>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</si>
  <si>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</si>
  <si>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</si>
  <si>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</si>
  <si>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</si>
  <si>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2017년 12월말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</si>
</sst>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99"/>
          <c:y val="0.1354170110499368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82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978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96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94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21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24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25E-4"/>
                  <c:y val="-0.2443610307981274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28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2965632"/>
        <c:axId val="54999296"/>
      </c:barChart>
      <c:catAx>
        <c:axId val="429656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4999296"/>
        <c:crossesAt val="0"/>
        <c:auto val="1"/>
        <c:lblAlgn val="ctr"/>
        <c:lblOffset val="100"/>
        <c:tickLblSkip val="1"/>
        <c:tickMarkSkip val="1"/>
      </c:catAx>
      <c:valAx>
        <c:axId val="549992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9656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33" r="0.75000000000000833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99"/>
          <c:y val="0.1354170110499368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82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25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8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96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94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21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24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25E-4"/>
                  <c:y val="-0.2443391585321602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21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28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5562880"/>
        <c:axId val="65636224"/>
      </c:barChart>
      <c:catAx>
        <c:axId val="655628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5636224"/>
        <c:crossesAt val="0"/>
        <c:auto val="1"/>
        <c:lblAlgn val="ctr"/>
        <c:lblOffset val="100"/>
        <c:tickLblSkip val="1"/>
        <c:tickMarkSkip val="1"/>
      </c:catAx>
      <c:valAx>
        <c:axId val="656362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55628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33" r="0.75000000000000833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99"/>
          <c:y val="0.1354170110499368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82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06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96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94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21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24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25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89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28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9956608"/>
        <c:axId val="42225664"/>
      </c:barChart>
      <c:catAx>
        <c:axId val="999566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225664"/>
        <c:crossesAt val="0"/>
        <c:auto val="1"/>
        <c:lblAlgn val="ctr"/>
        <c:lblOffset val="100"/>
        <c:tickLblSkip val="1"/>
        <c:tickMarkSkip val="1"/>
      </c:catAx>
      <c:valAx>
        <c:axId val="422256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99566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33" r="0.75000000000000833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99"/>
          <c:y val="0.1354170110499368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8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4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96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94E-3"/>
                  <c:y val="-0.1997027934469753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2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2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2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0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28E-4"/>
                  <c:y val="-0.1150052739832646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2570112"/>
        <c:axId val="42571648"/>
      </c:barChart>
      <c:catAx>
        <c:axId val="425701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571648"/>
        <c:crossesAt val="0"/>
        <c:auto val="1"/>
        <c:lblAlgn val="ctr"/>
        <c:lblOffset val="100"/>
        <c:tickLblSkip val="1"/>
        <c:tickMarkSkip val="1"/>
      </c:catAx>
      <c:valAx>
        <c:axId val="425716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5701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33" r="0.75000000000000833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99"/>
          <c:y val="0.1354170110499368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82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4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96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94E-3"/>
                  <c:y val="-0.1997027934469753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2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2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2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0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28E-4"/>
                  <c:y val="-0.1150052739832646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2604416"/>
        <c:axId val="42605952"/>
      </c:barChart>
      <c:catAx>
        <c:axId val="426044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605952"/>
        <c:crossesAt val="0"/>
        <c:auto val="1"/>
        <c:lblAlgn val="ctr"/>
        <c:lblOffset val="100"/>
        <c:tickLblSkip val="1"/>
        <c:tickMarkSkip val="1"/>
      </c:catAx>
      <c:valAx>
        <c:axId val="426059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6044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273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33" r="0.75000000000000833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38"/>
          <c:y val="7.5521025393232716E-2"/>
          <c:w val="0.72041804149260058"/>
          <c:h val="0.8489604923515230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23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45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448E-4"/>
                  <c:y val="-8.5918361767280113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7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589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503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605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16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'2017년 12월'!$A$9:$A$19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'2017년 12월'!$B$9:$B$19</c:f>
              <c:numCache>
                <c:formatCode>#,##0_ </c:formatCode>
                <c:ptCount val="11"/>
                <c:pt idx="0">
                  <c:v>5647</c:v>
                </c:pt>
                <c:pt idx="1">
                  <c:v>7138</c:v>
                </c:pt>
                <c:pt idx="2">
                  <c:v>14204</c:v>
                </c:pt>
                <c:pt idx="3">
                  <c:v>4557</c:v>
                </c:pt>
                <c:pt idx="4">
                  <c:v>3926</c:v>
                </c:pt>
                <c:pt idx="5">
                  <c:v>6235</c:v>
                </c:pt>
                <c:pt idx="6">
                  <c:v>3253</c:v>
                </c:pt>
                <c:pt idx="7">
                  <c:v>4998</c:v>
                </c:pt>
                <c:pt idx="8">
                  <c:v>38248</c:v>
                </c:pt>
                <c:pt idx="9">
                  <c:v>25227</c:v>
                </c:pt>
                <c:pt idx="10">
                  <c:v>4566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42700800"/>
        <c:axId val="42702336"/>
      </c:barChart>
      <c:catAx>
        <c:axId val="427008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702336"/>
        <c:crossesAt val="0"/>
        <c:auto val="1"/>
        <c:lblAlgn val="ctr"/>
        <c:lblOffset val="100"/>
        <c:tickLblSkip val="1"/>
        <c:tickMarkSkip val="1"/>
      </c:catAx>
      <c:valAx>
        <c:axId val="4270233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2700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33" r="0.75000000000000833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6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78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>SUM(B9:B19)</f>
        <v>117999</v>
      </c>
      <c r="C8" s="12">
        <f t="shared" ref="C8:J8" si="0">SUM(C9:C19)</f>
        <v>61344</v>
      </c>
      <c r="D8" s="12">
        <f t="shared" si="0"/>
        <v>56655</v>
      </c>
      <c r="E8" s="12">
        <f t="shared" si="0"/>
        <v>54525</v>
      </c>
      <c r="F8" s="12">
        <f>G8+H8</f>
        <v>96723</v>
      </c>
      <c r="G8" s="12">
        <f t="shared" si="0"/>
        <v>50392</v>
      </c>
      <c r="H8" s="12">
        <f t="shared" si="0"/>
        <v>46331</v>
      </c>
      <c r="I8" s="14">
        <f t="shared" si="0"/>
        <v>226</v>
      </c>
      <c r="J8" s="14">
        <f t="shared" si="0"/>
        <v>203</v>
      </c>
      <c r="L8" s="39"/>
      <c r="M8" s="39"/>
    </row>
    <row r="9" spans="1:13" s="3" customFormat="1" ht="28.5" customHeight="1">
      <c r="A9" s="41" t="s">
        <v>13</v>
      </c>
      <c r="B9" s="42">
        <f>C9+D9</f>
        <v>5647</v>
      </c>
      <c r="C9" s="43">
        <v>2830</v>
      </c>
      <c r="D9" s="43">
        <v>2817</v>
      </c>
      <c r="E9" s="43">
        <v>2909</v>
      </c>
      <c r="F9" s="32">
        <f>SUM(G9:H9)</f>
        <v>4982</v>
      </c>
      <c r="G9" s="33">
        <v>2493</v>
      </c>
      <c r="H9" s="33">
        <v>2489</v>
      </c>
      <c r="I9" s="34">
        <v>1</v>
      </c>
      <c r="J9" s="35">
        <v>-2</v>
      </c>
      <c r="L9" s="40"/>
      <c r="M9" s="39"/>
    </row>
    <row r="10" spans="1:13" s="3" customFormat="1" ht="28.5" customHeight="1">
      <c r="A10" s="7" t="s">
        <v>14</v>
      </c>
      <c r="B10" s="36">
        <f t="shared" ref="B10:B18" si="1">C10+D10</f>
        <v>7138</v>
      </c>
      <c r="C10" s="31">
        <v>3819</v>
      </c>
      <c r="D10" s="31">
        <v>3319</v>
      </c>
      <c r="E10" s="31">
        <v>3605</v>
      </c>
      <c r="F10" s="36">
        <f t="shared" ref="F10:F19" si="2">SUM(G10:H10)</f>
        <v>6358</v>
      </c>
      <c r="G10" s="29">
        <v>3440</v>
      </c>
      <c r="H10" s="29">
        <v>2918</v>
      </c>
      <c r="I10" s="37">
        <v>-3</v>
      </c>
      <c r="J10" s="38">
        <v>-3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14204</v>
      </c>
      <c r="C11" s="31">
        <v>7217</v>
      </c>
      <c r="D11" s="31">
        <v>6987</v>
      </c>
      <c r="E11" s="31">
        <v>6199</v>
      </c>
      <c r="F11" s="36">
        <f t="shared" si="2"/>
        <v>11954</v>
      </c>
      <c r="G11" s="29">
        <v>6054</v>
      </c>
      <c r="H11" s="29">
        <v>5900</v>
      </c>
      <c r="I11" s="37">
        <v>-48</v>
      </c>
      <c r="J11" s="38">
        <v>-17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4557</v>
      </c>
      <c r="C12" s="31">
        <v>2328</v>
      </c>
      <c r="D12" s="31">
        <v>2229</v>
      </c>
      <c r="E12" s="31">
        <v>2136</v>
      </c>
      <c r="F12" s="36">
        <f t="shared" si="2"/>
        <v>3968</v>
      </c>
      <c r="G12" s="29">
        <v>2018</v>
      </c>
      <c r="H12" s="29">
        <v>1950</v>
      </c>
      <c r="I12" s="37">
        <v>-17</v>
      </c>
      <c r="J12" s="38">
        <v>-5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3926</v>
      </c>
      <c r="C13" s="31">
        <v>2054</v>
      </c>
      <c r="D13" s="31">
        <v>1872</v>
      </c>
      <c r="E13" s="31">
        <v>2010</v>
      </c>
      <c r="F13" s="36">
        <f>G13+H13</f>
        <v>3514</v>
      </c>
      <c r="G13" s="29">
        <v>1843</v>
      </c>
      <c r="H13" s="29">
        <v>1671</v>
      </c>
      <c r="I13" s="37">
        <v>-42</v>
      </c>
      <c r="J13" s="38">
        <v>-11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6235</v>
      </c>
      <c r="C14" s="31">
        <v>3304</v>
      </c>
      <c r="D14" s="31">
        <v>2931</v>
      </c>
      <c r="E14" s="31">
        <v>3403</v>
      </c>
      <c r="F14" s="36">
        <f t="shared" si="2"/>
        <v>5643</v>
      </c>
      <c r="G14" s="29">
        <v>2993</v>
      </c>
      <c r="H14" s="29">
        <v>2650</v>
      </c>
      <c r="I14" s="37">
        <v>-41</v>
      </c>
      <c r="J14" s="38">
        <v>-19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3253</v>
      </c>
      <c r="C15" s="31">
        <v>1674</v>
      </c>
      <c r="D15" s="31">
        <v>1579</v>
      </c>
      <c r="E15" s="31">
        <v>1707</v>
      </c>
      <c r="F15" s="36">
        <f t="shared" si="2"/>
        <v>2938</v>
      </c>
      <c r="G15" s="29">
        <v>1501</v>
      </c>
      <c r="H15" s="29">
        <v>1437</v>
      </c>
      <c r="I15" s="37">
        <v>-18</v>
      </c>
      <c r="J15" s="38">
        <v>-14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4998</v>
      </c>
      <c r="C16" s="31">
        <v>2497</v>
      </c>
      <c r="D16" s="31">
        <v>2501</v>
      </c>
      <c r="E16" s="31">
        <v>2241</v>
      </c>
      <c r="F16" s="36">
        <f t="shared" si="2"/>
        <v>4319</v>
      </c>
      <c r="G16" s="29">
        <v>2172</v>
      </c>
      <c r="H16" s="29">
        <v>2147</v>
      </c>
      <c r="I16" s="37">
        <v>-11</v>
      </c>
      <c r="J16" s="38">
        <v>-10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38248</v>
      </c>
      <c r="C17" s="31">
        <v>19834</v>
      </c>
      <c r="D17" s="31">
        <v>18414</v>
      </c>
      <c r="E17" s="31">
        <v>15854</v>
      </c>
      <c r="F17" s="36">
        <f t="shared" si="2"/>
        <v>29108</v>
      </c>
      <c r="G17" s="29">
        <v>15158</v>
      </c>
      <c r="H17" s="29">
        <v>13950</v>
      </c>
      <c r="I17" s="37">
        <v>300</v>
      </c>
      <c r="J17" s="38">
        <v>166</v>
      </c>
      <c r="L17" s="40"/>
      <c r="M17" s="39"/>
    </row>
    <row r="18" spans="1:13" s="3" customFormat="1" ht="28.5" customHeight="1">
      <c r="A18" s="7" t="s">
        <v>77</v>
      </c>
      <c r="B18" s="36">
        <f t="shared" si="1"/>
        <v>25227</v>
      </c>
      <c r="C18" s="31">
        <v>13244</v>
      </c>
      <c r="D18" s="31">
        <v>11983</v>
      </c>
      <c r="E18" s="31">
        <v>11702</v>
      </c>
      <c r="F18" s="36">
        <f t="shared" si="2"/>
        <v>19642</v>
      </c>
      <c r="G18" s="29">
        <v>10314</v>
      </c>
      <c r="H18" s="29">
        <v>9328</v>
      </c>
      <c r="I18" s="37">
        <v>131</v>
      </c>
      <c r="J18" s="38">
        <v>119</v>
      </c>
      <c r="L18" s="40"/>
      <c r="M18" s="39"/>
    </row>
    <row r="19" spans="1:13" s="3" customFormat="1" ht="28.5" customHeight="1">
      <c r="A19" s="7" t="s">
        <v>75</v>
      </c>
      <c r="B19" s="36">
        <f t="shared" ref="B19" si="3">SUM(C19:D19)</f>
        <v>4566</v>
      </c>
      <c r="C19" s="31">
        <v>2543</v>
      </c>
      <c r="D19" s="31">
        <v>2023</v>
      </c>
      <c r="E19" s="31">
        <v>2759</v>
      </c>
      <c r="F19" s="36">
        <f t="shared" si="2"/>
        <v>4297</v>
      </c>
      <c r="G19" s="29">
        <v>2406</v>
      </c>
      <c r="H19" s="29">
        <v>1891</v>
      </c>
      <c r="I19" s="37">
        <v>-26</v>
      </c>
      <c r="J19" s="38">
        <v>-1</v>
      </c>
      <c r="L19" s="40"/>
      <c r="M19" s="39"/>
    </row>
    <row r="20" spans="1:13" s="3" customFormat="1" ht="35.25" customHeight="1">
      <c r="C20" s="26"/>
      <c r="L20" s="39"/>
      <c r="M20" s="39"/>
    </row>
    <row r="21" spans="1:13" s="3" customFormat="1" ht="27" customHeight="1">
      <c r="L21" s="39"/>
      <c r="M21" s="39"/>
    </row>
    <row r="22" spans="1:13" s="3" customFormat="1" ht="27" customHeight="1"/>
    <row r="23" spans="1:13" s="3" customFormat="1" ht="27" customHeight="1"/>
    <row r="24" spans="1:13" s="3" customFormat="1" ht="27" customHeight="1"/>
    <row r="25" spans="1:13" s="3" customFormat="1" ht="21.75" customHeight="1"/>
    <row r="26" spans="1:13" s="3" customFormat="1" ht="20.25" customHeight="1"/>
    <row r="27" spans="1:13" s="3" customFormat="1" ht="20.25" customHeight="1"/>
    <row r="28" spans="1:13" s="3" customFormat="1" ht="20.25" customHeight="1"/>
    <row r="29" spans="1:13" s="1" customFormat="1" ht="20.25" customHeight="1">
      <c r="I29" s="3"/>
      <c r="J29" s="3"/>
    </row>
    <row r="30" spans="1:13" s="1" customFormat="1" ht="20.25" customHeight="1"/>
    <row r="31" spans="1:13" s="1" customFormat="1" ht="20.25" customHeight="1"/>
    <row r="32" spans="1:13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2017년 12월</vt:lpstr>
      <vt:lpstr>'2017년 12월'!Print_Area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2018-01-02T01:21:18Z</dcterms:modified>
</cp:coreProperties>
</file>