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7년 10월" sheetId="61" r:id="rId6"/>
  </sheets>
  <definedNames>
    <definedName name="_xlnm.Print_Area" localSheetId="5">'2017년 10월'!$A$1:$J$33</definedName>
  </definedNames>
  <calcPr calcId="125725"/>
</workbook>
</file>

<file path=xl/calcChain.xml><?xml version="1.0" encoding="utf-8"?>
<calcChain xmlns="http://schemas.openxmlformats.org/spreadsheetml/2006/main">
  <c r="F13" i="61"/>
  <c r="F8"/>
  <c r="B8"/>
  <c r="J8"/>
  <c r="B10"/>
  <c r="B11"/>
  <c r="B12"/>
  <c r="B13"/>
  <c r="B14"/>
  <c r="B15"/>
  <c r="B16"/>
  <c r="B17"/>
  <c r="B18"/>
  <c r="B9"/>
  <c r="F10"/>
  <c r="F11"/>
  <c r="F12"/>
  <c r="F14"/>
  <c r="F15"/>
  <c r="F16"/>
  <c r="F17"/>
  <c r="F18"/>
  <c r="F19"/>
  <c r="F9"/>
  <c r="B19"/>
  <c r="D8"/>
  <c r="C8"/>
  <c r="C8" i="49" l="1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J8" l="1"/>
  <c r="I8" i="50"/>
  <c r="I8" i="51"/>
  <c r="J8" i="50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<sst xmlns="http://schemas.openxmlformats.org/spreadsheetml/2006/main" count="173" uniqueCount="79">
  <si>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</si>
  <si>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</si>
  <si>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</si>
  <si>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</si>
  <si>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</si>
  <si>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</si>
  <si>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</si>
  <si>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</si>
  <si>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</si>
  <si>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</si>
  <si>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</si>
  <si>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</si>
  <si>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</si>
  <si>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</si>
  <si>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</si>
  <si>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</si>
  <si>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</si>
  <si>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</si>
  <si>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</si>
  <si>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</si>
  <si>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</si>
  <si>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</si>
  <si>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</si>
  <si>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</si>
  <si>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</si>
  <si>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</si>
  <si>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</si>
  <si>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</si>
  <si>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</si>
  <si>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</si>
  <si>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</si>
  <si>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</si>
  <si>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</si>
  <si>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</si>
  <si>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</si>
  <si>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</si>
  <si>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</si>
  <si>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</si>
  <si>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</si>
  <si>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</si>
  <si>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</si>
  <si>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</si>
  <si>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</si>
  <si>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</si>
  <si>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</si>
  <si>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</si>
  <si>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</si>
  <si>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</si>
  <si>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</si>
  <si>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</si>
  <si>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</si>
  <si>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</si>
  <si>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</si>
  <si>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</si>
  <si>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</si>
  <si>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</si>
  <si>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</si>
  <si>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</si>
  <si>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</si>
  <si>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</si>
  <si>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</si>
  <si>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</si>
  <si>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</si>
  <si>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</si>
  <si>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</si>
  <si>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</si>
  <si>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</si>
  <si>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</si>
  <si>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</si>
  <si>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</si>
  <si>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</si>
  <si>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</si>
  <si>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</si>
  <si>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</si>
  <si>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</si>
  <si>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</si>
  <si>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</si>
  <si>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</si>
  <si>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2017년 10월말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</si>
</sst>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88"/>
          <c:y val="0.1354170110499367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33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96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83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77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9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91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81E-4"/>
                  <c:y val="-0.2443610307981272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38584704"/>
        <c:axId val="38586240"/>
      </c:barChart>
      <c:catAx>
        <c:axId val="385847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8586240"/>
        <c:crossesAt val="0"/>
        <c:auto val="1"/>
        <c:lblAlgn val="ctr"/>
        <c:lblOffset val="100"/>
        <c:tickLblSkip val="1"/>
        <c:tickMarkSkip val="1"/>
      </c:catAx>
      <c:valAx>
        <c:axId val="385862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85847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99" r="0.7500000000000079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88"/>
          <c:y val="0.1354170110499367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33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22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7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83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77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9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91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81E-4"/>
                  <c:y val="-0.24433915853216001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17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39549184"/>
        <c:axId val="39575552"/>
      </c:barChart>
      <c:catAx>
        <c:axId val="395491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575552"/>
        <c:crossesAt val="0"/>
        <c:auto val="1"/>
        <c:lblAlgn val="ctr"/>
        <c:lblOffset val="100"/>
        <c:tickLblSkip val="1"/>
        <c:tickMarkSkip val="1"/>
      </c:catAx>
      <c:valAx>
        <c:axId val="395755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5491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99" r="0.7500000000000079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88"/>
          <c:y val="0.1354170110499367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33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029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83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77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9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91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81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85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39637376"/>
        <c:axId val="39638912"/>
      </c:barChart>
      <c:catAx>
        <c:axId val="396373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638912"/>
        <c:crossesAt val="0"/>
        <c:auto val="1"/>
        <c:lblAlgn val="ctr"/>
        <c:lblOffset val="100"/>
        <c:tickLblSkip val="1"/>
        <c:tickMarkSkip val="1"/>
      </c:catAx>
      <c:valAx>
        <c:axId val="396389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6373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99" r="0.7500000000000079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88"/>
          <c:y val="0.1354170110499367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3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3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8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77E-3"/>
                  <c:y val="-0.1997027934469752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9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9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8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9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E-4"/>
                  <c:y val="-0.115005273983264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39741696"/>
        <c:axId val="39747584"/>
      </c:barChart>
      <c:catAx>
        <c:axId val="397416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747584"/>
        <c:crossesAt val="0"/>
        <c:auto val="1"/>
        <c:lblAlgn val="ctr"/>
        <c:lblOffset val="100"/>
        <c:tickLblSkip val="1"/>
        <c:tickMarkSkip val="1"/>
      </c:catAx>
      <c:valAx>
        <c:axId val="397475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7416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99" r="0.7500000000000079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88"/>
          <c:y val="0.1354170110499367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3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3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8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77E-3"/>
                  <c:y val="-0.1997027934469752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9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9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8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9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E-4"/>
                  <c:y val="-0.115005273983264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39874560"/>
        <c:axId val="39876096"/>
      </c:barChart>
      <c:catAx>
        <c:axId val="398745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876096"/>
        <c:crossesAt val="0"/>
        <c:auto val="1"/>
        <c:lblAlgn val="ctr"/>
        <c:lblOffset val="100"/>
        <c:tickLblSkip val="1"/>
        <c:tickMarkSkip val="1"/>
      </c:catAx>
      <c:valAx>
        <c:axId val="398760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398745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318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99" r="0.7500000000000079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24"/>
          <c:y val="7.5521025393232716E-2"/>
          <c:w val="0.72041804149260058"/>
          <c:h val="0.8489604923515227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1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34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404E-4"/>
                  <c:y val="-8.5918361767280044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7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511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459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592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131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'2017년 10월'!$A$9:$A$19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'2017년 10월'!$B$9:$B$19</c:f>
              <c:numCache>
                <c:formatCode>#,##0_ </c:formatCode>
                <c:ptCount val="11"/>
                <c:pt idx="0">
                  <c:v>5626</c:v>
                </c:pt>
                <c:pt idx="1">
                  <c:v>7179</c:v>
                </c:pt>
                <c:pt idx="2">
                  <c:v>14317</c:v>
                </c:pt>
                <c:pt idx="3">
                  <c:v>4600</c:v>
                </c:pt>
                <c:pt idx="4">
                  <c:v>3976</c:v>
                </c:pt>
                <c:pt idx="5">
                  <c:v>6251</c:v>
                </c:pt>
                <c:pt idx="6">
                  <c:v>3284</c:v>
                </c:pt>
                <c:pt idx="7">
                  <c:v>5018</c:v>
                </c:pt>
                <c:pt idx="8">
                  <c:v>37577</c:v>
                </c:pt>
                <c:pt idx="9">
                  <c:v>24988</c:v>
                </c:pt>
                <c:pt idx="10">
                  <c:v>4626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40007552"/>
        <c:axId val="40009088"/>
      </c:barChart>
      <c:catAx>
        <c:axId val="400075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0009088"/>
        <c:crossesAt val="0"/>
        <c:auto val="1"/>
        <c:lblAlgn val="ctr"/>
        <c:lblOffset val="100"/>
        <c:tickLblSkip val="1"/>
        <c:tickMarkSkip val="1"/>
      </c:catAx>
      <c:valAx>
        <c:axId val="4000908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00075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99" r="0.7500000000000079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6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78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>SUM(B9:B19)</f>
        <v>117442</v>
      </c>
      <c r="C8" s="12">
        <f t="shared" ref="B8:J8" si="0">SUM(C9:C19)</f>
        <v>61034</v>
      </c>
      <c r="D8" s="12">
        <f t="shared" si="0"/>
        <v>56408</v>
      </c>
      <c r="E8" s="12">
        <f t="shared" si="0"/>
        <v>54082</v>
      </c>
      <c r="F8" s="12">
        <f>G8+H8</f>
        <v>96173</v>
      </c>
      <c r="G8" s="12">
        <f t="shared" si="0"/>
        <v>50084</v>
      </c>
      <c r="H8" s="12">
        <f t="shared" si="0"/>
        <v>46089</v>
      </c>
      <c r="I8" s="14">
        <f t="shared" si="0"/>
        <v>379</v>
      </c>
      <c r="J8" s="14">
        <f t="shared" si="0"/>
        <v>178</v>
      </c>
      <c r="L8" s="39"/>
      <c r="M8" s="39"/>
    </row>
    <row r="9" spans="1:13" s="3" customFormat="1" ht="28.5" customHeight="1">
      <c r="A9" s="41" t="s">
        <v>13</v>
      </c>
      <c r="B9" s="42">
        <f>C9+D9</f>
        <v>5626</v>
      </c>
      <c r="C9" s="43">
        <v>2813</v>
      </c>
      <c r="D9" s="43">
        <v>2813</v>
      </c>
      <c r="E9" s="43">
        <v>2895</v>
      </c>
      <c r="F9" s="32">
        <f>SUM(G9:H9)</f>
        <v>4951</v>
      </c>
      <c r="G9" s="33">
        <v>2471</v>
      </c>
      <c r="H9" s="33">
        <v>2480</v>
      </c>
      <c r="I9" s="34">
        <v>-7</v>
      </c>
      <c r="J9" s="35">
        <v>-12</v>
      </c>
      <c r="L9" s="40"/>
      <c r="M9" s="39"/>
    </row>
    <row r="10" spans="1:13" s="3" customFormat="1" ht="28.5" customHeight="1">
      <c r="A10" s="7" t="s">
        <v>14</v>
      </c>
      <c r="B10" s="36">
        <f t="shared" ref="B10:B18" si="1">C10+D10</f>
        <v>7179</v>
      </c>
      <c r="C10" s="31">
        <v>3838</v>
      </c>
      <c r="D10" s="31">
        <v>3341</v>
      </c>
      <c r="E10" s="31">
        <v>3615</v>
      </c>
      <c r="F10" s="36">
        <f t="shared" ref="F10:F19" si="2">SUM(G10:H10)</f>
        <v>6394</v>
      </c>
      <c r="G10" s="29">
        <v>3458</v>
      </c>
      <c r="H10" s="29">
        <v>2936</v>
      </c>
      <c r="I10" s="37">
        <v>-19</v>
      </c>
      <c r="J10" s="38">
        <v>9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14317</v>
      </c>
      <c r="C11" s="31">
        <v>7286</v>
      </c>
      <c r="D11" s="31">
        <v>7031</v>
      </c>
      <c r="E11" s="31">
        <v>6251</v>
      </c>
      <c r="F11" s="36">
        <f t="shared" si="2"/>
        <v>12042</v>
      </c>
      <c r="G11" s="29">
        <v>6110</v>
      </c>
      <c r="H11" s="29">
        <v>5932</v>
      </c>
      <c r="I11" s="37">
        <v>7</v>
      </c>
      <c r="J11" s="38">
        <v>4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4600</v>
      </c>
      <c r="C12" s="31">
        <v>2343</v>
      </c>
      <c r="D12" s="31">
        <v>2257</v>
      </c>
      <c r="E12" s="31">
        <v>2140</v>
      </c>
      <c r="F12" s="36">
        <f t="shared" si="2"/>
        <v>3997</v>
      </c>
      <c r="G12" s="29">
        <v>2026</v>
      </c>
      <c r="H12" s="29">
        <v>1971</v>
      </c>
      <c r="I12" s="37">
        <v>-2</v>
      </c>
      <c r="J12" s="38">
        <v>-5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3976</v>
      </c>
      <c r="C13" s="31">
        <v>2079</v>
      </c>
      <c r="D13" s="31">
        <v>1897</v>
      </c>
      <c r="E13" s="31">
        <v>2030</v>
      </c>
      <c r="F13" s="36">
        <f>G13+H13</f>
        <v>3553</v>
      </c>
      <c r="G13" s="29">
        <v>1862</v>
      </c>
      <c r="H13" s="29">
        <v>1691</v>
      </c>
      <c r="I13" s="37">
        <v>-12</v>
      </c>
      <c r="J13" s="38">
        <v>-1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6251</v>
      </c>
      <c r="C14" s="31">
        <v>3316</v>
      </c>
      <c r="D14" s="31">
        <v>2935</v>
      </c>
      <c r="E14" s="31">
        <v>3412</v>
      </c>
      <c r="F14" s="36">
        <f t="shared" si="2"/>
        <v>5656</v>
      </c>
      <c r="G14" s="29">
        <v>3001</v>
      </c>
      <c r="H14" s="29">
        <v>2655</v>
      </c>
      <c r="I14" s="37">
        <v>20</v>
      </c>
      <c r="J14" s="38">
        <v>8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3284</v>
      </c>
      <c r="C15" s="31">
        <v>1691</v>
      </c>
      <c r="D15" s="31">
        <v>1593</v>
      </c>
      <c r="E15" s="31">
        <v>1726</v>
      </c>
      <c r="F15" s="36">
        <f t="shared" si="2"/>
        <v>2969</v>
      </c>
      <c r="G15" s="29">
        <v>1519</v>
      </c>
      <c r="H15" s="29">
        <v>1450</v>
      </c>
      <c r="I15" s="37">
        <v>-20</v>
      </c>
      <c r="J15" s="38">
        <v>-9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5018</v>
      </c>
      <c r="C16" s="31">
        <v>2493</v>
      </c>
      <c r="D16" s="31">
        <v>2525</v>
      </c>
      <c r="E16" s="31">
        <v>2254</v>
      </c>
      <c r="F16" s="36">
        <f t="shared" si="2"/>
        <v>4335</v>
      </c>
      <c r="G16" s="29">
        <v>2170</v>
      </c>
      <c r="H16" s="29">
        <v>2165</v>
      </c>
      <c r="I16" s="37">
        <v>-17</v>
      </c>
      <c r="J16" s="38">
        <v>-8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37577</v>
      </c>
      <c r="C17" s="31">
        <v>19486</v>
      </c>
      <c r="D17" s="31">
        <v>18091</v>
      </c>
      <c r="E17" s="31">
        <v>15503</v>
      </c>
      <c r="F17" s="36">
        <f t="shared" si="2"/>
        <v>28539</v>
      </c>
      <c r="G17" s="29">
        <v>14852</v>
      </c>
      <c r="H17" s="29">
        <v>13687</v>
      </c>
      <c r="I17" s="37">
        <v>373</v>
      </c>
      <c r="J17" s="38">
        <v>159</v>
      </c>
      <c r="L17" s="40"/>
      <c r="M17" s="39"/>
    </row>
    <row r="18" spans="1:13" s="3" customFormat="1" ht="28.5" customHeight="1">
      <c r="A18" s="7" t="s">
        <v>77</v>
      </c>
      <c r="B18" s="36">
        <f t="shared" si="1"/>
        <v>24988</v>
      </c>
      <c r="C18" s="31">
        <v>13122</v>
      </c>
      <c r="D18" s="31">
        <v>11866</v>
      </c>
      <c r="E18" s="31">
        <v>11490</v>
      </c>
      <c r="F18" s="36">
        <f t="shared" si="2"/>
        <v>19393</v>
      </c>
      <c r="G18" s="29">
        <v>10195</v>
      </c>
      <c r="H18" s="29">
        <v>9198</v>
      </c>
      <c r="I18" s="37">
        <v>76</v>
      </c>
      <c r="J18" s="38">
        <v>51</v>
      </c>
      <c r="L18" s="40"/>
      <c r="M18" s="39"/>
    </row>
    <row r="19" spans="1:13" s="3" customFormat="1" ht="28.5" customHeight="1">
      <c r="A19" s="7" t="s">
        <v>75</v>
      </c>
      <c r="B19" s="36">
        <f t="shared" ref="B19" si="3">SUM(C19:D19)</f>
        <v>4626</v>
      </c>
      <c r="C19" s="31">
        <v>2567</v>
      </c>
      <c r="D19" s="31">
        <v>2059</v>
      </c>
      <c r="E19" s="31">
        <v>2766</v>
      </c>
      <c r="F19" s="36">
        <f t="shared" si="2"/>
        <v>4344</v>
      </c>
      <c r="G19" s="29">
        <v>2420</v>
      </c>
      <c r="H19" s="29">
        <v>1924</v>
      </c>
      <c r="I19" s="37">
        <v>-20</v>
      </c>
      <c r="J19" s="38">
        <v>-18</v>
      </c>
      <c r="L19" s="40"/>
      <c r="M19" s="39"/>
    </row>
    <row r="20" spans="1:13" s="3" customFormat="1" ht="35.25" customHeight="1">
      <c r="C20" s="26"/>
      <c r="L20" s="39"/>
      <c r="M20" s="39"/>
    </row>
    <row r="21" spans="1:13" s="3" customFormat="1" ht="27" customHeight="1">
      <c r="L21" s="39"/>
      <c r="M21" s="39"/>
    </row>
    <row r="22" spans="1:13" s="3" customFormat="1" ht="27" customHeight="1"/>
    <row r="23" spans="1:13" s="3" customFormat="1" ht="27" customHeight="1"/>
    <row r="24" spans="1:13" s="3" customFormat="1" ht="27" customHeight="1"/>
    <row r="25" spans="1:13" s="3" customFormat="1" ht="21.75" customHeight="1"/>
    <row r="26" spans="1:13" s="3" customFormat="1" ht="20.25" customHeight="1"/>
    <row r="27" spans="1:13" s="3" customFormat="1" ht="20.25" customHeight="1"/>
    <row r="28" spans="1:13" s="3" customFormat="1" ht="20.25" customHeight="1"/>
    <row r="29" spans="1:13" s="1" customFormat="1" ht="20.25" customHeight="1">
      <c r="I29" s="3"/>
      <c r="J29" s="3"/>
    </row>
    <row r="30" spans="1:13" s="1" customFormat="1" ht="20.25" customHeight="1"/>
    <row r="31" spans="1:13" s="1" customFormat="1" ht="20.25" customHeight="1"/>
    <row r="32" spans="1:13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2017년 10월</vt:lpstr>
      <vt:lpstr>'2017년 10월'!Print_Area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2017-11-01T01:25:08Z</dcterms:modified>
</cp:coreProperties>
</file>