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Default Extension="jpeg" ContentType="image/jpeg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/>
  <bookViews>
    <workbookView xWindow="6315" yWindow="1545" windowWidth="7050" windowHeight="9180" firstSheet="5" activeTab="5"/>
  </bookViews>
  <sheets>
    <sheet name="05년12월" sheetId="49" r:id="rId1"/>
    <sheet name="06년1월" sheetId="50" r:id="rId2"/>
    <sheet name="06년2월" sheetId="51" r:id="rId3"/>
    <sheet name="06년3월" sheetId="52" r:id="rId4"/>
    <sheet name="06년4월 (2)" sheetId="53" r:id="rId5"/>
    <sheet name="2016년4월" sheetId="61" r:id="rId6"/>
  </sheets>
  <definedNames>
    <definedName name="_xlnm.Print_Area" localSheetId="5">'2016년4월'!$A$1:$J$35</definedName>
  </definedNames>
  <calcPr calcId="125725"/>
</workbook>
</file>

<file path=xl/calcChain.xml><?xml version="1.0" encoding="utf-8"?>
<calcChain xmlns="http://schemas.openxmlformats.org/spreadsheetml/2006/main">
  <c r="B9" i="61"/>
  <c r="F10"/>
  <c r="F11"/>
  <c r="F12"/>
  <c r="F13"/>
  <c r="F14"/>
  <c r="F15"/>
  <c r="F16"/>
  <c r="F17"/>
  <c r="F18"/>
  <c r="F19"/>
  <c r="F20"/>
  <c r="F21"/>
  <c r="F9"/>
  <c r="B10"/>
  <c r="B11"/>
  <c r="B12"/>
  <c r="B13"/>
  <c r="B14"/>
  <c r="B15"/>
  <c r="B16"/>
  <c r="B17"/>
  <c r="B18"/>
  <c r="B19"/>
  <c r="B20"/>
  <c r="B21"/>
  <c r="D8"/>
  <c r="C8"/>
  <c r="B8" l="1"/>
  <c r="C8" i="49"/>
  <c r="D8"/>
  <c r="B8"/>
  <c r="E8"/>
  <c r="G8"/>
  <c r="H8"/>
  <c r="B9"/>
  <c r="I9"/>
  <c r="I8" s="1"/>
  <c r="F9"/>
  <c r="J9"/>
  <c r="J8"/>
  <c r="B10"/>
  <c r="F10"/>
  <c r="I10"/>
  <c r="J10"/>
  <c r="B11"/>
  <c r="F11"/>
  <c r="I11"/>
  <c r="J11"/>
  <c r="B12"/>
  <c r="F12"/>
  <c r="I12"/>
  <c r="J12"/>
  <c r="B13"/>
  <c r="F13"/>
  <c r="I13"/>
  <c r="J13"/>
  <c r="B14"/>
  <c r="F14"/>
  <c r="I14"/>
  <c r="J14"/>
  <c r="B15"/>
  <c r="F15"/>
  <c r="I15"/>
  <c r="J15"/>
  <c r="B16"/>
  <c r="F16"/>
  <c r="I16"/>
  <c r="J16"/>
  <c r="B17"/>
  <c r="F17"/>
  <c r="I17"/>
  <c r="J17"/>
  <c r="B18"/>
  <c r="F18"/>
  <c r="I18"/>
  <c r="J18"/>
  <c r="B19"/>
  <c r="F19"/>
  <c r="I19"/>
  <c r="J19"/>
  <c r="B20"/>
  <c r="F20"/>
  <c r="I20"/>
  <c r="J20"/>
  <c r="C21"/>
  <c r="C8" i="50"/>
  <c r="D8"/>
  <c r="B8"/>
  <c r="E8"/>
  <c r="G8"/>
  <c r="H8"/>
  <c r="F8"/>
  <c r="B9"/>
  <c r="I9" s="1"/>
  <c r="I20"/>
  <c r="F9"/>
  <c r="J9"/>
  <c r="J10"/>
  <c r="J11"/>
  <c r="J12"/>
  <c r="J13"/>
  <c r="J14"/>
  <c r="J15"/>
  <c r="J16"/>
  <c r="J17"/>
  <c r="J18"/>
  <c r="J19"/>
  <c r="J20"/>
  <c r="B10"/>
  <c r="F10"/>
  <c r="B11"/>
  <c r="F11"/>
  <c r="B12"/>
  <c r="F12"/>
  <c r="B13"/>
  <c r="F13"/>
  <c r="B14"/>
  <c r="F14"/>
  <c r="B15"/>
  <c r="F15"/>
  <c r="B16"/>
  <c r="I16" i="51" s="1"/>
  <c r="F16" i="50"/>
  <c r="B17"/>
  <c r="F17"/>
  <c r="B18"/>
  <c r="F18"/>
  <c r="B19"/>
  <c r="F19"/>
  <c r="B20"/>
  <c r="F20"/>
  <c r="C21"/>
  <c r="C8" i="51"/>
  <c r="D8"/>
  <c r="E8"/>
  <c r="G8"/>
  <c r="H8"/>
  <c r="F8" s="1"/>
  <c r="B9"/>
  <c r="I9" s="1"/>
  <c r="F9"/>
  <c r="J9"/>
  <c r="J10"/>
  <c r="J11"/>
  <c r="J12"/>
  <c r="J13"/>
  <c r="J14"/>
  <c r="J15"/>
  <c r="J16"/>
  <c r="J17"/>
  <c r="J18"/>
  <c r="J19"/>
  <c r="J20"/>
  <c r="B10"/>
  <c r="I10" s="1"/>
  <c r="F10"/>
  <c r="B11"/>
  <c r="I11" s="1"/>
  <c r="F11"/>
  <c r="B12"/>
  <c r="I12"/>
  <c r="F12"/>
  <c r="B13"/>
  <c r="I13"/>
  <c r="F13"/>
  <c r="B14"/>
  <c r="I14" s="1"/>
  <c r="F14"/>
  <c r="B15"/>
  <c r="I15" s="1"/>
  <c r="F15"/>
  <c r="B16"/>
  <c r="F16"/>
  <c r="B17"/>
  <c r="I17" s="1"/>
  <c r="F17"/>
  <c r="B18"/>
  <c r="I18" s="1"/>
  <c r="F18"/>
  <c r="B19"/>
  <c r="I19" s="1"/>
  <c r="F19"/>
  <c r="B20"/>
  <c r="I20" s="1"/>
  <c r="F20"/>
  <c r="F15" i="52"/>
  <c r="E8" i="61"/>
  <c r="G8"/>
  <c r="H8"/>
  <c r="I8"/>
  <c r="J8"/>
  <c r="B8" i="51"/>
  <c r="J8" l="1"/>
  <c r="I8" i="50"/>
  <c r="I8" i="51"/>
  <c r="J8" i="50"/>
  <c r="F8" i="61"/>
</calcChain>
</file>

<file path=xl/sharedStrings.xml><?xml version="1.0" encoding="utf-8"?>
<sst xmlns="http://schemas.openxmlformats.org/spreadsheetml/2006/main" count="175" uniqueCount="81">
  <si>
    <t>계</t>
  </si>
  <si>
    <t>인   구   수</t>
  </si>
  <si>
    <t>세대수</t>
  </si>
  <si>
    <t>남</t>
  </si>
  <si>
    <t>여</t>
  </si>
  <si>
    <t>인구</t>
  </si>
  <si>
    <t>세대</t>
  </si>
  <si>
    <t>19세이상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</si>
  <si>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</si>
  <si>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</si>
  <si>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</si>
  <si>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</si>
  <si>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</si>
  <si>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</si>
  <si>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</si>
  <si>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</si>
  <si>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</si>
  <si>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</si>
  <si>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</si>
  <si>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</si>
  <si>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</si>
  <si>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</si>
  <si>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</si>
  <si>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</si>
  <si>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</si>
  <si>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2005년 12월말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</si>
  <si>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</si>
  <si>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</si>
  <si>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</si>
  <si>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</si>
  <si>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</si>
  <si>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</si>
  <si>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</si>
  <si>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</si>
  <si>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</si>
  <si>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</si>
  <si>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</si>
  <si>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</si>
  <si>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</si>
  <si>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</si>
  <si>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</si>
  <si>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</si>
  <si>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1월말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</si>
  <si>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</si>
  <si>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</si>
  <si>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</si>
  <si>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</si>
  <si>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</si>
  <si>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</si>
  <si>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</si>
  <si>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</si>
  <si>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</si>
  <si>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</si>
  <si>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</si>
  <si>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</si>
  <si>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</si>
  <si>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</si>
  <si>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</si>
  <si>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</si>
  <si>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2월말 현재</t>
    <phoneticPr fontId="1" type="noConversion"/>
  </si>
  <si>
    <t>동  명</t>
    <phoneticPr fontId="1" type="noConversion"/>
  </si>
  <si>
    <t>동  명</t>
    <phoneticPr fontId="1" type="noConversion"/>
  </si>
  <si>
    <t>2006년 3월말 현재</t>
    <phoneticPr fontId="1" type="noConversion"/>
  </si>
  <si>
    <t>2006년 4월말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</si>
  <si>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</si>
  <si>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</si>
  <si>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동  명</t>
    <phoneticPr fontId="1" type="noConversion"/>
  </si>
  <si>
    <t>증감현황(전월대비)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</si>
  <si>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</si>
  <si>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</si>
  <si>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</si>
  <si>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</si>
  <si>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</si>
  <si>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</si>
  <si>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</si>
  <si>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용유동</t>
    <phoneticPr fontId="1" type="noConversion"/>
  </si>
  <si>
    <t>무의지소</t>
    <phoneticPr fontId="1" type="noConversion"/>
  </si>
  <si>
    <t>19세 이상</t>
    <phoneticPr fontId="1" type="noConversion"/>
  </si>
  <si>
    <t>운서동</t>
    <phoneticPr fontId="1" type="noConversion"/>
  </si>
  <si>
    <t>중산지소</t>
    <phoneticPr fontId="1" type="noConversion"/>
  </si>
  <si>
    <t>2016년 6월말 현재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</si>
</sst>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#,##0_ "/>
    <numFmt numFmtId="177" formatCode="#,##0_ ;[Red]\-#,##0\ "/>
    <numFmt numFmtId="178" formatCode="#,##0\ "/>
  </numFmts>
  <fonts count="10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4"/>
      <color indexed="56"/>
      <name val="굴림체"/>
      <family val="3"/>
      <charset val="129"/>
    </font>
    <font>
      <b/>
      <sz val="22"/>
      <color indexed="56"/>
      <name val="굴림체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2"/>
      <name val="돋움"/>
      <family val="3"/>
      <charset val="129"/>
    </font>
    <font>
      <b/>
      <sz val="14"/>
      <name val="돋움"/>
      <family val="3"/>
      <charset val="129"/>
    </font>
    <font>
      <b/>
      <sz val="12"/>
      <color indexed="8"/>
      <name val="돋움"/>
      <family val="3"/>
      <charset val="129"/>
    </font>
    <font>
      <sz val="12"/>
      <color theme="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distributed" vertical="center"/>
    </xf>
    <xf numFmtId="0" fontId="6" fillId="0" borderId="4" xfId="0" applyFont="1" applyBorder="1" applyAlignment="1">
      <alignment horizontal="distributed" vertical="center"/>
    </xf>
    <xf numFmtId="0" fontId="6" fillId="0" borderId="5" xfId="0" applyFont="1" applyBorder="1" applyAlignment="1">
      <alignment horizontal="distributed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0" fontId="4" fillId="0" borderId="6" xfId="0" applyFont="1" applyBorder="1" applyAlignment="1">
      <alignment horizontal="center" vertical="center"/>
    </xf>
    <xf numFmtId="176" fontId="4" fillId="3" borderId="7" xfId="0" applyNumberFormat="1" applyFont="1" applyFill="1" applyBorder="1" applyAlignment="1">
      <alignment horizontal="right" vertical="center"/>
    </xf>
    <xf numFmtId="176" fontId="4" fillId="4" borderId="7" xfId="0" applyNumberFormat="1" applyFont="1" applyFill="1" applyBorder="1" applyAlignment="1">
      <alignment horizontal="right" vertical="center"/>
    </xf>
    <xf numFmtId="177" fontId="4" fillId="3" borderId="7" xfId="0" applyNumberFormat="1" applyFont="1" applyFill="1" applyBorder="1" applyAlignment="1">
      <alignment horizontal="right" vertical="center"/>
    </xf>
    <xf numFmtId="177" fontId="4" fillId="3" borderId="8" xfId="0" applyNumberFormat="1" applyFont="1" applyFill="1" applyBorder="1" applyAlignment="1">
      <alignment horizontal="right" vertical="center"/>
    </xf>
    <xf numFmtId="176" fontId="4" fillId="3" borderId="9" xfId="0" applyNumberFormat="1" applyFont="1" applyFill="1" applyBorder="1" applyAlignment="1">
      <alignment horizontal="right" vertical="center"/>
    </xf>
    <xf numFmtId="176" fontId="4" fillId="3" borderId="1" xfId="0" applyNumberFormat="1" applyFont="1" applyFill="1" applyBorder="1" applyAlignment="1">
      <alignment horizontal="right" vertical="center"/>
    </xf>
    <xf numFmtId="176" fontId="4" fillId="4" borderId="9" xfId="0" applyNumberFormat="1" applyFont="1" applyFill="1" applyBorder="1" applyAlignment="1">
      <alignment horizontal="right" vertical="center"/>
    </xf>
    <xf numFmtId="176" fontId="4" fillId="4" borderId="10" xfId="0" applyNumberFormat="1" applyFont="1" applyFill="1" applyBorder="1" applyAlignment="1">
      <alignment horizontal="right" vertical="center"/>
    </xf>
    <xf numFmtId="176" fontId="4" fillId="4" borderId="1" xfId="0" applyNumberFormat="1" applyFont="1" applyFill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177" fontId="4" fillId="3" borderId="9" xfId="0" applyNumberFormat="1" applyFont="1" applyFill="1" applyBorder="1" applyAlignment="1">
      <alignment horizontal="right" vertical="center"/>
    </xf>
    <xf numFmtId="177" fontId="4" fillId="3" borderId="11" xfId="0" applyNumberFormat="1" applyFont="1" applyFill="1" applyBorder="1" applyAlignment="1">
      <alignment horizontal="right" vertical="center"/>
    </xf>
    <xf numFmtId="176" fontId="4" fillId="0" borderId="10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176" fontId="8" fillId="3" borderId="8" xfId="0" applyNumberFormat="1" applyFont="1" applyFill="1" applyBorder="1" applyAlignment="1">
      <alignment horizontal="right" vertical="center"/>
    </xf>
    <xf numFmtId="178" fontId="6" fillId="0" borderId="10" xfId="0" applyNumberFormat="1" applyFont="1" applyBorder="1" applyAlignment="1">
      <alignment horizontal="right" vertical="center"/>
    </xf>
    <xf numFmtId="178" fontId="6" fillId="0" borderId="1" xfId="0" applyNumberFormat="1" applyFont="1" applyBorder="1" applyAlignment="1">
      <alignment horizontal="right" vertical="center"/>
    </xf>
    <xf numFmtId="0" fontId="4" fillId="5" borderId="1" xfId="0" applyFont="1" applyFill="1" applyBorder="1" applyAlignment="1">
      <alignment horizontal="center" vertical="center"/>
    </xf>
    <xf numFmtId="178" fontId="9" fillId="0" borderId="10" xfId="0" applyNumberFormat="1" applyFont="1" applyBorder="1" applyAlignment="1">
      <alignment vertical="center"/>
    </xf>
    <xf numFmtId="0" fontId="6" fillId="0" borderId="16" xfId="0" applyFont="1" applyBorder="1" applyAlignment="1">
      <alignment horizontal="distributed" vertical="center"/>
    </xf>
    <xf numFmtId="176" fontId="4" fillId="3" borderId="17" xfId="0" applyNumberFormat="1" applyFont="1" applyFill="1" applyBorder="1" applyAlignment="1">
      <alignment horizontal="right" vertical="center"/>
    </xf>
    <xf numFmtId="178" fontId="9" fillId="0" borderId="18" xfId="0" applyNumberFormat="1" applyFont="1" applyBorder="1" applyAlignment="1">
      <alignment vertical="center"/>
    </xf>
    <xf numFmtId="178" fontId="6" fillId="0" borderId="17" xfId="0" applyNumberFormat="1" applyFont="1" applyBorder="1" applyAlignment="1">
      <alignment horizontal="right" vertical="center"/>
    </xf>
    <xf numFmtId="177" fontId="4" fillId="3" borderId="17" xfId="0" applyNumberFormat="1" applyFont="1" applyFill="1" applyBorder="1" applyAlignment="1">
      <alignment horizontal="right" vertical="center"/>
    </xf>
    <xf numFmtId="177" fontId="4" fillId="3" borderId="19" xfId="0" applyNumberFormat="1" applyFont="1" applyFill="1" applyBorder="1" applyAlignment="1">
      <alignment horizontal="right" vertical="center"/>
    </xf>
    <xf numFmtId="176" fontId="4" fillId="3" borderId="10" xfId="0" applyNumberFormat="1" applyFont="1" applyFill="1" applyBorder="1" applyAlignment="1">
      <alignment horizontal="right" vertical="center"/>
    </xf>
    <xf numFmtId="177" fontId="4" fillId="3" borderId="10" xfId="0" applyNumberFormat="1" applyFont="1" applyFill="1" applyBorder="1" applyAlignment="1">
      <alignment horizontal="right" vertical="center"/>
    </xf>
    <xf numFmtId="177" fontId="4" fillId="3" borderId="20" xfId="0" applyNumberFormat="1" applyFont="1" applyFill="1" applyBorder="1" applyAlignment="1">
      <alignment horizontal="right" vertical="center"/>
    </xf>
    <xf numFmtId="178" fontId="9" fillId="0" borderId="1" xfId="0" applyNumberFormat="1" applyFont="1" applyBorder="1" applyAlignment="1">
      <alignment vertical="center"/>
    </xf>
    <xf numFmtId="177" fontId="4" fillId="3" borderId="1" xfId="0" applyNumberFormat="1" applyFont="1" applyFill="1" applyBorder="1" applyAlignment="1">
      <alignment horizontal="right" vertical="center"/>
    </xf>
    <xf numFmtId="177" fontId="4" fillId="3" borderId="2" xfId="0" applyNumberFormat="1" applyFont="1" applyFill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4" fillId="5" borderId="12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5" borderId="13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/>
    </xf>
    <xf numFmtId="0" fontId="5" fillId="5" borderId="1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896"/>
          <c:y val="0.13541701104993611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652E-4"/>
                  <c:y val="-0.1921477930194457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18658453290839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8022792090173957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75739824431867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596E-3"/>
                  <c:y val="-0.17803269361704291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52E-3"/>
                  <c:y val="-0.1998780449780317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221E-4"/>
                  <c:y val="-0.15205954522076459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658E-4"/>
                  <c:y val="-0.20237555123433468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08E-4"/>
                  <c:y val="-0.24436103079812638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564185353516039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357E-4"/>
                  <c:y val="-0.11443550145482849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'05년12월'!$A$9:$A$20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'05년12월'!$B$9:$B$20</c:f>
              <c:numCache>
                <c:formatCode>#,##0_ </c:formatCode>
                <c:ptCount val="12"/>
                <c:pt idx="0">
                  <c:v>6584</c:v>
                </c:pt>
                <c:pt idx="1">
                  <c:v>9275</c:v>
                </c:pt>
                <c:pt idx="2">
                  <c:v>17013</c:v>
                </c:pt>
                <c:pt idx="3">
                  <c:v>5961</c:v>
                </c:pt>
                <c:pt idx="4">
                  <c:v>5327</c:v>
                </c:pt>
                <c:pt idx="5">
                  <c:v>7063</c:v>
                </c:pt>
                <c:pt idx="6">
                  <c:v>4611</c:v>
                </c:pt>
                <c:pt idx="7">
                  <c:v>6355</c:v>
                </c:pt>
                <c:pt idx="8">
                  <c:v>9786</c:v>
                </c:pt>
                <c:pt idx="9">
                  <c:v>16766</c:v>
                </c:pt>
                <c:pt idx="10">
                  <c:v>2882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95695616"/>
        <c:axId val="95697152"/>
      </c:barChart>
      <c:catAx>
        <c:axId val="95695616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5697152"/>
        <c:crossesAt val="0"/>
        <c:auto val="1"/>
        <c:lblAlgn val="ctr"/>
        <c:lblOffset val="100"/>
        <c:tickLblSkip val="1"/>
        <c:tickMarkSkip val="1"/>
      </c:catAx>
      <c:valAx>
        <c:axId val="95697152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5695616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577" r="0.75000000000000577" t="1" header="0.5" footer="0.5"/>
    <c:pageSetup paperSize="9" orientation="landscape" horizontalDpi="-4" verticalDpi="30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896"/>
          <c:y val="0.13541701104993611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652E-4"/>
                  <c:y val="-0.1918629067552287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094544280062172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32951757716027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1437549716221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596E-3"/>
                  <c:y val="-0.17801082135107621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52E-3"/>
                  <c:y val="-0.200316583910665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221E-4"/>
                  <c:y val="-0.15221292448585644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658E-4"/>
                  <c:y val="-0.20255080276539394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08E-4"/>
                  <c:y val="-0.24433915853215926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658427479500923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357E-4"/>
                  <c:y val="-0.1143258667216701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'06년1월'!$A$9:$A$20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'06년1월'!$B$9:$B$20</c:f>
              <c:numCache>
                <c:formatCode>#,##0_ </c:formatCode>
                <c:ptCount val="12"/>
                <c:pt idx="0">
                  <c:v>6597</c:v>
                </c:pt>
                <c:pt idx="1">
                  <c:v>9286</c:v>
                </c:pt>
                <c:pt idx="2">
                  <c:v>17054</c:v>
                </c:pt>
                <c:pt idx="3">
                  <c:v>5935</c:v>
                </c:pt>
                <c:pt idx="4">
                  <c:v>5328</c:v>
                </c:pt>
                <c:pt idx="5">
                  <c:v>7043</c:v>
                </c:pt>
                <c:pt idx="6">
                  <c:v>4604</c:v>
                </c:pt>
                <c:pt idx="7">
                  <c:v>6347</c:v>
                </c:pt>
                <c:pt idx="8">
                  <c:v>9787</c:v>
                </c:pt>
                <c:pt idx="9">
                  <c:v>16723</c:v>
                </c:pt>
                <c:pt idx="10">
                  <c:v>2887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77546624"/>
        <c:axId val="77548160"/>
      </c:barChart>
      <c:catAx>
        <c:axId val="77546624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7548160"/>
        <c:crossesAt val="0"/>
        <c:auto val="1"/>
        <c:lblAlgn val="ctr"/>
        <c:lblOffset val="100"/>
        <c:tickLblSkip val="1"/>
        <c:tickMarkSkip val="1"/>
      </c:catAx>
      <c:valAx>
        <c:axId val="77548160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7546624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577" r="0.75000000000000577" t="1" header="0.5" footer="0.5"/>
    <c:pageSetup paperSize="9" orientation="landscape" horizontalDpi="-4" verticalDpi="30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896"/>
          <c:y val="0.13541701104993611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652E-4"/>
                  <c:y val="-0.19249856948488742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4714707971223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882536184662779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23151743881222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596E-3"/>
                  <c:y val="-0.17805456588300966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52E-3"/>
                  <c:y val="-0.20018507691153967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221E-4"/>
                  <c:y val="-0.15017852372486837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658E-4"/>
                  <c:y val="-0.203164593229085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08E-4"/>
                  <c:y val="-0.24479956973075748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61576423524607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357E-4"/>
                  <c:y val="-0.1145232639220202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3365877009809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'06년2월'!$B$9:$B$20</c:f>
              <c:numCache>
                <c:formatCode>#,##0_ </c:formatCode>
                <c:ptCount val="12"/>
                <c:pt idx="0">
                  <c:v>6568</c:v>
                </c:pt>
                <c:pt idx="1">
                  <c:v>9262</c:v>
                </c:pt>
                <c:pt idx="2">
                  <c:v>17077</c:v>
                </c:pt>
                <c:pt idx="3">
                  <c:v>5931</c:v>
                </c:pt>
                <c:pt idx="4">
                  <c:v>5326</c:v>
                </c:pt>
                <c:pt idx="5">
                  <c:v>7049</c:v>
                </c:pt>
                <c:pt idx="6">
                  <c:v>4578</c:v>
                </c:pt>
                <c:pt idx="7">
                  <c:v>6319</c:v>
                </c:pt>
                <c:pt idx="8">
                  <c:v>9766</c:v>
                </c:pt>
                <c:pt idx="9">
                  <c:v>16694</c:v>
                </c:pt>
                <c:pt idx="10">
                  <c:v>2878</c:v>
                </c:pt>
                <c:pt idx="11">
                  <c:v>669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80047104"/>
        <c:axId val="80057088"/>
      </c:barChart>
      <c:catAx>
        <c:axId val="80047104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0057088"/>
        <c:crossesAt val="0"/>
        <c:auto val="1"/>
        <c:lblAlgn val="ctr"/>
        <c:lblOffset val="100"/>
        <c:tickLblSkip val="1"/>
        <c:tickMarkSkip val="1"/>
      </c:catAx>
      <c:valAx>
        <c:axId val="80057088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0047104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577" r="0.75000000000000577" t="1" header="0.5" footer="0.5"/>
    <c:pageSetup paperSize="9" orientation="landscape" horizontalDpi="-4" verticalDpi="30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896"/>
          <c:y val="0.13541701104993611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652E-4"/>
                  <c:y val="-0.1923670624857624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6479107021558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596E-3"/>
                  <c:y val="-0.17615167212114688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52E-3"/>
                  <c:y val="-0.19970279344697461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221E-4"/>
                  <c:y val="-0.15013477919293541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658E-4"/>
                  <c:y val="-0.202879706964868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08E-4"/>
                  <c:y val="-0.2434885941666199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81316143559346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357E-4"/>
                  <c:y val="-0.1150052739832640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81937536"/>
        <c:axId val="81939072"/>
      </c:barChart>
      <c:catAx>
        <c:axId val="81937536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1939072"/>
        <c:crossesAt val="0"/>
        <c:auto val="1"/>
        <c:lblAlgn val="ctr"/>
        <c:lblOffset val="100"/>
        <c:tickLblSkip val="1"/>
        <c:tickMarkSkip val="1"/>
      </c:catAx>
      <c:valAx>
        <c:axId val="81939072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1937536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577" r="0.75000000000000577" t="1" header="0.5" footer="0.5"/>
    <c:pageSetup paperSize="9" orientation="landscape" horizontalDpi="-4" verticalDpi="30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896"/>
          <c:y val="0.13541701104993611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652E-4"/>
                  <c:y val="-0.1923670624857624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6479107021558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596E-3"/>
                  <c:y val="-0.17615167212114688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52E-3"/>
                  <c:y val="-0.19970279344697461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221E-4"/>
                  <c:y val="-0.15013477919293541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658E-4"/>
                  <c:y val="-0.202879706964868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08E-4"/>
                  <c:y val="-0.2434885941666199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81316143559346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357E-4"/>
                  <c:y val="-0.1150052739832640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84261504"/>
        <c:axId val="84267392"/>
      </c:barChart>
      <c:catAx>
        <c:axId val="84261504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4267392"/>
        <c:crossesAt val="0"/>
        <c:auto val="1"/>
        <c:lblAlgn val="ctr"/>
        <c:lblOffset val="100"/>
        <c:tickLblSkip val="1"/>
        <c:tickMarkSkip val="1"/>
      </c:catAx>
      <c:valAx>
        <c:axId val="84267392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4261504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88551450928447029"/>
          <c:y val="0.19531304680664921"/>
          <c:w val="0.98481357470502606"/>
          <c:h val="0.80989802055993065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577" r="0.75000000000000577" t="1" header="0.5" footer="0.5"/>
    <c:pageSetup paperSize="9" orientation="landscape" horizontalDpi="-4" verticalDpi="30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081215039297832"/>
          <c:y val="7.5521025393232716E-2"/>
          <c:w val="0.72041804149260058"/>
          <c:h val="0.84896049235151982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057275705060408E-3"/>
                  <c:y val="-0.14587379702537184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1.397856266818545E-3"/>
                  <c:y val="-0.16397692475940506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1.621691662824581E-3"/>
                  <c:y val="-0.27841890857392831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8.1783692078674065E-4"/>
                  <c:y val="-0.1169397965879265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3.1139276361981795E-3"/>
                  <c:y val="-0.11116770559930005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4.87809287903307E-3"/>
                  <c:y val="-0.14200459317585301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5.2770671174714101E-4"/>
                  <c:y val="-8.5918361767279391E-2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1.977875612850346E-3"/>
                  <c:y val="-0.12186515748031518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1.1078465938026403E-3"/>
                  <c:y val="-0.2164728237095363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4.4412667443702956E-3"/>
                  <c:y val="-0.41571640467659154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5.1202497506411138E-3"/>
                  <c:y val="-0.41374699256342956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2.7656990637364418E-3"/>
                  <c:y val="-0.10425333552056"/>
                </c:manualLayout>
              </c:layout>
              <c:dLblPos val="ctr"/>
              <c:showVal val="1"/>
            </c:dLbl>
            <c:dLbl>
              <c:idx val="12"/>
              <c:layout>
                <c:manualLayout>
                  <c:x val="1.1225791992375931E-16"/>
                  <c:y val="-5.2889873140857392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5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'2016년4월'!$A$9:$A$21</c:f>
              <c:strCache>
                <c:ptCount val="13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중산지소</c:v>
                </c:pt>
                <c:pt idx="10">
                  <c:v>운서동</c:v>
                </c:pt>
                <c:pt idx="11">
                  <c:v>용유동</c:v>
                </c:pt>
                <c:pt idx="12">
                  <c:v>무의지소</c:v>
                </c:pt>
              </c:strCache>
            </c:strRef>
          </c:cat>
          <c:val>
            <c:numRef>
              <c:f>'2016년4월'!$B$9:$B$21</c:f>
              <c:numCache>
                <c:formatCode>#,##0_ </c:formatCode>
                <c:ptCount val="13"/>
                <c:pt idx="0">
                  <c:v>5809</c:v>
                </c:pt>
                <c:pt idx="1">
                  <c:v>7485</c:v>
                </c:pt>
                <c:pt idx="2">
                  <c:v>14880</c:v>
                </c:pt>
                <c:pt idx="3">
                  <c:v>4792</c:v>
                </c:pt>
                <c:pt idx="4">
                  <c:v>4204</c:v>
                </c:pt>
                <c:pt idx="5">
                  <c:v>6360</c:v>
                </c:pt>
                <c:pt idx="6">
                  <c:v>3433</c:v>
                </c:pt>
                <c:pt idx="7">
                  <c:v>5209</c:v>
                </c:pt>
                <c:pt idx="8">
                  <c:v>11313</c:v>
                </c:pt>
                <c:pt idx="9">
                  <c:v>22954</c:v>
                </c:pt>
                <c:pt idx="10">
                  <c:v>23718</c:v>
                </c:pt>
                <c:pt idx="11">
                  <c:v>3886</c:v>
                </c:pt>
                <c:pt idx="12">
                  <c:v>843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100"/>
        <c:axId val="89690880"/>
        <c:axId val="89692416"/>
      </c:barChart>
      <c:catAx>
        <c:axId val="89690880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9692416"/>
        <c:crossesAt val="0"/>
        <c:auto val="1"/>
        <c:lblAlgn val="ctr"/>
        <c:lblOffset val="100"/>
        <c:tickLblSkip val="1"/>
        <c:tickMarkSkip val="1"/>
      </c:catAx>
      <c:valAx>
        <c:axId val="89692416"/>
        <c:scaling>
          <c:orientation val="minMax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9690880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748564867967861"/>
          <c:y val="0.1953125"/>
          <c:w val="9.7588978185993991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577" r="0.75000000000000577" t="1" header="0.5" footer="0.5"/>
    <c:pageSetup paperSize="9" orientation="landscape" horizontalDpi="300" verticalDpi="30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10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204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307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409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512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21</xdr:row>
      <xdr:rowOff>228600</xdr:rowOff>
    </xdr:from>
    <xdr:to>
      <xdr:col>9</xdr:col>
      <xdr:colOff>695325</xdr:colOff>
      <xdr:row>33</xdr:row>
      <xdr:rowOff>247650</xdr:rowOff>
    </xdr:to>
    <xdr:graphicFrame macro="">
      <xdr:nvGraphicFramePr>
        <xdr:cNvPr id="614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4"/>
  <dimension ref="A1:K97"/>
  <sheetViews>
    <sheetView zoomScaleNormal="100" workbookViewId="0">
      <selection activeCell="I9" sqref="I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6" t="s">
        <v>8</v>
      </c>
      <c r="B1" s="47"/>
      <c r="C1" s="47"/>
      <c r="D1" s="47"/>
      <c r="E1" s="47"/>
      <c r="F1" s="47"/>
      <c r="G1" s="47"/>
      <c r="H1" s="47"/>
      <c r="I1" s="47"/>
      <c r="J1" s="47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8" t="s">
        <v>25</v>
      </c>
      <c r="B5" s="48"/>
      <c r="I5" s="49" t="s">
        <v>9</v>
      </c>
      <c r="J5" s="49"/>
    </row>
    <row r="6" spans="1:11" s="3" customFormat="1" ht="23.25" customHeight="1">
      <c r="A6" s="50" t="s">
        <v>10</v>
      </c>
      <c r="B6" s="52" t="s">
        <v>1</v>
      </c>
      <c r="C6" s="52"/>
      <c r="D6" s="52"/>
      <c r="E6" s="52" t="s">
        <v>2</v>
      </c>
      <c r="F6" s="52" t="s">
        <v>11</v>
      </c>
      <c r="G6" s="52"/>
      <c r="H6" s="52"/>
      <c r="I6" s="54" t="s">
        <v>12</v>
      </c>
      <c r="J6" s="55"/>
    </row>
    <row r="7" spans="1:11" s="3" customFormat="1" ht="23.25" customHeight="1" thickBot="1">
      <c r="A7" s="51"/>
      <c r="B7" s="4" t="s">
        <v>0</v>
      </c>
      <c r="C7" s="4" t="s">
        <v>3</v>
      </c>
      <c r="D7" s="4" t="s">
        <v>4</v>
      </c>
      <c r="E7" s="53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92300</v>
      </c>
      <c r="C8" s="12">
        <f>SUM(C9:C20)</f>
        <v>47447</v>
      </c>
      <c r="D8" s="12">
        <f>SUM(D9:D20)</f>
        <v>44853</v>
      </c>
      <c r="E8" s="13">
        <f>SUM(E9:E20)</f>
        <v>38707</v>
      </c>
      <c r="F8" s="12">
        <v>72796</v>
      </c>
      <c r="G8" s="12">
        <f>SUM(G9:G20)</f>
        <v>37327</v>
      </c>
      <c r="H8" s="12">
        <f>SUM(H9:H20)</f>
        <v>35469</v>
      </c>
      <c r="I8" s="14" t="e">
        <f>SUM(I9:I20)</f>
        <v>#REF!</v>
      </c>
      <c r="J8" s="15" t="e">
        <f>SUM(J9:J20)</f>
        <v>#REF!</v>
      </c>
    </row>
    <row r="9" spans="1:11" s="3" customFormat="1" ht="28.5" customHeight="1">
      <c r="A9" s="6" t="s">
        <v>13</v>
      </c>
      <c r="B9" s="16">
        <f t="shared" si="0"/>
        <v>6584</v>
      </c>
      <c r="C9" s="21">
        <v>3308</v>
      </c>
      <c r="D9" s="21">
        <v>3276</v>
      </c>
      <c r="E9" s="18">
        <v>2834</v>
      </c>
      <c r="F9" s="16">
        <f>SUM(G9:H9)</f>
        <v>5412</v>
      </c>
      <c r="G9" s="21">
        <v>2688</v>
      </c>
      <c r="H9" s="21">
        <v>2724</v>
      </c>
      <c r="I9" s="22" t="e">
        <f>B9-#REF!</f>
        <v>#REF!</v>
      </c>
      <c r="J9" s="23" t="e">
        <f>E9-#REF!</f>
        <v>#REF!</v>
      </c>
    </row>
    <row r="10" spans="1:11" s="3" customFormat="1" ht="28.5" customHeight="1">
      <c r="A10" s="7" t="s">
        <v>14</v>
      </c>
      <c r="B10" s="16">
        <f t="shared" si="0"/>
        <v>9275</v>
      </c>
      <c r="C10" s="24">
        <v>4816</v>
      </c>
      <c r="D10" s="24">
        <v>4459</v>
      </c>
      <c r="E10" s="19">
        <v>3708</v>
      </c>
      <c r="F10" s="16">
        <f t="shared" ref="F10:F20" si="1">SUM(G10:H10)</f>
        <v>7410</v>
      </c>
      <c r="G10" s="24">
        <v>3856</v>
      </c>
      <c r="H10" s="24">
        <v>3554</v>
      </c>
      <c r="I10" s="22" t="e">
        <f>B10-#REF!</f>
        <v>#REF!</v>
      </c>
      <c r="J10" s="23" t="e">
        <f>E10-#REF!</f>
        <v>#REF!</v>
      </c>
    </row>
    <row r="11" spans="1:11" s="3" customFormat="1" ht="28.5" customHeight="1">
      <c r="A11" s="7" t="s">
        <v>15</v>
      </c>
      <c r="B11" s="16">
        <f t="shared" si="0"/>
        <v>17013</v>
      </c>
      <c r="C11" s="24">
        <v>8561</v>
      </c>
      <c r="D11" s="24">
        <v>8452</v>
      </c>
      <c r="E11" s="19">
        <v>6703</v>
      </c>
      <c r="F11" s="16">
        <f t="shared" si="1"/>
        <v>13344</v>
      </c>
      <c r="G11" s="24">
        <v>6658</v>
      </c>
      <c r="H11" s="24">
        <v>6686</v>
      </c>
      <c r="I11" s="22" t="e">
        <f>B11-#REF!</f>
        <v>#REF!</v>
      </c>
      <c r="J11" s="23" t="e">
        <f>E11-#REF!</f>
        <v>#REF!</v>
      </c>
    </row>
    <row r="12" spans="1:11" s="3" customFormat="1" ht="28.5" customHeight="1">
      <c r="A12" s="7" t="s">
        <v>16</v>
      </c>
      <c r="B12" s="16">
        <f t="shared" si="0"/>
        <v>5961</v>
      </c>
      <c r="C12" s="24">
        <v>3023</v>
      </c>
      <c r="D12" s="24">
        <v>2938</v>
      </c>
      <c r="E12" s="19">
        <v>2342</v>
      </c>
      <c r="F12" s="16">
        <f t="shared" si="1"/>
        <v>4774</v>
      </c>
      <c r="G12" s="24">
        <v>2397</v>
      </c>
      <c r="H12" s="24">
        <v>2377</v>
      </c>
      <c r="I12" s="22" t="e">
        <f>B12-#REF!</f>
        <v>#REF!</v>
      </c>
      <c r="J12" s="23" t="e">
        <f>E12-#REF!</f>
        <v>#REF!</v>
      </c>
    </row>
    <row r="13" spans="1:11" s="3" customFormat="1" ht="28.5" customHeight="1">
      <c r="A13" s="7" t="s">
        <v>17</v>
      </c>
      <c r="B13" s="16">
        <f t="shared" si="0"/>
        <v>5327</v>
      </c>
      <c r="C13" s="24">
        <v>2730</v>
      </c>
      <c r="D13" s="24">
        <v>2597</v>
      </c>
      <c r="E13" s="19">
        <v>2198</v>
      </c>
      <c r="F13" s="16">
        <f t="shared" si="1"/>
        <v>4276</v>
      </c>
      <c r="G13" s="24">
        <v>2167</v>
      </c>
      <c r="H13" s="24">
        <v>2109</v>
      </c>
      <c r="I13" s="22" t="e">
        <f>B13-#REF!</f>
        <v>#REF!</v>
      </c>
      <c r="J13" s="23" t="e">
        <f>E13-#REF!</f>
        <v>#REF!</v>
      </c>
    </row>
    <row r="14" spans="1:11" s="3" customFormat="1" ht="28.5" customHeight="1">
      <c r="A14" s="7" t="s">
        <v>18</v>
      </c>
      <c r="B14" s="16">
        <f t="shared" si="0"/>
        <v>7063</v>
      </c>
      <c r="C14" s="24">
        <v>3543</v>
      </c>
      <c r="D14" s="24">
        <v>3520</v>
      </c>
      <c r="E14" s="19">
        <v>3058</v>
      </c>
      <c r="F14" s="16">
        <f t="shared" si="1"/>
        <v>5829</v>
      </c>
      <c r="G14" s="24">
        <v>2909</v>
      </c>
      <c r="H14" s="24">
        <v>2920</v>
      </c>
      <c r="I14" s="22" t="e">
        <f>B14-#REF!</f>
        <v>#REF!</v>
      </c>
      <c r="J14" s="23" t="e">
        <f>E14-#REF!</f>
        <v>#REF!</v>
      </c>
    </row>
    <row r="15" spans="1:11" s="3" customFormat="1" ht="28.5" customHeight="1">
      <c r="A15" s="7" t="s">
        <v>19</v>
      </c>
      <c r="B15" s="16">
        <f t="shared" si="0"/>
        <v>4611</v>
      </c>
      <c r="C15" s="24">
        <v>2351</v>
      </c>
      <c r="D15" s="24">
        <v>2260</v>
      </c>
      <c r="E15" s="19">
        <v>1972</v>
      </c>
      <c r="F15" s="16">
        <f t="shared" si="1"/>
        <v>3801</v>
      </c>
      <c r="G15" s="24">
        <v>1938</v>
      </c>
      <c r="H15" s="24">
        <v>1863</v>
      </c>
      <c r="I15" s="22" t="e">
        <f>B15-#REF!</f>
        <v>#REF!</v>
      </c>
      <c r="J15" s="23" t="e">
        <f>E15-#REF!</f>
        <v>#REF!</v>
      </c>
    </row>
    <row r="16" spans="1:11" s="3" customFormat="1" ht="28.5" customHeight="1">
      <c r="A16" s="7" t="s">
        <v>20</v>
      </c>
      <c r="B16" s="16">
        <f t="shared" si="0"/>
        <v>6355</v>
      </c>
      <c r="C16" s="24">
        <v>3161</v>
      </c>
      <c r="D16" s="24">
        <v>3194</v>
      </c>
      <c r="E16" s="19">
        <v>2467</v>
      </c>
      <c r="F16" s="16">
        <f t="shared" si="1"/>
        <v>5017</v>
      </c>
      <c r="G16" s="24">
        <v>2495</v>
      </c>
      <c r="H16" s="24">
        <v>2522</v>
      </c>
      <c r="I16" s="22" t="e">
        <f>B16-#REF!</f>
        <v>#REF!</v>
      </c>
      <c r="J16" s="23" t="e">
        <f>E16-#REF!</f>
        <v>#REF!</v>
      </c>
    </row>
    <row r="17" spans="1:10" s="3" customFormat="1" ht="28.5" customHeight="1">
      <c r="A17" s="7" t="s">
        <v>21</v>
      </c>
      <c r="B17" s="16">
        <f t="shared" si="0"/>
        <v>9786</v>
      </c>
      <c r="C17" s="24">
        <v>5301</v>
      </c>
      <c r="D17" s="24">
        <v>4485</v>
      </c>
      <c r="E17" s="19">
        <v>4966</v>
      </c>
      <c r="F17" s="16">
        <f t="shared" si="1"/>
        <v>8336</v>
      </c>
      <c r="G17" s="24">
        <v>4543</v>
      </c>
      <c r="H17" s="24">
        <v>3793</v>
      </c>
      <c r="I17" s="22" t="e">
        <f>B17-#REF!</f>
        <v>#REF!</v>
      </c>
      <c r="J17" s="23" t="e">
        <f>E17-#REF!</f>
        <v>#REF!</v>
      </c>
    </row>
    <row r="18" spans="1:10" s="3" customFormat="1" ht="28.5" customHeight="1">
      <c r="A18" s="7" t="s">
        <v>22</v>
      </c>
      <c r="B18" s="16">
        <f t="shared" si="0"/>
        <v>16766</v>
      </c>
      <c r="C18" s="24">
        <v>8755</v>
      </c>
      <c r="D18" s="24">
        <v>8011</v>
      </c>
      <c r="E18" s="19">
        <v>6730</v>
      </c>
      <c r="F18" s="16">
        <f t="shared" si="1"/>
        <v>11475</v>
      </c>
      <c r="G18" s="24">
        <v>6013</v>
      </c>
      <c r="H18" s="24">
        <v>5462</v>
      </c>
      <c r="I18" s="22" t="e">
        <f>B18-#REF!</f>
        <v>#REF!</v>
      </c>
      <c r="J18" s="23" t="e">
        <f>E18-#REF!</f>
        <v>#REF!</v>
      </c>
    </row>
    <row r="19" spans="1:10" s="3" customFormat="1" ht="28.5" customHeight="1">
      <c r="A19" s="7" t="s">
        <v>23</v>
      </c>
      <c r="B19" s="16">
        <f t="shared" si="0"/>
        <v>2882</v>
      </c>
      <c r="C19" s="24">
        <v>1531</v>
      </c>
      <c r="D19" s="24">
        <v>1351</v>
      </c>
      <c r="E19" s="19">
        <v>1402</v>
      </c>
      <c r="F19" s="16">
        <f t="shared" si="1"/>
        <v>2504</v>
      </c>
      <c r="G19" s="24">
        <v>1330</v>
      </c>
      <c r="H19" s="24">
        <v>1174</v>
      </c>
      <c r="I19" s="22" t="e">
        <f>B19-#REF!</f>
        <v>#REF!</v>
      </c>
      <c r="J19" s="23" t="e">
        <f>E19-#REF!</f>
        <v>#REF!</v>
      </c>
    </row>
    <row r="20" spans="1:10" s="3" customFormat="1" ht="28.5" customHeight="1" thickBot="1">
      <c r="A20" s="8" t="s">
        <v>24</v>
      </c>
      <c r="B20" s="17">
        <f t="shared" si="0"/>
        <v>677</v>
      </c>
      <c r="C20" s="25">
        <v>367</v>
      </c>
      <c r="D20" s="25">
        <v>310</v>
      </c>
      <c r="E20" s="20">
        <v>327</v>
      </c>
      <c r="F20" s="16">
        <f t="shared" si="1"/>
        <v>618</v>
      </c>
      <c r="G20" s="25">
        <v>333</v>
      </c>
      <c r="H20" s="25">
        <v>285</v>
      </c>
      <c r="I20" s="22" t="e">
        <f>B20-#REF!</f>
        <v>#REF!</v>
      </c>
      <c r="J20" s="23" t="e">
        <f>E20-#REF!</f>
        <v>#REF!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5"/>
  <dimension ref="A1:K97"/>
  <sheetViews>
    <sheetView zoomScaleNormal="100" workbookViewId="0">
      <selection activeCell="D15" sqref="D1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6" t="s">
        <v>26</v>
      </c>
      <c r="B1" s="47"/>
      <c r="C1" s="47"/>
      <c r="D1" s="47"/>
      <c r="E1" s="47"/>
      <c r="F1" s="47"/>
      <c r="G1" s="47"/>
      <c r="H1" s="47"/>
      <c r="I1" s="47"/>
      <c r="J1" s="47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8" t="s">
        <v>42</v>
      </c>
      <c r="B5" s="48"/>
      <c r="I5" s="49" t="s">
        <v>27</v>
      </c>
      <c r="J5" s="49"/>
    </row>
    <row r="6" spans="1:11" s="3" customFormat="1" ht="23.25" customHeight="1">
      <c r="A6" s="50" t="s">
        <v>28</v>
      </c>
      <c r="B6" s="52" t="s">
        <v>1</v>
      </c>
      <c r="C6" s="52"/>
      <c r="D6" s="52"/>
      <c r="E6" s="52" t="s">
        <v>2</v>
      </c>
      <c r="F6" s="52" t="s">
        <v>7</v>
      </c>
      <c r="G6" s="52"/>
      <c r="H6" s="52"/>
      <c r="I6" s="54" t="s">
        <v>29</v>
      </c>
      <c r="J6" s="55"/>
    </row>
    <row r="7" spans="1:11" s="3" customFormat="1" ht="23.25" customHeight="1" thickBot="1">
      <c r="A7" s="51"/>
      <c r="B7" s="4" t="s">
        <v>0</v>
      </c>
      <c r="C7" s="4" t="s">
        <v>3</v>
      </c>
      <c r="D7" s="4" t="s">
        <v>4</v>
      </c>
      <c r="E7" s="53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92268</v>
      </c>
      <c r="C8" s="12">
        <f>SUM(C9:C20)</f>
        <v>47447</v>
      </c>
      <c r="D8" s="12">
        <f>SUM(D9:D20)</f>
        <v>44821</v>
      </c>
      <c r="E8" s="13">
        <f>SUM(E9:E20)</f>
        <v>38773</v>
      </c>
      <c r="F8" s="12">
        <f>SUM(G8:H8)</f>
        <v>72830</v>
      </c>
      <c r="G8" s="12">
        <f>SUM(G9:G20)</f>
        <v>37361</v>
      </c>
      <c r="H8" s="12">
        <f>SUM(H9:H20)</f>
        <v>35469</v>
      </c>
      <c r="I8" s="14">
        <f>SUM(I9:I20)</f>
        <v>-32</v>
      </c>
      <c r="J8" s="15">
        <f>SUM(J9:J20)</f>
        <v>66</v>
      </c>
    </row>
    <row r="9" spans="1:11" s="3" customFormat="1" ht="28.5" customHeight="1">
      <c r="A9" s="6" t="s">
        <v>30</v>
      </c>
      <c r="B9" s="16">
        <f t="shared" si="0"/>
        <v>6597</v>
      </c>
      <c r="C9" s="21">
        <v>3324</v>
      </c>
      <c r="D9" s="21">
        <v>3273</v>
      </c>
      <c r="E9" s="18">
        <v>2852</v>
      </c>
      <c r="F9" s="16">
        <f>SUM(G9:H9)</f>
        <v>5418</v>
      </c>
      <c r="G9" s="21">
        <v>2702</v>
      </c>
      <c r="H9" s="21">
        <v>2716</v>
      </c>
      <c r="I9" s="22">
        <f>B9-'05년12월'!B9</f>
        <v>13</v>
      </c>
      <c r="J9" s="23">
        <f>E9-'05년12월'!E9</f>
        <v>18</v>
      </c>
    </row>
    <row r="10" spans="1:11" s="3" customFormat="1" ht="28.5" customHeight="1">
      <c r="A10" s="7" t="s">
        <v>31</v>
      </c>
      <c r="B10" s="16">
        <f t="shared" si="0"/>
        <v>9286</v>
      </c>
      <c r="C10" s="24">
        <v>4824</v>
      </c>
      <c r="D10" s="24">
        <v>4462</v>
      </c>
      <c r="E10" s="19">
        <v>3718</v>
      </c>
      <c r="F10" s="16">
        <f t="shared" ref="F10:F20" si="1">SUM(G10:H10)</f>
        <v>7415</v>
      </c>
      <c r="G10" s="24">
        <v>3856</v>
      </c>
      <c r="H10" s="24">
        <v>3559</v>
      </c>
      <c r="I10" s="22">
        <v>11</v>
      </c>
      <c r="J10" s="23">
        <f>E10-'05년12월'!E10</f>
        <v>10</v>
      </c>
    </row>
    <row r="11" spans="1:11" s="3" customFormat="1" ht="28.5" customHeight="1">
      <c r="A11" s="7" t="s">
        <v>32</v>
      </c>
      <c r="B11" s="16">
        <f t="shared" si="0"/>
        <v>17054</v>
      </c>
      <c r="C11" s="24">
        <v>8591</v>
      </c>
      <c r="D11" s="24">
        <v>8463</v>
      </c>
      <c r="E11" s="19">
        <v>6741</v>
      </c>
      <c r="F11" s="16">
        <f t="shared" si="1"/>
        <v>13397</v>
      </c>
      <c r="G11" s="24">
        <v>6700</v>
      </c>
      <c r="H11" s="24">
        <v>6697</v>
      </c>
      <c r="I11" s="22">
        <v>41</v>
      </c>
      <c r="J11" s="23">
        <f>E11-'05년12월'!E11</f>
        <v>38</v>
      </c>
    </row>
    <row r="12" spans="1:11" s="3" customFormat="1" ht="28.5" customHeight="1">
      <c r="A12" s="7" t="s">
        <v>33</v>
      </c>
      <c r="B12" s="16">
        <f t="shared" si="0"/>
        <v>5935</v>
      </c>
      <c r="C12" s="24">
        <v>3019</v>
      </c>
      <c r="D12" s="24">
        <v>2916</v>
      </c>
      <c r="E12" s="19">
        <v>2335</v>
      </c>
      <c r="F12" s="16">
        <f t="shared" si="1"/>
        <v>4762</v>
      </c>
      <c r="G12" s="24">
        <v>2397</v>
      </c>
      <c r="H12" s="24">
        <v>2365</v>
      </c>
      <c r="I12" s="22">
        <v>-26</v>
      </c>
      <c r="J12" s="23">
        <f>E12-'05년12월'!E12</f>
        <v>-7</v>
      </c>
    </row>
    <row r="13" spans="1:11" s="3" customFormat="1" ht="28.5" customHeight="1">
      <c r="A13" s="7" t="s">
        <v>34</v>
      </c>
      <c r="B13" s="16">
        <f t="shared" si="0"/>
        <v>5328</v>
      </c>
      <c r="C13" s="24">
        <v>2730</v>
      </c>
      <c r="D13" s="24">
        <v>2598</v>
      </c>
      <c r="E13" s="19">
        <v>2194</v>
      </c>
      <c r="F13" s="16">
        <f t="shared" si="1"/>
        <v>4287</v>
      </c>
      <c r="G13" s="24">
        <v>2174</v>
      </c>
      <c r="H13" s="24">
        <v>2113</v>
      </c>
      <c r="I13" s="22">
        <v>1</v>
      </c>
      <c r="J13" s="23">
        <f>E13-'05년12월'!E13</f>
        <v>-4</v>
      </c>
    </row>
    <row r="14" spans="1:11" s="3" customFormat="1" ht="28.5" customHeight="1">
      <c r="A14" s="7" t="s">
        <v>35</v>
      </c>
      <c r="B14" s="16">
        <f t="shared" si="0"/>
        <v>7043</v>
      </c>
      <c r="C14" s="24">
        <v>3518</v>
      </c>
      <c r="D14" s="24">
        <v>3525</v>
      </c>
      <c r="E14" s="19">
        <v>3053</v>
      </c>
      <c r="F14" s="16">
        <f t="shared" si="1"/>
        <v>5820</v>
      </c>
      <c r="G14" s="24">
        <v>2889</v>
      </c>
      <c r="H14" s="24">
        <v>2931</v>
      </c>
      <c r="I14" s="22">
        <v>-20</v>
      </c>
      <c r="J14" s="23">
        <f>E14-'05년12월'!E14</f>
        <v>-5</v>
      </c>
    </row>
    <row r="15" spans="1:11" s="3" customFormat="1" ht="28.5" customHeight="1">
      <c r="A15" s="7" t="s">
        <v>36</v>
      </c>
      <c r="B15" s="16">
        <f t="shared" si="0"/>
        <v>4604</v>
      </c>
      <c r="C15" s="24">
        <v>2350</v>
      </c>
      <c r="D15" s="24">
        <v>2254</v>
      </c>
      <c r="E15" s="19">
        <v>1974</v>
      </c>
      <c r="F15" s="16">
        <f t="shared" si="1"/>
        <v>3803</v>
      </c>
      <c r="G15" s="24">
        <v>1940</v>
      </c>
      <c r="H15" s="24">
        <v>1863</v>
      </c>
      <c r="I15" s="22">
        <v>-7</v>
      </c>
      <c r="J15" s="23">
        <f>E15-'05년12월'!E15</f>
        <v>2</v>
      </c>
    </row>
    <row r="16" spans="1:11" s="3" customFormat="1" ht="28.5" customHeight="1">
      <c r="A16" s="7" t="s">
        <v>37</v>
      </c>
      <c r="B16" s="16">
        <f t="shared" si="0"/>
        <v>6347</v>
      </c>
      <c r="C16" s="24">
        <v>3160</v>
      </c>
      <c r="D16" s="24">
        <v>3187</v>
      </c>
      <c r="E16" s="19">
        <v>2459</v>
      </c>
      <c r="F16" s="16">
        <f t="shared" si="1"/>
        <v>5012</v>
      </c>
      <c r="G16" s="24">
        <v>2498</v>
      </c>
      <c r="H16" s="24">
        <v>2514</v>
      </c>
      <c r="I16" s="22">
        <v>-8</v>
      </c>
      <c r="J16" s="23">
        <f>E16-'05년12월'!E16</f>
        <v>-8</v>
      </c>
    </row>
    <row r="17" spans="1:10" s="3" customFormat="1" ht="28.5" customHeight="1">
      <c r="A17" s="7" t="s">
        <v>38</v>
      </c>
      <c r="B17" s="16">
        <f t="shared" si="0"/>
        <v>9787</v>
      </c>
      <c r="C17" s="24">
        <v>5301</v>
      </c>
      <c r="D17" s="24">
        <v>4486</v>
      </c>
      <c r="E17" s="19">
        <v>4976</v>
      </c>
      <c r="F17" s="16">
        <f t="shared" si="1"/>
        <v>8345</v>
      </c>
      <c r="G17" s="24">
        <v>4546</v>
      </c>
      <c r="H17" s="24">
        <v>3799</v>
      </c>
      <c r="I17" s="22">
        <v>1</v>
      </c>
      <c r="J17" s="23">
        <f>E17-'05년12월'!E17</f>
        <v>10</v>
      </c>
    </row>
    <row r="18" spans="1:10" s="3" customFormat="1" ht="28.5" customHeight="1">
      <c r="A18" s="7" t="s">
        <v>39</v>
      </c>
      <c r="B18" s="16">
        <f t="shared" si="0"/>
        <v>16723</v>
      </c>
      <c r="C18" s="24">
        <v>8732</v>
      </c>
      <c r="D18" s="24">
        <v>7991</v>
      </c>
      <c r="E18" s="19">
        <v>6730</v>
      </c>
      <c r="F18" s="16">
        <f t="shared" si="1"/>
        <v>11439</v>
      </c>
      <c r="G18" s="24">
        <v>5994</v>
      </c>
      <c r="H18" s="24">
        <v>5445</v>
      </c>
      <c r="I18" s="22">
        <v>-43</v>
      </c>
      <c r="J18" s="23">
        <f>E18-'05년12월'!E18</f>
        <v>0</v>
      </c>
    </row>
    <row r="19" spans="1:10" s="3" customFormat="1" ht="28.5" customHeight="1">
      <c r="A19" s="7" t="s">
        <v>40</v>
      </c>
      <c r="B19" s="16">
        <f t="shared" si="0"/>
        <v>2887</v>
      </c>
      <c r="C19" s="24">
        <v>1530</v>
      </c>
      <c r="D19" s="24">
        <v>1357</v>
      </c>
      <c r="E19" s="19">
        <v>1416</v>
      </c>
      <c r="F19" s="16">
        <f t="shared" si="1"/>
        <v>2513</v>
      </c>
      <c r="G19" s="24">
        <v>1330</v>
      </c>
      <c r="H19" s="24">
        <v>1183</v>
      </c>
      <c r="I19" s="22">
        <v>5</v>
      </c>
      <c r="J19" s="23">
        <f>E19-'05년12월'!E19</f>
        <v>14</v>
      </c>
    </row>
    <row r="20" spans="1:10" s="3" customFormat="1" ht="28.5" customHeight="1" thickBot="1">
      <c r="A20" s="8" t="s">
        <v>41</v>
      </c>
      <c r="B20" s="17">
        <f t="shared" si="0"/>
        <v>677</v>
      </c>
      <c r="C20" s="25">
        <v>368</v>
      </c>
      <c r="D20" s="25">
        <v>309</v>
      </c>
      <c r="E20" s="20">
        <v>325</v>
      </c>
      <c r="F20" s="16">
        <f t="shared" si="1"/>
        <v>619</v>
      </c>
      <c r="G20" s="25">
        <v>335</v>
      </c>
      <c r="H20" s="25">
        <v>284</v>
      </c>
      <c r="I20" s="22">
        <f>B21-'05년12월'!B21</f>
        <v>0</v>
      </c>
      <c r="J20" s="23">
        <f>E20-'05년12월'!E20</f>
        <v>-2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6"/>
  <dimension ref="A1:K97"/>
  <sheetViews>
    <sheetView topLeftCell="A4" zoomScaleNormal="100" workbookViewId="0">
      <selection activeCell="F9" sqref="F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6" t="s">
        <v>43</v>
      </c>
      <c r="B1" s="47"/>
      <c r="C1" s="47"/>
      <c r="D1" s="47"/>
      <c r="E1" s="47"/>
      <c r="F1" s="47"/>
      <c r="G1" s="47"/>
      <c r="H1" s="47"/>
      <c r="I1" s="47"/>
      <c r="J1" s="47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8" t="s">
        <v>59</v>
      </c>
      <c r="B5" s="48"/>
      <c r="I5" s="49" t="s">
        <v>44</v>
      </c>
      <c r="J5" s="49"/>
    </row>
    <row r="6" spans="1:11" s="3" customFormat="1" ht="23.25" customHeight="1">
      <c r="A6" s="56" t="s">
        <v>60</v>
      </c>
      <c r="B6" s="58" t="s">
        <v>1</v>
      </c>
      <c r="C6" s="58"/>
      <c r="D6" s="58"/>
      <c r="E6" s="58" t="s">
        <v>2</v>
      </c>
      <c r="F6" s="58" t="s">
        <v>45</v>
      </c>
      <c r="G6" s="58"/>
      <c r="H6" s="58"/>
      <c r="I6" s="60" t="s">
        <v>46</v>
      </c>
      <c r="J6" s="61"/>
    </row>
    <row r="7" spans="1:11" s="3" customFormat="1" ht="23.25" customHeight="1" thickBot="1">
      <c r="A7" s="57"/>
      <c r="B7" s="27" t="s">
        <v>0</v>
      </c>
      <c r="C7" s="27" t="s">
        <v>3</v>
      </c>
      <c r="D7" s="27" t="s">
        <v>4</v>
      </c>
      <c r="E7" s="59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92117</v>
      </c>
      <c r="C8" s="12">
        <f>SUM(C9:C20)</f>
        <v>47398</v>
      </c>
      <c r="D8" s="12">
        <f>SUM(D9:D20)</f>
        <v>44719</v>
      </c>
      <c r="E8" s="13">
        <f>SUM(E9:E20)</f>
        <v>38787</v>
      </c>
      <c r="F8" s="12">
        <f t="shared" ref="F8:F20" si="1">SUM(G8:H8)</f>
        <v>72814</v>
      </c>
      <c r="G8" s="12">
        <f>SUM(G9:G20)</f>
        <v>37372</v>
      </c>
      <c r="H8" s="12">
        <f>SUM(H9:H20)</f>
        <v>35442</v>
      </c>
      <c r="I8" s="14">
        <f>SUM(I9:I20)</f>
        <v>-151</v>
      </c>
      <c r="J8" s="15">
        <f>SUM(J9:J20)</f>
        <v>14</v>
      </c>
    </row>
    <row r="9" spans="1:11" s="3" customFormat="1" ht="28.5" customHeight="1">
      <c r="A9" s="6" t="s">
        <v>47</v>
      </c>
      <c r="B9" s="16">
        <f t="shared" si="0"/>
        <v>6568</v>
      </c>
      <c r="C9" s="21">
        <v>3294</v>
      </c>
      <c r="D9" s="21">
        <v>3274</v>
      </c>
      <c r="E9" s="18">
        <v>2847</v>
      </c>
      <c r="F9" s="16">
        <f t="shared" si="1"/>
        <v>5409</v>
      </c>
      <c r="G9" s="21">
        <v>2691</v>
      </c>
      <c r="H9" s="21">
        <v>2718</v>
      </c>
      <c r="I9" s="22">
        <f>B9-'06년1월'!B9</f>
        <v>-29</v>
      </c>
      <c r="J9" s="23">
        <f>E9-'06년1월'!E9</f>
        <v>-5</v>
      </c>
    </row>
    <row r="10" spans="1:11" s="3" customFormat="1" ht="28.5" customHeight="1">
      <c r="A10" s="7" t="s">
        <v>48</v>
      </c>
      <c r="B10" s="16">
        <f t="shared" si="0"/>
        <v>9262</v>
      </c>
      <c r="C10" s="24">
        <v>4802</v>
      </c>
      <c r="D10" s="24">
        <v>4460</v>
      </c>
      <c r="E10" s="19">
        <v>3729</v>
      </c>
      <c r="F10" s="16">
        <f t="shared" si="1"/>
        <v>7417</v>
      </c>
      <c r="G10" s="24">
        <v>3856</v>
      </c>
      <c r="H10" s="24">
        <v>3561</v>
      </c>
      <c r="I10" s="22">
        <f>B10-'06년1월'!B10</f>
        <v>-24</v>
      </c>
      <c r="J10" s="23">
        <f>E10-'06년1월'!E10</f>
        <v>11</v>
      </c>
    </row>
    <row r="11" spans="1:11" s="3" customFormat="1" ht="28.5" customHeight="1">
      <c r="A11" s="7" t="s">
        <v>49</v>
      </c>
      <c r="B11" s="16">
        <f t="shared" si="0"/>
        <v>17077</v>
      </c>
      <c r="C11" s="24">
        <v>8615</v>
      </c>
      <c r="D11" s="24">
        <v>8462</v>
      </c>
      <c r="E11" s="19">
        <v>6760</v>
      </c>
      <c r="F11" s="16">
        <f t="shared" si="1"/>
        <v>13404</v>
      </c>
      <c r="G11" s="24">
        <v>6708</v>
      </c>
      <c r="H11" s="24">
        <v>6696</v>
      </c>
      <c r="I11" s="22">
        <f>B11-'06년1월'!B11</f>
        <v>23</v>
      </c>
      <c r="J11" s="23">
        <f>E11-'06년1월'!E11</f>
        <v>19</v>
      </c>
    </row>
    <row r="12" spans="1:11" s="3" customFormat="1" ht="28.5" customHeight="1">
      <c r="A12" s="7" t="s">
        <v>50</v>
      </c>
      <c r="B12" s="16">
        <f t="shared" si="0"/>
        <v>5931</v>
      </c>
      <c r="C12" s="24">
        <v>3021</v>
      </c>
      <c r="D12" s="24">
        <v>2910</v>
      </c>
      <c r="E12" s="19">
        <v>2341</v>
      </c>
      <c r="F12" s="16">
        <f t="shared" si="1"/>
        <v>4765</v>
      </c>
      <c r="G12" s="24">
        <v>2400</v>
      </c>
      <c r="H12" s="24">
        <v>2365</v>
      </c>
      <c r="I12" s="22">
        <f>B12-'06년1월'!B12</f>
        <v>-4</v>
      </c>
      <c r="J12" s="23">
        <f>E12-'06년1월'!E12</f>
        <v>6</v>
      </c>
    </row>
    <row r="13" spans="1:11" s="3" customFormat="1" ht="28.5" customHeight="1">
      <c r="A13" s="7" t="s">
        <v>51</v>
      </c>
      <c r="B13" s="16">
        <f t="shared" si="0"/>
        <v>5326</v>
      </c>
      <c r="C13" s="24">
        <v>2729</v>
      </c>
      <c r="D13" s="24">
        <v>2597</v>
      </c>
      <c r="E13" s="19">
        <v>2188</v>
      </c>
      <c r="F13" s="16">
        <f t="shared" si="1"/>
        <v>4290</v>
      </c>
      <c r="G13" s="24">
        <v>2181</v>
      </c>
      <c r="H13" s="24">
        <v>2109</v>
      </c>
      <c r="I13" s="22">
        <f>B13-'06년1월'!B13</f>
        <v>-2</v>
      </c>
      <c r="J13" s="23">
        <f>E13-'06년1월'!E13</f>
        <v>-6</v>
      </c>
    </row>
    <row r="14" spans="1:11" s="3" customFormat="1" ht="28.5" customHeight="1">
      <c r="A14" s="7" t="s">
        <v>52</v>
      </c>
      <c r="B14" s="16">
        <f t="shared" si="0"/>
        <v>7049</v>
      </c>
      <c r="C14" s="24">
        <v>3531</v>
      </c>
      <c r="D14" s="24">
        <v>3518</v>
      </c>
      <c r="E14" s="19">
        <v>3059</v>
      </c>
      <c r="F14" s="16">
        <f t="shared" si="1"/>
        <v>5837</v>
      </c>
      <c r="G14" s="24">
        <v>2904</v>
      </c>
      <c r="H14" s="24">
        <v>2933</v>
      </c>
      <c r="I14" s="22">
        <f>B14-'06년1월'!B14</f>
        <v>6</v>
      </c>
      <c r="J14" s="23">
        <f>E14-'06년1월'!E14</f>
        <v>6</v>
      </c>
    </row>
    <row r="15" spans="1:11" s="3" customFormat="1" ht="28.5" customHeight="1">
      <c r="A15" s="7" t="s">
        <v>53</v>
      </c>
      <c r="B15" s="16">
        <f t="shared" si="0"/>
        <v>4578</v>
      </c>
      <c r="C15" s="24">
        <v>2345</v>
      </c>
      <c r="D15" s="24">
        <v>2233</v>
      </c>
      <c r="E15" s="19">
        <v>1978</v>
      </c>
      <c r="F15" s="16">
        <f t="shared" si="1"/>
        <v>3792</v>
      </c>
      <c r="G15" s="24">
        <v>1939</v>
      </c>
      <c r="H15" s="24">
        <v>1853</v>
      </c>
      <c r="I15" s="22">
        <f>B15-'06년1월'!B15</f>
        <v>-26</v>
      </c>
      <c r="J15" s="23">
        <f>E15-'06년1월'!E15</f>
        <v>4</v>
      </c>
    </row>
    <row r="16" spans="1:11" s="3" customFormat="1" ht="28.5" customHeight="1">
      <c r="A16" s="7" t="s">
        <v>54</v>
      </c>
      <c r="B16" s="16">
        <f t="shared" si="0"/>
        <v>6319</v>
      </c>
      <c r="C16" s="24">
        <v>3141</v>
      </c>
      <c r="D16" s="24">
        <v>3178</v>
      </c>
      <c r="E16" s="19">
        <v>2451</v>
      </c>
      <c r="F16" s="16">
        <f t="shared" si="1"/>
        <v>5006</v>
      </c>
      <c r="G16" s="24">
        <v>2486</v>
      </c>
      <c r="H16" s="24">
        <v>2520</v>
      </c>
      <c r="I16" s="22">
        <f>B16-'06년1월'!B16</f>
        <v>-28</v>
      </c>
      <c r="J16" s="23">
        <f>E16-'06년1월'!E16</f>
        <v>-8</v>
      </c>
    </row>
    <row r="17" spans="1:10" s="3" customFormat="1" ht="28.5" customHeight="1">
      <c r="A17" s="7" t="s">
        <v>55</v>
      </c>
      <c r="B17" s="16">
        <f t="shared" si="0"/>
        <v>9766</v>
      </c>
      <c r="C17" s="24">
        <v>5304</v>
      </c>
      <c r="D17" s="24">
        <v>4462</v>
      </c>
      <c r="E17" s="19">
        <v>4967</v>
      </c>
      <c r="F17" s="16">
        <f t="shared" si="1"/>
        <v>8341</v>
      </c>
      <c r="G17" s="24">
        <v>4555</v>
      </c>
      <c r="H17" s="24">
        <v>3786</v>
      </c>
      <c r="I17" s="22">
        <f>B17-'06년1월'!B17</f>
        <v>-21</v>
      </c>
      <c r="J17" s="23">
        <f>E17-'06년1월'!E17</f>
        <v>-9</v>
      </c>
    </row>
    <row r="18" spans="1:10" s="3" customFormat="1" ht="28.5" customHeight="1">
      <c r="A18" s="7" t="s">
        <v>56</v>
      </c>
      <c r="B18" s="16">
        <f t="shared" si="0"/>
        <v>16694</v>
      </c>
      <c r="C18" s="24">
        <v>8718</v>
      </c>
      <c r="D18" s="24">
        <v>7976</v>
      </c>
      <c r="E18" s="19">
        <v>6729</v>
      </c>
      <c r="F18" s="16">
        <f t="shared" si="1"/>
        <v>11427</v>
      </c>
      <c r="G18" s="24">
        <v>5980</v>
      </c>
      <c r="H18" s="24">
        <v>5447</v>
      </c>
      <c r="I18" s="22">
        <f>B18-'06년1월'!B18</f>
        <v>-29</v>
      </c>
      <c r="J18" s="23">
        <f>E18-'06년1월'!E18</f>
        <v>-1</v>
      </c>
    </row>
    <row r="19" spans="1:10" s="3" customFormat="1" ht="28.5" customHeight="1">
      <c r="A19" s="7" t="s">
        <v>57</v>
      </c>
      <c r="B19" s="16">
        <f t="shared" si="0"/>
        <v>2878</v>
      </c>
      <c r="C19" s="24">
        <v>1536</v>
      </c>
      <c r="D19" s="24">
        <v>1342</v>
      </c>
      <c r="E19" s="19">
        <v>1421</v>
      </c>
      <c r="F19" s="16">
        <f t="shared" si="1"/>
        <v>2516</v>
      </c>
      <c r="G19" s="24">
        <v>1342</v>
      </c>
      <c r="H19" s="24">
        <v>1174</v>
      </c>
      <c r="I19" s="22">
        <f>B19-'06년1월'!B19</f>
        <v>-9</v>
      </c>
      <c r="J19" s="23">
        <f>E19-'06년1월'!E19</f>
        <v>5</v>
      </c>
    </row>
    <row r="20" spans="1:10" s="3" customFormat="1" ht="28.5" customHeight="1" thickBot="1">
      <c r="A20" s="8" t="s">
        <v>58</v>
      </c>
      <c r="B20" s="17">
        <f t="shared" si="0"/>
        <v>669</v>
      </c>
      <c r="C20" s="25">
        <v>362</v>
      </c>
      <c r="D20" s="25">
        <v>307</v>
      </c>
      <c r="E20" s="20">
        <v>317</v>
      </c>
      <c r="F20" s="16">
        <f t="shared" si="1"/>
        <v>610</v>
      </c>
      <c r="G20" s="25">
        <v>330</v>
      </c>
      <c r="H20" s="25">
        <v>280</v>
      </c>
      <c r="I20" s="22">
        <f>B20-'06년1월'!B20</f>
        <v>-8</v>
      </c>
      <c r="J20" s="23">
        <f>E20-'06년1월'!E20</f>
        <v>-8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17"/>
  <dimension ref="A1:K97"/>
  <sheetViews>
    <sheetView topLeftCell="A7" zoomScaleNormal="100" workbookViewId="0">
      <selection sqref="A1:IV65536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6" t="s">
        <v>43</v>
      </c>
      <c r="B1" s="47"/>
      <c r="C1" s="47"/>
      <c r="D1" s="47"/>
      <c r="E1" s="47"/>
      <c r="F1" s="47"/>
      <c r="G1" s="47"/>
      <c r="H1" s="47"/>
      <c r="I1" s="47"/>
      <c r="J1" s="47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8" t="s">
        <v>62</v>
      </c>
      <c r="B5" s="48"/>
      <c r="I5" s="49" t="s">
        <v>44</v>
      </c>
      <c r="J5" s="49"/>
    </row>
    <row r="6" spans="1:11" s="3" customFormat="1" ht="23.25" customHeight="1">
      <c r="A6" s="56" t="s">
        <v>61</v>
      </c>
      <c r="B6" s="58" t="s">
        <v>1</v>
      </c>
      <c r="C6" s="58"/>
      <c r="D6" s="58"/>
      <c r="E6" s="58" t="s">
        <v>2</v>
      </c>
      <c r="F6" s="58" t="s">
        <v>45</v>
      </c>
      <c r="G6" s="58"/>
      <c r="H6" s="58"/>
      <c r="I6" s="60" t="s">
        <v>46</v>
      </c>
      <c r="J6" s="61"/>
    </row>
    <row r="7" spans="1:11" s="3" customFormat="1" ht="23.25" customHeight="1" thickBot="1">
      <c r="A7" s="57"/>
      <c r="B7" s="27" t="s">
        <v>0</v>
      </c>
      <c r="C7" s="27" t="s">
        <v>3</v>
      </c>
      <c r="D7" s="27" t="s">
        <v>4</v>
      </c>
      <c r="E7" s="59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91988</v>
      </c>
      <c r="C8" s="12">
        <v>47359</v>
      </c>
      <c r="D8" s="12">
        <v>44629</v>
      </c>
      <c r="E8" s="13">
        <v>38704</v>
      </c>
      <c r="F8" s="12">
        <v>72719</v>
      </c>
      <c r="G8" s="12">
        <v>37331</v>
      </c>
      <c r="H8" s="12">
        <v>35388</v>
      </c>
      <c r="I8" s="14">
        <v>-129</v>
      </c>
      <c r="J8" s="15">
        <v>-83</v>
      </c>
    </row>
    <row r="9" spans="1:11" s="3" customFormat="1" ht="28.5" customHeight="1">
      <c r="A9" s="6" t="s">
        <v>47</v>
      </c>
      <c r="B9" s="16">
        <v>6574</v>
      </c>
      <c r="C9" s="21">
        <v>3301</v>
      </c>
      <c r="D9" s="21">
        <v>3273</v>
      </c>
      <c r="E9" s="18">
        <v>2864</v>
      </c>
      <c r="F9" s="16">
        <v>5421</v>
      </c>
      <c r="G9" s="21">
        <v>2699</v>
      </c>
      <c r="H9" s="21">
        <v>2722</v>
      </c>
      <c r="I9" s="22">
        <v>6</v>
      </c>
      <c r="J9" s="23">
        <v>17</v>
      </c>
    </row>
    <row r="10" spans="1:11" s="3" customFormat="1" ht="28.5" customHeight="1">
      <c r="A10" s="7" t="s">
        <v>48</v>
      </c>
      <c r="B10" s="16">
        <v>9270</v>
      </c>
      <c r="C10" s="24">
        <v>4810</v>
      </c>
      <c r="D10" s="24">
        <v>4460</v>
      </c>
      <c r="E10" s="19">
        <v>3747</v>
      </c>
      <c r="F10" s="16">
        <v>7432</v>
      </c>
      <c r="G10" s="24">
        <v>3862</v>
      </c>
      <c r="H10" s="24">
        <v>3570</v>
      </c>
      <c r="I10" s="22">
        <v>8</v>
      </c>
      <c r="J10" s="23">
        <v>18</v>
      </c>
    </row>
    <row r="11" spans="1:11" s="3" customFormat="1" ht="28.5" customHeight="1">
      <c r="A11" s="7" t="s">
        <v>49</v>
      </c>
      <c r="B11" s="16">
        <v>17048</v>
      </c>
      <c r="C11" s="24">
        <v>8608</v>
      </c>
      <c r="D11" s="24">
        <v>8440</v>
      </c>
      <c r="E11" s="19">
        <v>6753</v>
      </c>
      <c r="F11" s="16">
        <v>13394</v>
      </c>
      <c r="G11" s="24">
        <v>6704</v>
      </c>
      <c r="H11" s="24">
        <v>6690</v>
      </c>
      <c r="I11" s="22">
        <v>-29</v>
      </c>
      <c r="J11" s="23">
        <v>-7</v>
      </c>
    </row>
    <row r="12" spans="1:11" s="3" customFormat="1" ht="28.5" customHeight="1">
      <c r="A12" s="7" t="s">
        <v>50</v>
      </c>
      <c r="B12" s="16">
        <v>5912</v>
      </c>
      <c r="C12" s="24">
        <v>3010</v>
      </c>
      <c r="D12" s="24">
        <v>2902</v>
      </c>
      <c r="E12" s="19">
        <v>2322</v>
      </c>
      <c r="F12" s="16">
        <v>4744</v>
      </c>
      <c r="G12" s="24">
        <v>2391</v>
      </c>
      <c r="H12" s="24">
        <v>2353</v>
      </c>
      <c r="I12" s="22">
        <v>-19</v>
      </c>
      <c r="J12" s="23">
        <v>-19</v>
      </c>
    </row>
    <row r="13" spans="1:11" s="3" customFormat="1" ht="28.5" customHeight="1">
      <c r="A13" s="7" t="s">
        <v>51</v>
      </c>
      <c r="B13" s="16">
        <v>5294</v>
      </c>
      <c r="C13" s="24">
        <v>2701</v>
      </c>
      <c r="D13" s="24">
        <v>2593</v>
      </c>
      <c r="E13" s="19">
        <v>2184</v>
      </c>
      <c r="F13" s="16">
        <v>4272</v>
      </c>
      <c r="G13" s="24">
        <v>2160</v>
      </c>
      <c r="H13" s="24">
        <v>2112</v>
      </c>
      <c r="I13" s="22">
        <v>-32</v>
      </c>
      <c r="J13" s="23">
        <v>-4</v>
      </c>
    </row>
    <row r="14" spans="1:11" s="3" customFormat="1" ht="28.5" customHeight="1">
      <c r="A14" s="7" t="s">
        <v>52</v>
      </c>
      <c r="B14" s="16">
        <v>7071</v>
      </c>
      <c r="C14" s="24">
        <v>3552</v>
      </c>
      <c r="D14" s="24">
        <v>3519</v>
      </c>
      <c r="E14" s="19">
        <v>3065</v>
      </c>
      <c r="F14" s="16">
        <v>5848</v>
      </c>
      <c r="G14" s="24">
        <v>2912</v>
      </c>
      <c r="H14" s="24">
        <v>2936</v>
      </c>
      <c r="I14" s="22">
        <v>22</v>
      </c>
      <c r="J14" s="23">
        <v>6</v>
      </c>
    </row>
    <row r="15" spans="1:11" s="3" customFormat="1" ht="28.5" customHeight="1">
      <c r="A15" s="7" t="s">
        <v>53</v>
      </c>
      <c r="B15" s="16">
        <v>4580</v>
      </c>
      <c r="C15" s="24">
        <v>2346</v>
      </c>
      <c r="D15" s="24">
        <v>2234</v>
      </c>
      <c r="E15" s="19">
        <v>1986</v>
      </c>
      <c r="F15" s="16">
        <f>SUM(G15:H15)</f>
        <v>3792</v>
      </c>
      <c r="G15" s="24">
        <v>1935</v>
      </c>
      <c r="H15" s="24">
        <v>1857</v>
      </c>
      <c r="I15" s="22">
        <v>2</v>
      </c>
      <c r="J15" s="23">
        <v>8</v>
      </c>
    </row>
    <row r="16" spans="1:11" s="3" customFormat="1" ht="28.5" customHeight="1">
      <c r="A16" s="7" t="s">
        <v>54</v>
      </c>
      <c r="B16" s="16">
        <v>6332</v>
      </c>
      <c r="C16" s="24">
        <v>3142</v>
      </c>
      <c r="D16" s="24">
        <v>3190</v>
      </c>
      <c r="E16" s="19">
        <v>2438</v>
      </c>
      <c r="F16" s="16">
        <v>5015</v>
      </c>
      <c r="G16" s="24">
        <v>2486</v>
      </c>
      <c r="H16" s="24">
        <v>2529</v>
      </c>
      <c r="I16" s="22">
        <v>13</v>
      </c>
      <c r="J16" s="23">
        <v>-13</v>
      </c>
    </row>
    <row r="17" spans="1:10" s="3" customFormat="1" ht="28.5" customHeight="1">
      <c r="A17" s="7" t="s">
        <v>55</v>
      </c>
      <c r="B17" s="16">
        <v>9707</v>
      </c>
      <c r="C17" s="24">
        <v>5294</v>
      </c>
      <c r="D17" s="24">
        <v>4413</v>
      </c>
      <c r="E17" s="19">
        <v>4901</v>
      </c>
      <c r="F17" s="16">
        <v>8274</v>
      </c>
      <c r="G17" s="24">
        <v>4544</v>
      </c>
      <c r="H17" s="24">
        <v>3730</v>
      </c>
      <c r="I17" s="22">
        <v>-59</v>
      </c>
      <c r="J17" s="23">
        <v>-66</v>
      </c>
    </row>
    <row r="18" spans="1:10" s="3" customFormat="1" ht="28.5" customHeight="1">
      <c r="A18" s="7" t="s">
        <v>56</v>
      </c>
      <c r="B18" s="16">
        <v>16685</v>
      </c>
      <c r="C18" s="24">
        <v>8715</v>
      </c>
      <c r="D18" s="24">
        <v>7970</v>
      </c>
      <c r="E18" s="19">
        <v>6738</v>
      </c>
      <c r="F18" s="16">
        <v>11425</v>
      </c>
      <c r="G18" s="24">
        <v>5982</v>
      </c>
      <c r="H18" s="24">
        <v>5443</v>
      </c>
      <c r="I18" s="22">
        <v>-9</v>
      </c>
      <c r="J18" s="23">
        <v>9</v>
      </c>
    </row>
    <row r="19" spans="1:10" s="3" customFormat="1" ht="28.5" customHeight="1">
      <c r="A19" s="7" t="s">
        <v>57</v>
      </c>
      <c r="B19" s="16">
        <v>2856</v>
      </c>
      <c r="C19" s="24">
        <v>1526</v>
      </c>
      <c r="D19" s="24">
        <v>1330</v>
      </c>
      <c r="E19" s="19">
        <v>1396</v>
      </c>
      <c r="F19" s="16">
        <v>2498</v>
      </c>
      <c r="G19" s="24">
        <v>1331</v>
      </c>
      <c r="H19" s="24">
        <v>1167</v>
      </c>
      <c r="I19" s="22">
        <v>-22</v>
      </c>
      <c r="J19" s="23">
        <v>-25</v>
      </c>
    </row>
    <row r="20" spans="1:10" s="3" customFormat="1" ht="28.5" customHeight="1" thickBot="1">
      <c r="A20" s="8" t="s">
        <v>58</v>
      </c>
      <c r="B20" s="17">
        <v>659</v>
      </c>
      <c r="C20" s="25">
        <v>354</v>
      </c>
      <c r="D20" s="25">
        <v>305</v>
      </c>
      <c r="E20" s="20">
        <v>310</v>
      </c>
      <c r="F20" s="16">
        <v>604</v>
      </c>
      <c r="G20" s="25">
        <v>325</v>
      </c>
      <c r="H20" s="25">
        <v>279</v>
      </c>
      <c r="I20" s="22">
        <v>-10</v>
      </c>
      <c r="J20" s="23">
        <v>-7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10"/>
  <dimension ref="A1:K97"/>
  <sheetViews>
    <sheetView workbookViewId="0">
      <selection activeCell="G5" sqref="G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6" t="s">
        <v>43</v>
      </c>
      <c r="B1" s="47"/>
      <c r="C1" s="47"/>
      <c r="D1" s="47"/>
      <c r="E1" s="47"/>
      <c r="F1" s="47"/>
      <c r="G1" s="47"/>
      <c r="H1" s="47"/>
      <c r="I1" s="47"/>
      <c r="J1" s="47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8" t="s">
        <v>63</v>
      </c>
      <c r="B5" s="48"/>
      <c r="I5" s="49" t="s">
        <v>44</v>
      </c>
      <c r="J5" s="49"/>
    </row>
    <row r="6" spans="1:11" s="3" customFormat="1" ht="23.25" customHeight="1">
      <c r="A6" s="56" t="s">
        <v>61</v>
      </c>
      <c r="B6" s="58" t="s">
        <v>1</v>
      </c>
      <c r="C6" s="58"/>
      <c r="D6" s="58"/>
      <c r="E6" s="58" t="s">
        <v>2</v>
      </c>
      <c r="F6" s="58" t="s">
        <v>45</v>
      </c>
      <c r="G6" s="58"/>
      <c r="H6" s="58"/>
      <c r="I6" s="60" t="s">
        <v>46</v>
      </c>
      <c r="J6" s="61"/>
    </row>
    <row r="7" spans="1:11" s="3" customFormat="1" ht="23.25" customHeight="1" thickBot="1">
      <c r="A7" s="57"/>
      <c r="B7" s="27" t="s">
        <v>0</v>
      </c>
      <c r="C7" s="27" t="s">
        <v>3</v>
      </c>
      <c r="D7" s="27" t="s">
        <v>4</v>
      </c>
      <c r="E7" s="59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91950</v>
      </c>
      <c r="C8" s="12">
        <v>47313</v>
      </c>
      <c r="D8" s="12">
        <v>44637</v>
      </c>
      <c r="E8" s="13">
        <v>38676</v>
      </c>
      <c r="F8" s="12">
        <v>72694</v>
      </c>
      <c r="G8" s="12">
        <v>37309</v>
      </c>
      <c r="H8" s="12">
        <v>35385</v>
      </c>
      <c r="I8" s="14">
        <v>-38</v>
      </c>
      <c r="J8" s="15">
        <v>-28</v>
      </c>
    </row>
    <row r="9" spans="1:11" s="3" customFormat="1" ht="28.5" customHeight="1">
      <c r="A9" s="6" t="s">
        <v>47</v>
      </c>
      <c r="B9" s="16">
        <v>6553</v>
      </c>
      <c r="C9" s="21">
        <v>3288</v>
      </c>
      <c r="D9" s="21">
        <v>3265</v>
      </c>
      <c r="E9" s="18">
        <v>2855</v>
      </c>
      <c r="F9" s="16">
        <v>5407</v>
      </c>
      <c r="G9" s="21">
        <v>2692</v>
      </c>
      <c r="H9" s="21">
        <v>2715</v>
      </c>
      <c r="I9" s="22">
        <v>-21</v>
      </c>
      <c r="J9" s="23">
        <v>-9</v>
      </c>
    </row>
    <row r="10" spans="1:11" s="3" customFormat="1" ht="28.5" customHeight="1">
      <c r="A10" s="7" t="s">
        <v>48</v>
      </c>
      <c r="B10" s="16">
        <v>9207</v>
      </c>
      <c r="C10" s="24">
        <v>4769</v>
      </c>
      <c r="D10" s="24">
        <v>4438</v>
      </c>
      <c r="E10" s="19">
        <v>3728</v>
      </c>
      <c r="F10" s="16">
        <v>7374</v>
      </c>
      <c r="G10" s="24">
        <v>3829</v>
      </c>
      <c r="H10" s="24">
        <v>3545</v>
      </c>
      <c r="I10" s="22">
        <v>-63</v>
      </c>
      <c r="J10" s="23">
        <v>-19</v>
      </c>
    </row>
    <row r="11" spans="1:11" s="3" customFormat="1" ht="28.5" customHeight="1">
      <c r="A11" s="7" t="s">
        <v>49</v>
      </c>
      <c r="B11" s="16">
        <v>17051</v>
      </c>
      <c r="C11" s="24">
        <v>8594</v>
      </c>
      <c r="D11" s="24">
        <v>8457</v>
      </c>
      <c r="E11" s="19">
        <v>6769</v>
      </c>
      <c r="F11" s="16">
        <v>13403</v>
      </c>
      <c r="G11" s="24">
        <v>6691</v>
      </c>
      <c r="H11" s="24">
        <v>6712</v>
      </c>
      <c r="I11" s="22">
        <v>3</v>
      </c>
      <c r="J11" s="23">
        <v>16</v>
      </c>
    </row>
    <row r="12" spans="1:11" s="3" customFormat="1" ht="28.5" customHeight="1">
      <c r="A12" s="7" t="s">
        <v>50</v>
      </c>
      <c r="B12" s="16">
        <v>5882</v>
      </c>
      <c r="C12" s="24">
        <v>2996</v>
      </c>
      <c r="D12" s="24">
        <v>2886</v>
      </c>
      <c r="E12" s="19">
        <v>2315</v>
      </c>
      <c r="F12" s="16">
        <v>4729</v>
      </c>
      <c r="G12" s="24">
        <v>2385</v>
      </c>
      <c r="H12" s="24">
        <v>2344</v>
      </c>
      <c r="I12" s="22">
        <v>-30</v>
      </c>
      <c r="J12" s="23">
        <v>-7</v>
      </c>
    </row>
    <row r="13" spans="1:11" s="3" customFormat="1" ht="28.5" customHeight="1">
      <c r="A13" s="7" t="s">
        <v>51</v>
      </c>
      <c r="B13" s="16">
        <v>5275</v>
      </c>
      <c r="C13" s="24">
        <v>2692</v>
      </c>
      <c r="D13" s="24">
        <v>2583</v>
      </c>
      <c r="E13" s="19">
        <v>2172</v>
      </c>
      <c r="F13" s="16">
        <v>4249</v>
      </c>
      <c r="G13" s="24">
        <v>2152</v>
      </c>
      <c r="H13" s="24">
        <v>2097</v>
      </c>
      <c r="I13" s="22">
        <v>-19</v>
      </c>
      <c r="J13" s="23">
        <v>-12</v>
      </c>
    </row>
    <row r="14" spans="1:11" s="3" customFormat="1" ht="28.5" customHeight="1">
      <c r="A14" s="7" t="s">
        <v>52</v>
      </c>
      <c r="B14" s="16">
        <v>7047</v>
      </c>
      <c r="C14" s="24">
        <v>3541</v>
      </c>
      <c r="D14" s="24">
        <v>3506</v>
      </c>
      <c r="E14" s="19">
        <v>3055</v>
      </c>
      <c r="F14" s="16">
        <v>5827</v>
      </c>
      <c r="G14" s="24">
        <v>2906</v>
      </c>
      <c r="H14" s="24">
        <v>2921</v>
      </c>
      <c r="I14" s="22">
        <v>-24</v>
      </c>
      <c r="J14" s="23">
        <v>-10</v>
      </c>
    </row>
    <row r="15" spans="1:11" s="3" customFormat="1" ht="28.5" customHeight="1">
      <c r="A15" s="7" t="s">
        <v>53</v>
      </c>
      <c r="B15" s="16">
        <v>4581</v>
      </c>
      <c r="C15" s="24">
        <v>2350</v>
      </c>
      <c r="D15" s="24">
        <v>2231</v>
      </c>
      <c r="E15" s="19">
        <v>1988</v>
      </c>
      <c r="F15" s="16">
        <v>3796</v>
      </c>
      <c r="G15" s="24">
        <v>1937</v>
      </c>
      <c r="H15" s="24">
        <v>1859</v>
      </c>
      <c r="I15" s="22">
        <v>1</v>
      </c>
      <c r="J15" s="23">
        <v>2</v>
      </c>
    </row>
    <row r="16" spans="1:11" s="3" customFormat="1" ht="28.5" customHeight="1">
      <c r="A16" s="7" t="s">
        <v>54</v>
      </c>
      <c r="B16" s="16">
        <v>6330</v>
      </c>
      <c r="C16" s="24">
        <v>3146</v>
      </c>
      <c r="D16" s="24">
        <v>3184</v>
      </c>
      <c r="E16" s="19">
        <v>2424</v>
      </c>
      <c r="F16" s="16">
        <v>5012</v>
      </c>
      <c r="G16" s="24">
        <v>2488</v>
      </c>
      <c r="H16" s="24">
        <v>2524</v>
      </c>
      <c r="I16" s="22">
        <v>-2</v>
      </c>
      <c r="J16" s="23">
        <v>-14</v>
      </c>
    </row>
    <row r="17" spans="1:10" s="3" customFormat="1" ht="28.5" customHeight="1">
      <c r="A17" s="7" t="s">
        <v>55</v>
      </c>
      <c r="B17" s="16">
        <v>9732</v>
      </c>
      <c r="C17" s="24">
        <v>5296</v>
      </c>
      <c r="D17" s="24">
        <v>4436</v>
      </c>
      <c r="E17" s="19">
        <v>4888</v>
      </c>
      <c r="F17" s="16">
        <v>8286</v>
      </c>
      <c r="G17" s="24">
        <v>4543</v>
      </c>
      <c r="H17" s="24">
        <v>3743</v>
      </c>
      <c r="I17" s="22">
        <v>25</v>
      </c>
      <c r="J17" s="23">
        <v>-13</v>
      </c>
    </row>
    <row r="18" spans="1:10" s="3" customFormat="1" ht="28.5" customHeight="1">
      <c r="A18" s="7" t="s">
        <v>56</v>
      </c>
      <c r="B18" s="16">
        <v>16739</v>
      </c>
      <c r="C18" s="24">
        <v>8750</v>
      </c>
      <c r="D18" s="24">
        <v>7989</v>
      </c>
      <c r="E18" s="19">
        <v>6753</v>
      </c>
      <c r="F18" s="16">
        <v>11475</v>
      </c>
      <c r="G18" s="24">
        <v>6023</v>
      </c>
      <c r="H18" s="24">
        <v>5452</v>
      </c>
      <c r="I18" s="22">
        <v>54</v>
      </c>
      <c r="J18" s="23">
        <v>15</v>
      </c>
    </row>
    <row r="19" spans="1:10" s="3" customFormat="1" ht="28.5" customHeight="1">
      <c r="A19" s="7" t="s">
        <v>57</v>
      </c>
      <c r="B19" s="16">
        <v>2896</v>
      </c>
      <c r="C19" s="24">
        <v>1537</v>
      </c>
      <c r="D19" s="24">
        <v>1359</v>
      </c>
      <c r="E19" s="19">
        <v>1420</v>
      </c>
      <c r="F19" s="16">
        <v>2534</v>
      </c>
      <c r="G19" s="24">
        <v>1339</v>
      </c>
      <c r="H19" s="24">
        <v>1195</v>
      </c>
      <c r="I19" s="22">
        <v>40</v>
      </c>
      <c r="J19" s="23">
        <v>24</v>
      </c>
    </row>
    <row r="20" spans="1:10" s="3" customFormat="1" ht="28.5" customHeight="1" thickBot="1">
      <c r="A20" s="8" t="s">
        <v>58</v>
      </c>
      <c r="B20" s="17">
        <v>657</v>
      </c>
      <c r="C20" s="25">
        <v>354</v>
      </c>
      <c r="D20" s="25">
        <v>303</v>
      </c>
      <c r="E20" s="20">
        <v>309</v>
      </c>
      <c r="F20" s="16">
        <v>602</v>
      </c>
      <c r="G20" s="25">
        <v>324</v>
      </c>
      <c r="H20" s="25">
        <v>278</v>
      </c>
      <c r="I20" s="22">
        <v>-2</v>
      </c>
      <c r="J20" s="23">
        <v>-1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74803149606299213" right="0.74803149606299213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20"/>
  <dimension ref="A1:K98"/>
  <sheetViews>
    <sheetView tabSelected="1" workbookViewId="0">
      <selection sqref="A1:J1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10" width="8.44140625" customWidth="1"/>
    <col min="11" max="11" width="7.33203125" customWidth="1"/>
  </cols>
  <sheetData>
    <row r="1" spans="1:11" s="1" customFormat="1" ht="39.75" customHeight="1">
      <c r="A1" s="46" t="s">
        <v>64</v>
      </c>
      <c r="B1" s="47"/>
      <c r="C1" s="47"/>
      <c r="D1" s="47"/>
      <c r="E1" s="47"/>
      <c r="F1" s="47"/>
      <c r="G1" s="47"/>
      <c r="H1" s="47"/>
      <c r="I1" s="47"/>
      <c r="J1" s="47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8" t="s">
        <v>80</v>
      </c>
      <c r="B5" s="48"/>
      <c r="I5" s="49" t="s">
        <v>65</v>
      </c>
      <c r="J5" s="49"/>
    </row>
    <row r="6" spans="1:11" s="3" customFormat="1" ht="23.25" customHeight="1">
      <c r="A6" s="56" t="s">
        <v>66</v>
      </c>
      <c r="B6" s="58" t="s">
        <v>1</v>
      </c>
      <c r="C6" s="58"/>
      <c r="D6" s="58"/>
      <c r="E6" s="58" t="s">
        <v>2</v>
      </c>
      <c r="F6" s="58" t="s">
        <v>77</v>
      </c>
      <c r="G6" s="58"/>
      <c r="H6" s="58"/>
      <c r="I6" s="60" t="s">
        <v>67</v>
      </c>
      <c r="J6" s="61"/>
    </row>
    <row r="7" spans="1:11" s="3" customFormat="1" ht="23.25" customHeight="1" thickBot="1">
      <c r="A7" s="57"/>
      <c r="B7" s="32" t="s">
        <v>0</v>
      </c>
      <c r="C7" s="32" t="s">
        <v>3</v>
      </c>
      <c r="D7" s="32" t="s">
        <v>4</v>
      </c>
      <c r="E7" s="59"/>
      <c r="F7" s="32" t="s">
        <v>0</v>
      </c>
      <c r="G7" s="32" t="s">
        <v>3</v>
      </c>
      <c r="H7" s="32" t="s">
        <v>4</v>
      </c>
      <c r="I7" s="32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f>SUM(B9:B21)</f>
        <v>114886</v>
      </c>
      <c r="C8" s="12">
        <f>SUM(C9:C21)</f>
        <v>59584</v>
      </c>
      <c r="D8" s="12">
        <f>SUM(D9:D21)</f>
        <v>55302</v>
      </c>
      <c r="E8" s="12">
        <f t="shared" ref="E8:H8" si="0">SUM(E9:E21)</f>
        <v>51669</v>
      </c>
      <c r="F8" s="12">
        <f>SUM(F9:F21)</f>
        <v>93086</v>
      </c>
      <c r="G8" s="12">
        <f t="shared" si="0"/>
        <v>48309</v>
      </c>
      <c r="H8" s="12">
        <f t="shared" si="0"/>
        <v>44777</v>
      </c>
      <c r="I8" s="14">
        <f>SUM(I9:I21)</f>
        <v>137</v>
      </c>
      <c r="J8" s="29">
        <f>SUM(J9:J21)</f>
        <v>133</v>
      </c>
    </row>
    <row r="9" spans="1:11" s="3" customFormat="1" ht="28.5" customHeight="1">
      <c r="A9" s="34" t="s">
        <v>13</v>
      </c>
      <c r="B9" s="35">
        <f>SUM(C9:D9)</f>
        <v>5809</v>
      </c>
      <c r="C9" s="36">
        <v>2938</v>
      </c>
      <c r="D9" s="36">
        <v>2871</v>
      </c>
      <c r="E9" s="36">
        <v>2937</v>
      </c>
      <c r="F9" s="35">
        <f>SUM(G9:H9)</f>
        <v>5078</v>
      </c>
      <c r="G9" s="37">
        <v>2566</v>
      </c>
      <c r="H9" s="37">
        <v>2512</v>
      </c>
      <c r="I9" s="38">
        <v>-31</v>
      </c>
      <c r="J9" s="39">
        <v>-11</v>
      </c>
    </row>
    <row r="10" spans="1:11" s="3" customFormat="1" ht="28.5" customHeight="1">
      <c r="A10" s="7" t="s">
        <v>14</v>
      </c>
      <c r="B10" s="40">
        <f t="shared" ref="B10:B21" si="1">SUM(C10:D10)</f>
        <v>7485</v>
      </c>
      <c r="C10" s="33">
        <v>4005</v>
      </c>
      <c r="D10" s="33">
        <v>3480</v>
      </c>
      <c r="E10" s="33">
        <v>3652</v>
      </c>
      <c r="F10" s="40">
        <f t="shared" ref="F10:F21" si="2">SUM(G10:H10)</f>
        <v>6554</v>
      </c>
      <c r="G10" s="30">
        <v>3550</v>
      </c>
      <c r="H10" s="30">
        <v>3004</v>
      </c>
      <c r="I10" s="41">
        <v>10</v>
      </c>
      <c r="J10" s="42">
        <v>18</v>
      </c>
    </row>
    <row r="11" spans="1:11" s="3" customFormat="1" ht="28.5" customHeight="1">
      <c r="A11" s="7" t="s">
        <v>68</v>
      </c>
      <c r="B11" s="40">
        <f t="shared" si="1"/>
        <v>14880</v>
      </c>
      <c r="C11" s="33">
        <v>7590</v>
      </c>
      <c r="D11" s="33">
        <v>7290</v>
      </c>
      <c r="E11" s="33">
        <v>6425</v>
      </c>
      <c r="F11" s="40">
        <f t="shared" si="2"/>
        <v>12390</v>
      </c>
      <c r="G11" s="30">
        <v>6272</v>
      </c>
      <c r="H11" s="30">
        <v>6118</v>
      </c>
      <c r="I11" s="41">
        <v>-64</v>
      </c>
      <c r="J11" s="42">
        <v>-26</v>
      </c>
    </row>
    <row r="12" spans="1:11" s="3" customFormat="1" ht="28.5" customHeight="1">
      <c r="A12" s="7" t="s">
        <v>69</v>
      </c>
      <c r="B12" s="40">
        <f t="shared" si="1"/>
        <v>4792</v>
      </c>
      <c r="C12" s="33">
        <v>2456</v>
      </c>
      <c r="D12" s="33">
        <v>2336</v>
      </c>
      <c r="E12" s="33">
        <v>2174</v>
      </c>
      <c r="F12" s="40">
        <f t="shared" si="2"/>
        <v>4106</v>
      </c>
      <c r="G12" s="30">
        <v>2079</v>
      </c>
      <c r="H12" s="30">
        <v>2027</v>
      </c>
      <c r="I12" s="41">
        <v>-21</v>
      </c>
      <c r="J12" s="42">
        <v>-6</v>
      </c>
    </row>
    <row r="13" spans="1:11" s="3" customFormat="1" ht="28.5" customHeight="1">
      <c r="A13" s="7" t="s">
        <v>70</v>
      </c>
      <c r="B13" s="40">
        <f t="shared" si="1"/>
        <v>4204</v>
      </c>
      <c r="C13" s="33">
        <v>2179</v>
      </c>
      <c r="D13" s="33">
        <v>2025</v>
      </c>
      <c r="E13" s="33">
        <v>2055</v>
      </c>
      <c r="F13" s="40">
        <f t="shared" si="2"/>
        <v>3677</v>
      </c>
      <c r="G13" s="30">
        <v>1916</v>
      </c>
      <c r="H13" s="30">
        <v>1761</v>
      </c>
      <c r="I13" s="41">
        <v>-16</v>
      </c>
      <c r="J13" s="42">
        <v>-6</v>
      </c>
    </row>
    <row r="14" spans="1:11" s="3" customFormat="1" ht="28.5" customHeight="1">
      <c r="A14" s="7" t="s">
        <v>71</v>
      </c>
      <c r="B14" s="40">
        <f t="shared" si="1"/>
        <v>6360</v>
      </c>
      <c r="C14" s="33">
        <v>3346</v>
      </c>
      <c r="D14" s="33">
        <v>3014</v>
      </c>
      <c r="E14" s="33">
        <v>3384</v>
      </c>
      <c r="F14" s="40">
        <f t="shared" si="2"/>
        <v>5676</v>
      </c>
      <c r="G14" s="30">
        <v>3003</v>
      </c>
      <c r="H14" s="30">
        <v>2673</v>
      </c>
      <c r="I14" s="41">
        <v>-3</v>
      </c>
      <c r="J14" s="42">
        <v>-6</v>
      </c>
    </row>
    <row r="15" spans="1:11" s="3" customFormat="1" ht="28.5" customHeight="1">
      <c r="A15" s="7" t="s">
        <v>72</v>
      </c>
      <c r="B15" s="40">
        <f t="shared" si="1"/>
        <v>3433</v>
      </c>
      <c r="C15" s="33">
        <v>1746</v>
      </c>
      <c r="D15" s="33">
        <v>1687</v>
      </c>
      <c r="E15" s="33">
        <v>1737</v>
      </c>
      <c r="F15" s="40">
        <f t="shared" si="2"/>
        <v>3060</v>
      </c>
      <c r="G15" s="30">
        <v>1548</v>
      </c>
      <c r="H15" s="30">
        <v>1512</v>
      </c>
      <c r="I15" s="41">
        <v>-11</v>
      </c>
      <c r="J15" s="42">
        <v>-2</v>
      </c>
    </row>
    <row r="16" spans="1:11" s="3" customFormat="1" ht="28.5" customHeight="1">
      <c r="A16" s="7" t="s">
        <v>73</v>
      </c>
      <c r="B16" s="40">
        <f t="shared" si="1"/>
        <v>5209</v>
      </c>
      <c r="C16" s="33">
        <v>2591</v>
      </c>
      <c r="D16" s="33">
        <v>2618</v>
      </c>
      <c r="E16" s="33">
        <v>2322</v>
      </c>
      <c r="F16" s="40">
        <f t="shared" si="2"/>
        <v>4435</v>
      </c>
      <c r="G16" s="30">
        <v>2227</v>
      </c>
      <c r="H16" s="30">
        <v>2208</v>
      </c>
      <c r="I16" s="41">
        <v>-19</v>
      </c>
      <c r="J16" s="42">
        <v>-8</v>
      </c>
    </row>
    <row r="17" spans="1:10" s="3" customFormat="1" ht="28.5" customHeight="1">
      <c r="A17" s="7" t="s">
        <v>74</v>
      </c>
      <c r="B17" s="40">
        <f t="shared" si="1"/>
        <v>11313</v>
      </c>
      <c r="C17" s="33">
        <v>6132</v>
      </c>
      <c r="D17" s="33">
        <v>5181</v>
      </c>
      <c r="E17" s="33">
        <v>5484</v>
      </c>
      <c r="F17" s="40">
        <f t="shared" si="2"/>
        <v>9453</v>
      </c>
      <c r="G17" s="30">
        <v>5177</v>
      </c>
      <c r="H17" s="30">
        <v>4276</v>
      </c>
      <c r="I17" s="41">
        <v>111</v>
      </c>
      <c r="J17" s="42">
        <v>62</v>
      </c>
    </row>
    <row r="18" spans="1:10" s="3" customFormat="1" ht="28.5" customHeight="1">
      <c r="A18" s="7" t="s">
        <v>79</v>
      </c>
      <c r="B18" s="40">
        <f t="shared" si="1"/>
        <v>22954</v>
      </c>
      <c r="C18" s="33">
        <v>11501</v>
      </c>
      <c r="D18" s="33">
        <v>11453</v>
      </c>
      <c r="E18" s="33">
        <v>8264</v>
      </c>
      <c r="F18" s="40">
        <f t="shared" si="2"/>
        <v>16332</v>
      </c>
      <c r="G18" s="30">
        <v>8094</v>
      </c>
      <c r="H18" s="30">
        <v>8238</v>
      </c>
      <c r="I18" s="41">
        <v>127</v>
      </c>
      <c r="J18" s="42">
        <v>68</v>
      </c>
    </row>
    <row r="19" spans="1:10" s="3" customFormat="1" ht="28.5" customHeight="1">
      <c r="A19" s="7" t="s">
        <v>78</v>
      </c>
      <c r="B19" s="40">
        <f t="shared" si="1"/>
        <v>23718</v>
      </c>
      <c r="C19" s="33">
        <v>12486</v>
      </c>
      <c r="D19" s="33">
        <v>11232</v>
      </c>
      <c r="E19" s="33">
        <v>10471</v>
      </c>
      <c r="F19" s="40">
        <f t="shared" si="2"/>
        <v>17923</v>
      </c>
      <c r="G19" s="30">
        <v>9436</v>
      </c>
      <c r="H19" s="30">
        <v>8487</v>
      </c>
      <c r="I19" s="41">
        <v>89</v>
      </c>
      <c r="J19" s="42">
        <v>71</v>
      </c>
    </row>
    <row r="20" spans="1:10" s="3" customFormat="1" ht="28.5" customHeight="1">
      <c r="A20" s="7" t="s">
        <v>75</v>
      </c>
      <c r="B20" s="40">
        <f t="shared" si="1"/>
        <v>3886</v>
      </c>
      <c r="C20" s="33">
        <v>2163</v>
      </c>
      <c r="D20" s="33">
        <v>1723</v>
      </c>
      <c r="E20" s="33">
        <v>2292</v>
      </c>
      <c r="F20" s="40">
        <f t="shared" si="2"/>
        <v>3604</v>
      </c>
      <c r="G20" s="30">
        <v>2013</v>
      </c>
      <c r="H20" s="30">
        <v>1591</v>
      </c>
      <c r="I20" s="41">
        <v>-34</v>
      </c>
      <c r="J20" s="42">
        <v>-20</v>
      </c>
    </row>
    <row r="21" spans="1:10" s="3" customFormat="1" ht="28.5" customHeight="1" thickBot="1">
      <c r="A21" s="8" t="s">
        <v>76</v>
      </c>
      <c r="B21" s="17">
        <f t="shared" si="1"/>
        <v>843</v>
      </c>
      <c r="C21" s="43">
        <v>451</v>
      </c>
      <c r="D21" s="43">
        <v>392</v>
      </c>
      <c r="E21" s="43">
        <v>472</v>
      </c>
      <c r="F21" s="17">
        <f t="shared" si="2"/>
        <v>798</v>
      </c>
      <c r="G21" s="31">
        <v>428</v>
      </c>
      <c r="H21" s="31">
        <v>370</v>
      </c>
      <c r="I21" s="44">
        <v>-1</v>
      </c>
      <c r="J21" s="45">
        <v>-1</v>
      </c>
    </row>
    <row r="22" spans="1:10" s="3" customFormat="1" ht="35.25" customHeight="1">
      <c r="C22" s="26"/>
    </row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7" customHeight="1"/>
    <row r="27" spans="1:10" s="3" customFormat="1" ht="21.75" customHeight="1"/>
    <row r="28" spans="1:10" s="3" customFormat="1" ht="20.25" customHeight="1"/>
    <row r="29" spans="1:10" s="3" customFormat="1" ht="20.25" customHeight="1"/>
    <row r="30" spans="1:10" s="3" customFormat="1" ht="20.25" customHeight="1"/>
    <row r="31" spans="1:10" s="1" customFormat="1" ht="20.25" customHeight="1">
      <c r="I31" s="3"/>
      <c r="J31" s="3"/>
    </row>
    <row r="32" spans="1:10" s="1" customFormat="1" ht="20.25" customHeight="1"/>
    <row r="33" spans="9:10" s="1" customFormat="1" ht="20.25" customHeight="1"/>
    <row r="34" spans="9:10" s="1" customFormat="1" ht="20.25" customHeight="1"/>
    <row r="35" spans="9:10" s="9" customFormat="1" ht="20.25" customHeight="1">
      <c r="I35" s="1"/>
      <c r="J35" s="1"/>
    </row>
    <row r="36" spans="9:10" s="9" customFormat="1" ht="20.25" customHeight="1"/>
    <row r="37" spans="9:10" s="9" customFormat="1" ht="20.25" customHeight="1"/>
    <row r="38" spans="9:10" s="9" customFormat="1" ht="20.25" customHeight="1"/>
    <row r="39" spans="9:10" s="9" customFormat="1" ht="20.25" customHeight="1"/>
    <row r="40" spans="9:10" s="9" customFormat="1" ht="20.25" customHeight="1"/>
    <row r="41" spans="9:10" s="9" customFormat="1" ht="20.25" customHeight="1"/>
    <row r="42" spans="9:10" s="9" customFormat="1" ht="20.25" customHeight="1"/>
    <row r="43" spans="9:10" s="9" customFormat="1" ht="20.25" customHeight="1"/>
    <row r="44" spans="9:10" s="9" customFormat="1" ht="20.25" customHeight="1"/>
    <row r="45" spans="9:10" s="9" customFormat="1" ht="20.25" customHeight="1"/>
    <row r="46" spans="9:10" s="9" customFormat="1" ht="20.25" customHeight="1"/>
    <row r="47" spans="9:10" s="9" customFormat="1" ht="20.25" customHeight="1"/>
    <row r="48" spans="9:10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="9" customFormat="1" ht="20.25" customHeight="1"/>
    <row r="66" s="9" customFormat="1" ht="20.25" customHeight="1"/>
    <row r="67" s="9" customFormat="1" ht="20.25" customHeight="1"/>
    <row r="68" s="9" customFormat="1" ht="20.25" customHeight="1"/>
    <row r="69" s="9" customFormat="1" ht="20.25" customHeight="1"/>
    <row r="70" s="9" customFormat="1" ht="20.25" customHeight="1"/>
    <row r="71" s="9" customFormat="1" ht="20.25" customHeight="1"/>
    <row r="72" s="9" customFormat="1" ht="20.25" customHeight="1"/>
    <row r="73" s="9" customFormat="1" ht="20.25" customHeight="1"/>
    <row r="74" s="9" customFormat="1" ht="20.25" customHeight="1"/>
    <row r="75" s="9" customFormat="1" ht="20.25" customHeight="1"/>
    <row r="76" s="9" customFormat="1" ht="20.25" customHeight="1"/>
    <row r="77" s="9" customFormat="1" ht="20.25" customHeight="1"/>
    <row r="78" s="9" customFormat="1" ht="20.25" customHeight="1"/>
    <row r="79" s="9" customFormat="1" ht="20.25" customHeight="1"/>
    <row r="80" s="9" customFormat="1" ht="20.25" customHeight="1"/>
    <row r="81" spans="1:10" s="9" customFormat="1" ht="20.25" customHeight="1">
      <c r="A81" s="10"/>
    </row>
    <row r="82" spans="1:10" s="9" customFormat="1" ht="20.25" customHeight="1"/>
    <row r="83" spans="1:10" s="9" customFormat="1" ht="20.25" customHeight="1"/>
    <row r="84" spans="1:10" s="9" customFormat="1" ht="20.25" customHeight="1"/>
    <row r="85" spans="1:10" s="9" customFormat="1" ht="20.25" customHeight="1"/>
    <row r="86" spans="1:10" s="9" customFormat="1" ht="20.25" customHeight="1"/>
    <row r="87" spans="1:10" s="9" customFormat="1" ht="20.25" customHeight="1"/>
    <row r="88" spans="1:10" s="9" customFormat="1" ht="20.25" customHeight="1"/>
    <row r="89" spans="1:10" s="9" customFormat="1" ht="20.25" customHeight="1"/>
    <row r="90" spans="1:10" s="9" customFormat="1" ht="20.25" customHeight="1"/>
    <row r="91" spans="1:10" s="9" customFormat="1" ht="20.25" customHeight="1"/>
    <row r="92" spans="1:10" ht="20.25" customHeight="1">
      <c r="I92" s="9"/>
      <c r="J92" s="9"/>
    </row>
    <row r="93" spans="1:10" ht="20.25" customHeight="1"/>
    <row r="94" spans="1:10" ht="20.25" customHeight="1"/>
    <row r="95" spans="1:10" ht="20.25" customHeight="1"/>
    <row r="96" spans="1:10" ht="20.25" customHeight="1"/>
    <row r="97" ht="20.25" customHeight="1"/>
    <row r="98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1</vt:i4>
      </vt:variant>
    </vt:vector>
  </HeadingPairs>
  <TitlesOfParts>
    <vt:vector size="7" baseType="lpstr">
      <vt:lpstr>05년12월</vt:lpstr>
      <vt:lpstr>06년1월</vt:lpstr>
      <vt:lpstr>06년2월</vt:lpstr>
      <vt:lpstr>06년3월</vt:lpstr>
      <vt:lpstr>06년4월 (2)</vt:lpstr>
      <vt:lpstr>2016년4월</vt:lpstr>
      <vt:lpstr>'2016년4월'!Print_Area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2015-09-01T00:52:14Z</cp:lastPrinted>
  <dcterms:created xsi:type="dcterms:W3CDTF">1997-01-10T04:21:27Z</dcterms:created>
  <dcterms:modified xsi:type="dcterms:W3CDTF">2016-07-04T01:16:27Z</dcterms:modified>
</cp:coreProperties>
</file>