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029"/>
  <workbookPr defaultThemeVersion="166925"/>
  <mc:AlternateContent xmlns:mc="http://schemas.openxmlformats.org/markup-compatibility/2006">
    <mc:Choice Requires="x15">
      <x15ac:absPath xmlns:x15ac="http://schemas.microsoft.com/office/spreadsheetml/2010/11/ac" url="G:\PROJECT\PROJECT2026\2026.01.20 영종대로 자전거도로 조성사업 실시설계용역(중구청)\02. 검수도서\04.운남동1646-8 일원 등 8개소 과속방지턱 설치공사\04.설계서 및 단가산출서\"/>
    </mc:Choice>
  </mc:AlternateContent>
  <xr:revisionPtr revIDLastSave="0" documentId="13_ncr:1_{01389BA9-B896-4B4E-9DB2-B762D1FEE81F}" xr6:coauthVersionLast="40" xr6:coauthVersionMax="40" xr10:uidLastSave="{00000000-0000-0000-0000-000000000000}"/>
  <bookViews>
    <workbookView xWindow="0" yWindow="0" windowWidth="28800" windowHeight="12765" xr2:uid="{9BB53CBD-1722-43A9-B2B8-AEA151FA9860}"/>
  </bookViews>
  <sheets>
    <sheet name="Sheet1" sheetId="1" r:id="rId1"/>
  </sheets>
  <definedNames>
    <definedName name="_xlnm.Print_Area" localSheetId="0">Sheet1!$A$1:$O$55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21" i="1" l="1"/>
  <c r="Q46" i="1"/>
  <c r="Q42" i="1"/>
  <c r="Q38" i="1"/>
  <c r="Q34" i="1"/>
  <c r="Q30" i="1"/>
  <c r="O55" i="1" l="1"/>
  <c r="O54" i="1"/>
  <c r="O53" i="1"/>
  <c r="O52" i="1"/>
  <c r="O51" i="1"/>
  <c r="O50" i="1"/>
  <c r="O49" i="1"/>
  <c r="O48" i="1"/>
  <c r="O47" i="1"/>
  <c r="O46" i="1"/>
  <c r="E21" i="1"/>
  <c r="I16" i="1" l="1"/>
  <c r="I18" i="1"/>
  <c r="I17" i="1"/>
  <c r="J12" i="1" l="1"/>
  <c r="J11" i="1"/>
  <c r="J10" i="1"/>
  <c r="J9" i="1"/>
  <c r="J8" i="1"/>
  <c r="I7" i="1"/>
  <c r="I24" i="1" s="1"/>
  <c r="J25" i="1"/>
  <c r="I20" i="1"/>
  <c r="J20" i="1" s="1"/>
  <c r="I15" i="1"/>
  <c r="I3" i="1"/>
  <c r="J4" i="1"/>
  <c r="J3" i="1" s="1"/>
  <c r="O42" i="1"/>
  <c r="J15" i="1" l="1"/>
  <c r="I23" i="1"/>
  <c r="I22" i="1" s="1"/>
  <c r="J22" i="1" s="1"/>
  <c r="I13" i="1"/>
  <c r="J13" i="1" s="1"/>
  <c r="J7" i="1"/>
  <c r="J24" i="1"/>
  <c r="I14" i="1" l="1"/>
  <c r="J14" i="1" l="1"/>
  <c r="I26" i="1"/>
  <c r="J26" i="1" s="1"/>
  <c r="O38" i="1"/>
  <c r="O34" i="1"/>
  <c r="O30" i="1"/>
</calcChain>
</file>

<file path=xl/sharedStrings.xml><?xml version="1.0" encoding="utf-8"?>
<sst xmlns="http://schemas.openxmlformats.org/spreadsheetml/2006/main" count="150" uniqueCount="83">
  <si>
    <t>구분</t>
  </si>
  <si>
    <t>1월</t>
  </si>
  <si>
    <t>2월</t>
  </si>
  <si>
    <t>3월</t>
  </si>
  <si>
    <t>4월</t>
  </si>
  <si>
    <t>5월</t>
  </si>
  <si>
    <t>6월</t>
  </si>
  <si>
    <t>7월</t>
  </si>
  <si>
    <t>8월</t>
  </si>
  <si>
    <t>9월</t>
  </si>
  <si>
    <t>10월</t>
  </si>
  <si>
    <t>11월</t>
  </si>
  <si>
    <t>12월</t>
  </si>
  <si>
    <t>소계</t>
  </si>
  <si>
    <t>번호</t>
  </si>
  <si>
    <t>월간 법정공휴일</t>
  </si>
  <si>
    <t>지역</t>
    <phoneticPr fontId="1" type="noConversion"/>
  </si>
  <si>
    <t>동절기 0˚C 이하 및 신적설 5cm 이상</t>
    <phoneticPr fontId="1" type="noConversion"/>
  </si>
  <si>
    <t>일강수량 20mm 이상</t>
    <phoneticPr fontId="1" type="noConversion"/>
  </si>
  <si>
    <t>인천</t>
    <phoneticPr fontId="1" type="noConversion"/>
  </si>
  <si>
    <t>공 종</t>
    <phoneticPr fontId="1" type="noConversion"/>
  </si>
  <si>
    <t>비작업일수</t>
    <phoneticPr fontId="1" type="noConversion"/>
  </si>
  <si>
    <t>기후여건</t>
    <phoneticPr fontId="1" type="noConversion"/>
  </si>
  <si>
    <t>설계서검토</t>
    <phoneticPr fontId="1" type="noConversion"/>
  </si>
  <si>
    <t>작업자교육</t>
    <phoneticPr fontId="1" type="noConversion"/>
  </si>
  <si>
    <t>작업준비</t>
    <phoneticPr fontId="1" type="noConversion"/>
  </si>
  <si>
    <t>비 고</t>
    <phoneticPr fontId="1" type="noConversion"/>
  </si>
  <si>
    <t>산 출 근 거</t>
    <phoneticPr fontId="1" type="noConversion"/>
  </si>
  <si>
    <t>적 용</t>
    <phoneticPr fontId="1" type="noConversion"/>
  </si>
  <si>
    <t>산 정</t>
    <phoneticPr fontId="1" type="noConversion"/>
  </si>
  <si>
    <t>기    준</t>
    <phoneticPr fontId="1" type="noConversion"/>
  </si>
  <si>
    <t>공 사 준 비 기 간</t>
    <phoneticPr fontId="1" type="noConversion"/>
  </si>
  <si>
    <t xml:space="preserve"> 1.준비기간</t>
    <phoneticPr fontId="1" type="noConversion"/>
  </si>
  <si>
    <t>공 사 기 간</t>
    <phoneticPr fontId="1" type="noConversion"/>
  </si>
  <si>
    <t>비 작 업 일 수</t>
    <phoneticPr fontId="1" type="noConversion"/>
  </si>
  <si>
    <t>1.기후여건(A)</t>
    <phoneticPr fontId="1" type="noConversion"/>
  </si>
  <si>
    <t>기온</t>
    <phoneticPr fontId="1" type="noConversion"/>
  </si>
  <si>
    <t>강우</t>
    <phoneticPr fontId="1" type="noConversion"/>
  </si>
  <si>
    <t>풍속</t>
    <phoneticPr fontId="1" type="noConversion"/>
  </si>
  <si>
    <t>2.법정공휴일(B)</t>
    <phoneticPr fontId="1" type="noConversion"/>
  </si>
  <si>
    <t>공휴일</t>
    <phoneticPr fontId="1" type="noConversion"/>
  </si>
  <si>
    <t>3.월별중복일(C)</t>
    <phoneticPr fontId="1" type="noConversion"/>
  </si>
  <si>
    <t>중복일수</t>
    <phoneticPr fontId="1" type="noConversion"/>
  </si>
  <si>
    <t>중복일</t>
    <phoneticPr fontId="1" type="noConversion"/>
  </si>
  <si>
    <t>A*B/달력일수</t>
    <phoneticPr fontId="1" type="noConversion"/>
  </si>
  <si>
    <t>비작업
일수</t>
    <phoneticPr fontId="1" type="noConversion"/>
  </si>
  <si>
    <t>작 업 일 수</t>
    <phoneticPr fontId="1" type="noConversion"/>
  </si>
  <si>
    <t>정 리 기 간</t>
    <phoneticPr fontId="1" type="noConversion"/>
  </si>
  <si>
    <t>일최대순간풍속 15m/s 이상</t>
    <phoneticPr fontId="1" type="noConversion"/>
  </si>
  <si>
    <t>공공 건설공사의 공사기간 산정기준 제정안</t>
    <phoneticPr fontId="1" type="noConversion"/>
  </si>
  <si>
    <t>공기(일)</t>
    <phoneticPr fontId="1" type="noConversion"/>
  </si>
  <si>
    <t xml:space="preserve"> A+B-C</t>
    <phoneticPr fontId="1" type="noConversion"/>
  </si>
  <si>
    <t xml:space="preserve"> ＊달력일수</t>
    <phoneticPr fontId="1" type="noConversion"/>
  </si>
  <si>
    <t xml:space="preserve"> 달력일수-비작업일수</t>
    <phoneticPr fontId="1" type="noConversion"/>
  </si>
  <si>
    <t xml:space="preserve"> 준비기간+비작업일수+작업일수+정리기간</t>
    <phoneticPr fontId="1" type="noConversion"/>
  </si>
  <si>
    <t>A</t>
    <phoneticPr fontId="1" type="noConversion"/>
  </si>
  <si>
    <t>B</t>
    <phoneticPr fontId="1" type="noConversion"/>
  </si>
  <si>
    <t>C</t>
    <phoneticPr fontId="1" type="noConversion"/>
  </si>
  <si>
    <t>구 조 물 공</t>
    <phoneticPr fontId="1" type="noConversion"/>
  </si>
  <si>
    <t>포  장  공</t>
    <phoneticPr fontId="1" type="noConversion"/>
  </si>
  <si>
    <t>부  대  공</t>
    <phoneticPr fontId="1" type="noConversion"/>
  </si>
  <si>
    <t>배  수  공</t>
    <phoneticPr fontId="1" type="noConversion"/>
  </si>
  <si>
    <t>토      공</t>
    <phoneticPr fontId="1" type="noConversion"/>
  </si>
  <si>
    <t>2026년</t>
    <phoneticPr fontId="1" type="noConversion"/>
  </si>
  <si>
    <t>2027년</t>
    <phoneticPr fontId="1" type="noConversion"/>
  </si>
  <si>
    <t>2028년</t>
    <phoneticPr fontId="1" type="noConversion"/>
  </si>
  <si>
    <t>2029년</t>
    <phoneticPr fontId="1" type="noConversion"/>
  </si>
  <si>
    <t>2030년</t>
    <phoneticPr fontId="1" type="noConversion"/>
  </si>
  <si>
    <t>2031년</t>
    <phoneticPr fontId="1" type="noConversion"/>
  </si>
  <si>
    <t>2032년</t>
    <phoneticPr fontId="1" type="noConversion"/>
  </si>
  <si>
    <t>2033년</t>
    <phoneticPr fontId="1" type="noConversion"/>
  </si>
  <si>
    <t>2034년</t>
    <phoneticPr fontId="1" type="noConversion"/>
  </si>
  <si>
    <t>2035년</t>
    <phoneticPr fontId="1" type="noConversion"/>
  </si>
  <si>
    <t>어지간한 공사에서는 풍속 염두에 두지 말기</t>
    <phoneticPr fontId="1" type="noConversion"/>
  </si>
  <si>
    <t>혹서기 일최고온도 33˚C 이상</t>
    <phoneticPr fontId="1" type="noConversion"/>
  </si>
  <si>
    <t>일최고온도 33℃이상, 인천</t>
    <phoneticPr fontId="1" type="noConversion"/>
  </si>
  <si>
    <t>0℃이하 및 신적설 5cm 이상, 인천</t>
    <phoneticPr fontId="1" type="noConversion"/>
  </si>
  <si>
    <t>20mm이상, 인천</t>
    <phoneticPr fontId="1" type="noConversion"/>
  </si>
  <si>
    <t>일최대순간풍속 15m/s이상, 인천</t>
    <phoneticPr fontId="1" type="noConversion"/>
  </si>
  <si>
    <t>2026년 기준 3월</t>
    <phoneticPr fontId="1" type="noConversion"/>
  </si>
  <si>
    <t>&lt;운남동1646-8 일원 등 8개소 과속방지턱 설치공사 예정기간 산정표&gt;</t>
    <phoneticPr fontId="1" type="noConversion"/>
  </si>
  <si>
    <t>과속방지턱 설치공사</t>
    <phoneticPr fontId="1" type="noConversion"/>
  </si>
  <si>
    <t xml:space="preserve"> 2.설치공사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</si>
</sst>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11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굴림체"/>
      <family val="3"/>
      <charset val="129"/>
    </font>
    <font>
      <sz val="9"/>
      <color theme="1"/>
      <name val="굴림체"/>
      <family val="3"/>
      <charset val="129"/>
    </font>
    <font>
      <sz val="9"/>
      <color rgb="FF000000"/>
      <name val="굴림체"/>
      <family val="3"/>
      <charset val="129"/>
    </font>
    <font>
      <b/>
      <sz val="10"/>
      <color theme="1"/>
      <name val="굴림체"/>
      <family val="3"/>
      <charset val="129"/>
    </font>
    <font>
      <b/>
      <sz val="9"/>
      <color theme="1"/>
      <name val="굴림체"/>
      <family val="3"/>
      <charset val="129"/>
    </font>
    <font>
      <b/>
      <sz val="12"/>
      <color theme="1"/>
      <name val="굴림체"/>
      <family val="3"/>
      <charset val="129"/>
    </font>
    <font>
      <b/>
      <sz val="9"/>
      <color rgb="FFFF0000"/>
      <name val="굴림체"/>
      <family val="3"/>
      <charset val="129"/>
    </font>
    <font>
      <sz val="9"/>
      <color rgb="FFFF0000"/>
      <name val="굴림체"/>
      <family val="3"/>
      <charset val="129"/>
    </font>
    <font>
      <sz val="9"/>
      <name val="굴림체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23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/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86">
    <xf numFmtId="0" fontId="0" fillId="0" borderId="0" xfId="0">
      <alignment vertical="center"/>
    </xf>
    <xf numFmtId="0" fontId="2" fillId="0" borderId="0" xfId="0" applyFont="1">
      <alignment vertical="center"/>
    </xf>
    <xf numFmtId="0" fontId="3" fillId="0" borderId="0" xfId="0" applyFont="1">
      <alignment vertical="center"/>
    </xf>
    <xf numFmtId="0" fontId="4" fillId="0" borderId="1" xfId="0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6" fillId="0" borderId="18" xfId="0" applyFont="1" applyBorder="1" applyAlignment="1">
      <alignment horizontal="center" vertical="center"/>
    </xf>
    <xf numFmtId="0" fontId="3" fillId="0" borderId="18" xfId="0" applyFont="1" applyBorder="1" applyAlignment="1">
      <alignment horizontal="center" vertical="center"/>
    </xf>
    <xf numFmtId="0" fontId="6" fillId="2" borderId="18" xfId="0" applyFont="1" applyFill="1" applyBorder="1" applyAlignment="1">
      <alignment horizontal="center" vertical="center"/>
    </xf>
    <xf numFmtId="0" fontId="6" fillId="0" borderId="18" xfId="0" applyFont="1" applyFill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176" fontId="3" fillId="0" borderId="18" xfId="0" applyNumberFormat="1" applyFont="1" applyBorder="1" applyAlignment="1">
      <alignment horizontal="center" vertical="center"/>
    </xf>
    <xf numFmtId="0" fontId="9" fillId="0" borderId="18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5" fillId="0" borderId="22" xfId="0" applyFont="1" applyBorder="1" applyAlignment="1">
      <alignment horizontal="center" vertical="center"/>
    </xf>
    <xf numFmtId="0" fontId="3" fillId="0" borderId="19" xfId="0" applyFont="1" applyBorder="1" applyAlignment="1">
      <alignment horizontal="center" vertical="center"/>
    </xf>
    <xf numFmtId="0" fontId="3" fillId="0" borderId="20" xfId="0" applyFont="1" applyBorder="1" applyAlignment="1">
      <alignment horizontal="center" vertical="center"/>
    </xf>
    <xf numFmtId="0" fontId="3" fillId="0" borderId="21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0" borderId="9" xfId="0" applyFont="1" applyBorder="1" applyAlignment="1">
      <alignment horizontal="center" vertical="center"/>
    </xf>
    <xf numFmtId="0" fontId="6" fillId="0" borderId="15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0" borderId="16" xfId="0" applyFont="1" applyBorder="1" applyAlignment="1">
      <alignment horizontal="center" vertical="center"/>
    </xf>
    <xf numFmtId="0" fontId="6" fillId="0" borderId="10" xfId="0" applyFont="1" applyBorder="1" applyAlignment="1">
      <alignment horizontal="center" vertical="center"/>
    </xf>
    <xf numFmtId="0" fontId="6" fillId="0" borderId="11" xfId="0" applyFont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6" fillId="0" borderId="19" xfId="0" applyFont="1" applyBorder="1" applyAlignment="1">
      <alignment horizontal="center" vertical="center"/>
    </xf>
    <xf numFmtId="0" fontId="6" fillId="0" borderId="20" xfId="0" applyFont="1" applyBorder="1" applyAlignment="1">
      <alignment horizontal="center" vertical="center"/>
    </xf>
    <xf numFmtId="0" fontId="6" fillId="0" borderId="21" xfId="0" applyFont="1" applyBorder="1" applyAlignment="1">
      <alignment horizontal="center" vertical="center"/>
    </xf>
    <xf numFmtId="0" fontId="6" fillId="0" borderId="14" xfId="0" applyFont="1" applyBorder="1" applyAlignment="1">
      <alignment horizontal="center" vertical="center"/>
    </xf>
    <xf numFmtId="0" fontId="6" fillId="0" borderId="17" xfId="0" applyFont="1" applyBorder="1" applyAlignment="1">
      <alignment horizontal="center" vertical="center"/>
    </xf>
    <xf numFmtId="0" fontId="6" fillId="0" borderId="13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6" fillId="0" borderId="14" xfId="0" applyFont="1" applyBorder="1" applyAlignment="1">
      <alignment horizontal="left" vertical="center"/>
    </xf>
    <xf numFmtId="0" fontId="6" fillId="0" borderId="17" xfId="0" applyFont="1" applyBorder="1" applyAlignment="1">
      <alignment horizontal="left" vertical="center"/>
    </xf>
    <xf numFmtId="0" fontId="6" fillId="0" borderId="13" xfId="0" applyFont="1" applyBorder="1" applyAlignment="1">
      <alignment horizontal="left" vertical="center"/>
    </xf>
    <xf numFmtId="0" fontId="6" fillId="2" borderId="14" xfId="0" applyFont="1" applyFill="1" applyBorder="1" applyAlignment="1">
      <alignment horizontal="center" vertical="center"/>
    </xf>
    <xf numFmtId="0" fontId="6" fillId="2" borderId="13" xfId="0" applyFont="1" applyFill="1" applyBorder="1" applyAlignment="1">
      <alignment horizontal="center" vertical="center"/>
    </xf>
    <xf numFmtId="0" fontId="6" fillId="2" borderId="17" xfId="0" applyFont="1" applyFill="1" applyBorder="1" applyAlignment="1">
      <alignment horizontal="center" vertical="center"/>
    </xf>
    <xf numFmtId="0" fontId="3" fillId="0" borderId="14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3" fillId="0" borderId="14" xfId="0" applyFont="1" applyBorder="1" applyAlignment="1">
      <alignment horizontal="left" vertical="center"/>
    </xf>
    <xf numFmtId="0" fontId="3" fillId="0" borderId="17" xfId="0" applyFont="1" applyBorder="1" applyAlignment="1">
      <alignment horizontal="left" vertical="center"/>
    </xf>
    <xf numFmtId="0" fontId="3" fillId="0" borderId="13" xfId="0" applyFont="1" applyBorder="1" applyAlignment="1">
      <alignment horizontal="left" vertical="center"/>
    </xf>
    <xf numFmtId="0" fontId="6" fillId="0" borderId="19" xfId="0" applyFont="1" applyBorder="1" applyAlignment="1">
      <alignment horizontal="center" vertical="center" wrapText="1"/>
    </xf>
    <xf numFmtId="0" fontId="6" fillId="2" borderId="14" xfId="0" applyFont="1" applyFill="1" applyBorder="1" applyAlignment="1">
      <alignment horizontal="left" vertical="center"/>
    </xf>
    <xf numFmtId="0" fontId="6" fillId="2" borderId="17" xfId="0" applyFont="1" applyFill="1" applyBorder="1" applyAlignment="1">
      <alignment horizontal="left" vertical="center"/>
    </xf>
    <xf numFmtId="0" fontId="6" fillId="2" borderId="13" xfId="0" applyFont="1" applyFill="1" applyBorder="1" applyAlignment="1">
      <alignment horizontal="left" vertical="center"/>
    </xf>
    <xf numFmtId="0" fontId="10" fillId="0" borderId="14" xfId="0" applyFont="1" applyBorder="1" applyAlignment="1">
      <alignment horizontal="left" vertical="center"/>
    </xf>
    <xf numFmtId="0" fontId="10" fillId="0" borderId="17" xfId="0" applyFont="1" applyBorder="1" applyAlignment="1">
      <alignment horizontal="left" vertical="center"/>
    </xf>
    <xf numFmtId="0" fontId="10" fillId="0" borderId="13" xfId="0" applyFont="1" applyBorder="1" applyAlignment="1">
      <alignment horizontal="left" vertical="center"/>
    </xf>
    <xf numFmtId="0" fontId="9" fillId="0" borderId="14" xfId="0" applyFont="1" applyBorder="1" applyAlignment="1">
      <alignment horizontal="center" vertical="center"/>
    </xf>
    <xf numFmtId="0" fontId="9" fillId="0" borderId="13" xfId="0" applyFont="1" applyBorder="1" applyAlignment="1">
      <alignment horizontal="center" vertical="center"/>
    </xf>
    <xf numFmtId="0" fontId="9" fillId="0" borderId="14" xfId="0" applyFont="1" applyBorder="1" applyAlignment="1">
      <alignment horizontal="left" vertical="center"/>
    </xf>
    <xf numFmtId="0" fontId="9" fillId="0" borderId="17" xfId="0" applyFont="1" applyBorder="1" applyAlignment="1">
      <alignment horizontal="left" vertical="center"/>
    </xf>
    <xf numFmtId="0" fontId="9" fillId="0" borderId="13" xfId="0" applyFont="1" applyBorder="1" applyAlignment="1">
      <alignment horizontal="left" vertical="center"/>
    </xf>
    <xf numFmtId="0" fontId="8" fillId="2" borderId="14" xfId="0" applyFont="1" applyFill="1" applyBorder="1" applyAlignment="1">
      <alignment horizontal="left" vertical="center"/>
    </xf>
    <xf numFmtId="0" fontId="8" fillId="2" borderId="17" xfId="0" applyFont="1" applyFill="1" applyBorder="1" applyAlignment="1">
      <alignment horizontal="left" vertical="center"/>
    </xf>
    <xf numFmtId="0" fontId="8" fillId="2" borderId="13" xfId="0" applyFont="1" applyFill="1" applyBorder="1" applyAlignment="1">
      <alignment horizontal="left" vertical="center"/>
    </xf>
    <xf numFmtId="0" fontId="3" fillId="0" borderId="7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8" fillId="0" borderId="7" xfId="0" applyFont="1" applyBorder="1" applyAlignment="1">
      <alignment horizontal="left" vertical="center"/>
    </xf>
    <xf numFmtId="0" fontId="8" fillId="0" borderId="9" xfId="0" applyFont="1" applyBorder="1" applyAlignment="1">
      <alignment horizontal="left" vertical="center"/>
    </xf>
    <xf numFmtId="0" fontId="8" fillId="0" borderId="15" xfId="0" applyFont="1" applyBorder="1" applyAlignment="1">
      <alignment horizontal="left" vertical="center"/>
    </xf>
    <xf numFmtId="0" fontId="8" fillId="0" borderId="16" xfId="0" applyFont="1" applyBorder="1" applyAlignment="1">
      <alignment horizontal="left" vertical="center"/>
    </xf>
    <xf numFmtId="0" fontId="8" fillId="0" borderId="10" xfId="0" applyFont="1" applyBorder="1" applyAlignment="1">
      <alignment horizontal="left" vertical="center"/>
    </xf>
    <xf numFmtId="0" fontId="8" fillId="0" borderId="12" xfId="0" applyFont="1" applyBorder="1" applyAlignment="1">
      <alignment horizontal="left" vertical="center"/>
    </xf>
    <xf numFmtId="0" fontId="3" fillId="0" borderId="18" xfId="0" applyFont="1" applyBorder="1" applyAlignment="1">
      <alignment horizontal="center" vertical="center"/>
    </xf>
    <xf numFmtId="0" fontId="3" fillId="0" borderId="17" xfId="0" applyFont="1" applyBorder="1" applyAlignment="1">
      <alignment horizontal="center" vertical="center"/>
    </xf>
    <xf numFmtId="0" fontId="8" fillId="0" borderId="14" xfId="0" applyFont="1" applyFill="1" applyBorder="1" applyAlignment="1">
      <alignment horizontal="center" vertical="center"/>
    </xf>
    <xf numFmtId="0" fontId="8" fillId="0" borderId="17" xfId="0" applyFont="1" applyFill="1" applyBorder="1" applyAlignment="1">
      <alignment horizontal="center" vertical="center"/>
    </xf>
    <xf numFmtId="0" fontId="8" fillId="0" borderId="13" xfId="0" applyFont="1" applyFill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6" fillId="0" borderId="7" xfId="0" applyFont="1" applyBorder="1" applyAlignment="1">
      <alignment horizontal="left" vertical="center"/>
    </xf>
    <xf numFmtId="0" fontId="6" fillId="0" borderId="9" xfId="0" applyFont="1" applyBorder="1" applyAlignment="1">
      <alignment horizontal="left" vertical="center"/>
    </xf>
    <xf numFmtId="0" fontId="6" fillId="0" borderId="15" xfId="0" applyFont="1" applyBorder="1" applyAlignment="1">
      <alignment horizontal="left" vertical="center"/>
    </xf>
    <xf numFmtId="0" fontId="6" fillId="0" borderId="16" xfId="0" applyFont="1" applyBorder="1" applyAlignment="1">
      <alignment horizontal="left" vertical="center"/>
    </xf>
    <xf numFmtId="0" fontId="6" fillId="0" borderId="10" xfId="0" applyFont="1" applyBorder="1" applyAlignment="1">
      <alignment horizontal="left" vertical="center"/>
    </xf>
    <xf numFmtId="0" fontId="6" fillId="0" borderId="12" xfId="0" applyFont="1" applyBorder="1" applyAlignment="1">
      <alignment horizontal="left" vertical="center"/>
    </xf>
    <xf numFmtId="0" fontId="6" fillId="0" borderId="18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9A7E235-5D9F-4EE7-A68C-2E85F450CB1B}">
  <dimension ref="A1:Q91"/>
  <sheetViews>
    <sheetView tabSelected="1" view="pageBreakPreview" zoomScaleNormal="100" zoomScaleSheetLayoutView="100" workbookViewId="0">
      <selection activeCell="R13" sqref="R13"/>
    </sheetView>
  </sheetViews>
  <sheetFormatPr defaultRowHeight="12" x14ac:dyDescent="0.3"/>
  <cols>
    <col min="1" max="1" width="8.25" style="1" customWidth="1"/>
    <col min="2" max="2" width="13.875" style="1" customWidth="1"/>
    <col min="3" max="15" width="7.875" style="1" customWidth="1"/>
    <col min="16" max="16384" width="9" style="1"/>
  </cols>
  <sheetData>
    <row r="1" spans="1:15" ht="30.75" customHeight="1" x14ac:dyDescent="0.3">
      <c r="A1" s="78" t="s">
        <v>80</v>
      </c>
      <c r="B1" s="78"/>
      <c r="C1" s="78"/>
      <c r="D1" s="78"/>
      <c r="E1" s="78"/>
      <c r="F1" s="78"/>
      <c r="G1" s="78"/>
      <c r="H1" s="78"/>
      <c r="I1" s="78"/>
      <c r="J1" s="78"/>
      <c r="K1" s="78"/>
      <c r="L1" s="78"/>
      <c r="M1" s="78"/>
      <c r="N1" s="78"/>
      <c r="O1" s="78"/>
    </row>
    <row r="2" spans="1:15" ht="19.5" customHeight="1" x14ac:dyDescent="0.3">
      <c r="A2" s="31" t="s">
        <v>20</v>
      </c>
      <c r="B2" s="33"/>
      <c r="C2" s="85" t="s">
        <v>30</v>
      </c>
      <c r="D2" s="85"/>
      <c r="E2" s="85"/>
      <c r="F2" s="85"/>
      <c r="G2" s="85"/>
      <c r="H2" s="85"/>
      <c r="I2" s="6" t="s">
        <v>29</v>
      </c>
      <c r="J2" s="6" t="s">
        <v>28</v>
      </c>
      <c r="K2" s="85" t="s">
        <v>27</v>
      </c>
      <c r="L2" s="85"/>
      <c r="M2" s="85"/>
      <c r="N2" s="85"/>
      <c r="O2" s="6" t="s">
        <v>26</v>
      </c>
    </row>
    <row r="3" spans="1:15" ht="19.5" customHeight="1" x14ac:dyDescent="0.3">
      <c r="A3" s="79" t="s">
        <v>32</v>
      </c>
      <c r="B3" s="80"/>
      <c r="C3" s="40" t="s">
        <v>31</v>
      </c>
      <c r="D3" s="42"/>
      <c r="E3" s="42"/>
      <c r="F3" s="42"/>
      <c r="G3" s="42"/>
      <c r="H3" s="41"/>
      <c r="I3" s="8">
        <f>I4</f>
        <v>3</v>
      </c>
      <c r="J3" s="8">
        <f>J4</f>
        <v>3</v>
      </c>
      <c r="K3" s="31"/>
      <c r="L3" s="32"/>
      <c r="M3" s="32"/>
      <c r="N3" s="33"/>
      <c r="O3" s="6"/>
    </row>
    <row r="4" spans="1:15" ht="19.5" customHeight="1" x14ac:dyDescent="0.3">
      <c r="A4" s="81"/>
      <c r="B4" s="82"/>
      <c r="C4" s="73" t="s">
        <v>23</v>
      </c>
      <c r="D4" s="73"/>
      <c r="E4" s="43"/>
      <c r="F4" s="74"/>
      <c r="G4" s="74"/>
      <c r="H4" s="44"/>
      <c r="I4" s="16">
        <v>3</v>
      </c>
      <c r="J4" s="16">
        <f>I4</f>
        <v>3</v>
      </c>
      <c r="K4" s="19"/>
      <c r="L4" s="20"/>
      <c r="M4" s="20"/>
      <c r="N4" s="21"/>
      <c r="O4" s="28"/>
    </row>
    <row r="5" spans="1:15" ht="19.5" customHeight="1" x14ac:dyDescent="0.3">
      <c r="A5" s="81"/>
      <c r="B5" s="82"/>
      <c r="C5" s="73" t="s">
        <v>24</v>
      </c>
      <c r="D5" s="73"/>
      <c r="E5" s="43"/>
      <c r="F5" s="74"/>
      <c r="G5" s="74"/>
      <c r="H5" s="44"/>
      <c r="I5" s="17"/>
      <c r="J5" s="17"/>
      <c r="K5" s="22"/>
      <c r="L5" s="23"/>
      <c r="M5" s="23"/>
      <c r="N5" s="24"/>
      <c r="O5" s="29"/>
    </row>
    <row r="6" spans="1:15" ht="19.5" customHeight="1" x14ac:dyDescent="0.3">
      <c r="A6" s="83"/>
      <c r="B6" s="84"/>
      <c r="C6" s="73" t="s">
        <v>25</v>
      </c>
      <c r="D6" s="73"/>
      <c r="E6" s="43"/>
      <c r="F6" s="74"/>
      <c r="G6" s="74"/>
      <c r="H6" s="44"/>
      <c r="I6" s="18"/>
      <c r="J6" s="18"/>
      <c r="K6" s="25"/>
      <c r="L6" s="26"/>
      <c r="M6" s="26"/>
      <c r="N6" s="27"/>
      <c r="O6" s="30"/>
    </row>
    <row r="7" spans="1:15" ht="19.5" customHeight="1" x14ac:dyDescent="0.3">
      <c r="A7" s="67" t="s">
        <v>82</v>
      </c>
      <c r="B7" s="68"/>
      <c r="C7" s="75" t="s">
        <v>81</v>
      </c>
      <c r="D7" s="76"/>
      <c r="E7" s="76"/>
      <c r="F7" s="76"/>
      <c r="G7" s="76"/>
      <c r="H7" s="77"/>
      <c r="I7" s="9">
        <f>SUM(I8:I12)</f>
        <v>17</v>
      </c>
      <c r="J7" s="9">
        <f>SUM(J8:J12)</f>
        <v>17</v>
      </c>
      <c r="K7" s="19"/>
      <c r="L7" s="20"/>
      <c r="M7" s="20"/>
      <c r="N7" s="21"/>
      <c r="O7" s="28"/>
    </row>
    <row r="8" spans="1:15" ht="19.5" customHeight="1" x14ac:dyDescent="0.3">
      <c r="A8" s="69"/>
      <c r="B8" s="70"/>
      <c r="C8" s="73" t="s">
        <v>62</v>
      </c>
      <c r="D8" s="73"/>
      <c r="E8" s="43"/>
      <c r="F8" s="74"/>
      <c r="G8" s="74"/>
      <c r="H8" s="44"/>
      <c r="I8" s="12">
        <v>3</v>
      </c>
      <c r="J8" s="7">
        <f t="shared" ref="J8:J15" si="0">I8</f>
        <v>3</v>
      </c>
      <c r="K8" s="22"/>
      <c r="L8" s="23"/>
      <c r="M8" s="23"/>
      <c r="N8" s="24"/>
      <c r="O8" s="29"/>
    </row>
    <row r="9" spans="1:15" ht="19.5" hidden="1" customHeight="1" x14ac:dyDescent="0.3">
      <c r="A9" s="69"/>
      <c r="B9" s="70"/>
      <c r="C9" s="73" t="s">
        <v>61</v>
      </c>
      <c r="D9" s="73"/>
      <c r="E9" s="43"/>
      <c r="F9" s="74"/>
      <c r="G9" s="74"/>
      <c r="H9" s="44"/>
      <c r="I9" s="12"/>
      <c r="J9" s="7">
        <f t="shared" si="0"/>
        <v>0</v>
      </c>
      <c r="K9" s="22"/>
      <c r="L9" s="23"/>
      <c r="M9" s="23"/>
      <c r="N9" s="24"/>
      <c r="O9" s="29"/>
    </row>
    <row r="10" spans="1:15" ht="19.5" hidden="1" customHeight="1" x14ac:dyDescent="0.3">
      <c r="A10" s="69"/>
      <c r="B10" s="70"/>
      <c r="C10" s="73" t="s">
        <v>58</v>
      </c>
      <c r="D10" s="73"/>
      <c r="E10" s="43"/>
      <c r="F10" s="74"/>
      <c r="G10" s="74"/>
      <c r="H10" s="44"/>
      <c r="I10" s="12"/>
      <c r="J10" s="7">
        <f t="shared" si="0"/>
        <v>0</v>
      </c>
      <c r="K10" s="22"/>
      <c r="L10" s="23"/>
      <c r="M10" s="23"/>
      <c r="N10" s="24"/>
      <c r="O10" s="29"/>
    </row>
    <row r="11" spans="1:15" ht="19.5" customHeight="1" x14ac:dyDescent="0.3">
      <c r="A11" s="69"/>
      <c r="B11" s="70"/>
      <c r="C11" s="73" t="s">
        <v>59</v>
      </c>
      <c r="D11" s="73"/>
      <c r="E11" s="43"/>
      <c r="F11" s="74"/>
      <c r="G11" s="74"/>
      <c r="H11" s="44"/>
      <c r="I11" s="12">
        <v>10</v>
      </c>
      <c r="J11" s="7">
        <f t="shared" si="0"/>
        <v>10</v>
      </c>
      <c r="K11" s="22"/>
      <c r="L11" s="23"/>
      <c r="M11" s="23"/>
      <c r="N11" s="24"/>
      <c r="O11" s="29"/>
    </row>
    <row r="12" spans="1:15" ht="19.5" customHeight="1" x14ac:dyDescent="0.3">
      <c r="A12" s="71"/>
      <c r="B12" s="72"/>
      <c r="C12" s="73" t="s">
        <v>60</v>
      </c>
      <c r="D12" s="73"/>
      <c r="E12" s="43"/>
      <c r="F12" s="74"/>
      <c r="G12" s="74"/>
      <c r="H12" s="44"/>
      <c r="I12" s="12">
        <v>4</v>
      </c>
      <c r="J12" s="7">
        <f t="shared" si="0"/>
        <v>4</v>
      </c>
      <c r="K12" s="25"/>
      <c r="L12" s="26"/>
      <c r="M12" s="26"/>
      <c r="N12" s="27"/>
      <c r="O12" s="30"/>
    </row>
    <row r="13" spans="1:15" ht="19.5" customHeight="1" x14ac:dyDescent="0.3">
      <c r="A13" s="31"/>
      <c r="B13" s="33"/>
      <c r="C13" s="40" t="s">
        <v>33</v>
      </c>
      <c r="D13" s="42"/>
      <c r="E13" s="42"/>
      <c r="F13" s="42"/>
      <c r="G13" s="42"/>
      <c r="H13" s="41"/>
      <c r="I13" s="8">
        <f>I7</f>
        <v>17</v>
      </c>
      <c r="J13" s="8">
        <f t="shared" si="0"/>
        <v>17</v>
      </c>
      <c r="K13" s="37" t="s">
        <v>52</v>
      </c>
      <c r="L13" s="38"/>
      <c r="M13" s="38"/>
      <c r="N13" s="39"/>
      <c r="O13" s="6"/>
    </row>
    <row r="14" spans="1:15" ht="19.5" customHeight="1" x14ac:dyDescent="0.3">
      <c r="A14" s="31" t="s">
        <v>21</v>
      </c>
      <c r="B14" s="33"/>
      <c r="C14" s="31" t="s">
        <v>34</v>
      </c>
      <c r="D14" s="32"/>
      <c r="E14" s="32"/>
      <c r="F14" s="32"/>
      <c r="G14" s="32"/>
      <c r="H14" s="33"/>
      <c r="I14" s="6">
        <f>ROUND(I15+I20-I22,0)</f>
        <v>6</v>
      </c>
      <c r="J14" s="6">
        <f t="shared" si="0"/>
        <v>6</v>
      </c>
      <c r="K14" s="37" t="s">
        <v>51</v>
      </c>
      <c r="L14" s="38"/>
      <c r="M14" s="38"/>
      <c r="N14" s="39"/>
      <c r="O14" s="6"/>
    </row>
    <row r="15" spans="1:15" ht="19.5" customHeight="1" x14ac:dyDescent="0.3">
      <c r="A15" s="48" t="s">
        <v>45</v>
      </c>
      <c r="B15" s="28" t="s">
        <v>35</v>
      </c>
      <c r="C15" s="40" t="s">
        <v>22</v>
      </c>
      <c r="D15" s="41"/>
      <c r="E15" s="60" t="s">
        <v>79</v>
      </c>
      <c r="F15" s="61"/>
      <c r="G15" s="61"/>
      <c r="H15" s="62"/>
      <c r="I15" s="8">
        <f>SUM(I16:I19)</f>
        <v>0.5</v>
      </c>
      <c r="J15" s="8">
        <f t="shared" si="0"/>
        <v>0.5</v>
      </c>
      <c r="K15" s="19"/>
      <c r="L15" s="20"/>
      <c r="M15" s="20"/>
      <c r="N15" s="21"/>
      <c r="O15" s="28" t="s">
        <v>55</v>
      </c>
    </row>
    <row r="16" spans="1:15" ht="19.5" customHeight="1" x14ac:dyDescent="0.3">
      <c r="A16" s="29"/>
      <c r="B16" s="29"/>
      <c r="C16" s="63" t="s">
        <v>36</v>
      </c>
      <c r="D16" s="64"/>
      <c r="E16" s="45" t="s">
        <v>75</v>
      </c>
      <c r="F16" s="46"/>
      <c r="G16" s="46"/>
      <c r="H16" s="47"/>
      <c r="I16" s="11">
        <f>Q30</f>
        <v>0</v>
      </c>
      <c r="J16" s="7"/>
      <c r="K16" s="22"/>
      <c r="L16" s="23"/>
      <c r="M16" s="23"/>
      <c r="N16" s="24"/>
      <c r="O16" s="29"/>
    </row>
    <row r="17" spans="1:17" ht="19.5" customHeight="1" x14ac:dyDescent="0.3">
      <c r="A17" s="29"/>
      <c r="B17" s="29"/>
      <c r="C17" s="65"/>
      <c r="D17" s="66"/>
      <c r="E17" s="45" t="s">
        <v>76</v>
      </c>
      <c r="F17" s="46"/>
      <c r="G17" s="46"/>
      <c r="H17" s="47"/>
      <c r="I17" s="11">
        <f>Q34</f>
        <v>0</v>
      </c>
      <c r="J17" s="7"/>
      <c r="K17" s="22"/>
      <c r="L17" s="23"/>
      <c r="M17" s="23"/>
      <c r="N17" s="24"/>
      <c r="O17" s="29"/>
    </row>
    <row r="18" spans="1:17" ht="19.5" customHeight="1" x14ac:dyDescent="0.3">
      <c r="A18" s="29"/>
      <c r="B18" s="29"/>
      <c r="C18" s="43" t="s">
        <v>37</v>
      </c>
      <c r="D18" s="44"/>
      <c r="E18" s="45" t="s">
        <v>77</v>
      </c>
      <c r="F18" s="46"/>
      <c r="G18" s="46"/>
      <c r="H18" s="47"/>
      <c r="I18" s="7">
        <f>Q38</f>
        <v>0.5</v>
      </c>
      <c r="J18" s="7"/>
      <c r="K18" s="22"/>
      <c r="L18" s="23"/>
      <c r="M18" s="23"/>
      <c r="N18" s="24"/>
      <c r="O18" s="29"/>
    </row>
    <row r="19" spans="1:17" ht="19.5" hidden="1" customHeight="1" x14ac:dyDescent="0.3">
      <c r="A19" s="29"/>
      <c r="B19" s="30"/>
      <c r="C19" s="55" t="s">
        <v>38</v>
      </c>
      <c r="D19" s="56"/>
      <c r="E19" s="57" t="s">
        <v>78</v>
      </c>
      <c r="F19" s="58"/>
      <c r="G19" s="58"/>
      <c r="H19" s="59"/>
      <c r="I19" s="12"/>
      <c r="J19" s="12"/>
      <c r="K19" s="25"/>
      <c r="L19" s="26"/>
      <c r="M19" s="26"/>
      <c r="N19" s="27"/>
      <c r="O19" s="30"/>
      <c r="Q19" s="1" t="s">
        <v>73</v>
      </c>
    </row>
    <row r="20" spans="1:17" ht="19.5" customHeight="1" x14ac:dyDescent="0.3">
      <c r="A20" s="29"/>
      <c r="B20" s="28" t="s">
        <v>39</v>
      </c>
      <c r="C20" s="40"/>
      <c r="D20" s="41"/>
      <c r="E20" s="49" t="s">
        <v>40</v>
      </c>
      <c r="F20" s="50"/>
      <c r="G20" s="50"/>
      <c r="H20" s="51"/>
      <c r="I20" s="8">
        <f>I21</f>
        <v>6</v>
      </c>
      <c r="J20" s="8">
        <f>I20</f>
        <v>6</v>
      </c>
      <c r="K20" s="19"/>
      <c r="L20" s="20"/>
      <c r="M20" s="20"/>
      <c r="N20" s="21"/>
      <c r="O20" s="28" t="s">
        <v>56</v>
      </c>
    </row>
    <row r="21" spans="1:17" ht="19.5" customHeight="1" x14ac:dyDescent="0.3">
      <c r="A21" s="29"/>
      <c r="B21" s="30"/>
      <c r="C21" s="43" t="s">
        <v>40</v>
      </c>
      <c r="D21" s="44"/>
      <c r="E21" s="52" t="str">
        <f>E15</f>
        <v>2026년 기준 3월</v>
      </c>
      <c r="F21" s="53"/>
      <c r="G21" s="53"/>
      <c r="H21" s="54"/>
      <c r="I21" s="7">
        <f>Q46</f>
        <v>6</v>
      </c>
      <c r="J21" s="7"/>
      <c r="K21" s="25"/>
      <c r="L21" s="26"/>
      <c r="M21" s="26"/>
      <c r="N21" s="27"/>
      <c r="O21" s="30"/>
    </row>
    <row r="22" spans="1:17" ht="19.5" customHeight="1" x14ac:dyDescent="0.3">
      <c r="A22" s="29"/>
      <c r="B22" s="28" t="s">
        <v>41</v>
      </c>
      <c r="C22" s="40"/>
      <c r="D22" s="41"/>
      <c r="E22" s="49" t="s">
        <v>42</v>
      </c>
      <c r="F22" s="50"/>
      <c r="G22" s="50"/>
      <c r="H22" s="51"/>
      <c r="I22" s="8">
        <f>I23</f>
        <v>0.1</v>
      </c>
      <c r="J22" s="8">
        <f>I22</f>
        <v>0.1</v>
      </c>
      <c r="K22" s="19"/>
      <c r="L22" s="20"/>
      <c r="M22" s="20"/>
      <c r="N22" s="21"/>
      <c r="O22" s="28" t="s">
        <v>57</v>
      </c>
      <c r="Q22" s="10" t="s">
        <v>50</v>
      </c>
    </row>
    <row r="23" spans="1:17" ht="19.5" customHeight="1" x14ac:dyDescent="0.3">
      <c r="A23" s="30"/>
      <c r="B23" s="30"/>
      <c r="C23" s="43" t="s">
        <v>43</v>
      </c>
      <c r="D23" s="44"/>
      <c r="E23" s="45" t="s">
        <v>44</v>
      </c>
      <c r="F23" s="46"/>
      <c r="G23" s="46"/>
      <c r="H23" s="47"/>
      <c r="I23" s="7">
        <f>ROUND(I15*I20/Q23,1)</f>
        <v>0.1</v>
      </c>
      <c r="J23" s="7"/>
      <c r="K23" s="25"/>
      <c r="L23" s="26"/>
      <c r="M23" s="26"/>
      <c r="N23" s="27"/>
      <c r="O23" s="30"/>
      <c r="Q23" s="10">
        <v>29</v>
      </c>
    </row>
    <row r="24" spans="1:17" ht="19.5" customHeight="1" x14ac:dyDescent="0.3">
      <c r="A24" s="31" t="s">
        <v>46</v>
      </c>
      <c r="B24" s="33"/>
      <c r="C24" s="31"/>
      <c r="D24" s="33"/>
      <c r="E24" s="31" t="s">
        <v>46</v>
      </c>
      <c r="F24" s="32"/>
      <c r="G24" s="32"/>
      <c r="H24" s="33"/>
      <c r="I24" s="6">
        <f>I7</f>
        <v>17</v>
      </c>
      <c r="J24" s="6">
        <f>I24</f>
        <v>17</v>
      </c>
      <c r="K24" s="37" t="s">
        <v>53</v>
      </c>
      <c r="L24" s="38"/>
      <c r="M24" s="38"/>
      <c r="N24" s="39"/>
      <c r="O24" s="6"/>
    </row>
    <row r="25" spans="1:17" ht="19.5" customHeight="1" x14ac:dyDescent="0.3">
      <c r="A25" s="31" t="s">
        <v>47</v>
      </c>
      <c r="B25" s="33"/>
      <c r="C25" s="31"/>
      <c r="D25" s="33"/>
      <c r="E25" s="31" t="s">
        <v>47</v>
      </c>
      <c r="F25" s="32"/>
      <c r="G25" s="32"/>
      <c r="H25" s="33"/>
      <c r="I25" s="6">
        <v>3</v>
      </c>
      <c r="J25" s="6">
        <f>I25</f>
        <v>3</v>
      </c>
      <c r="K25" s="31"/>
      <c r="L25" s="32"/>
      <c r="M25" s="32"/>
      <c r="N25" s="33"/>
      <c r="O25" s="6"/>
    </row>
    <row r="26" spans="1:17" ht="19.5" customHeight="1" x14ac:dyDescent="0.3">
      <c r="A26" s="40" t="s">
        <v>33</v>
      </c>
      <c r="B26" s="41"/>
      <c r="C26" s="40"/>
      <c r="D26" s="41"/>
      <c r="E26" s="40" t="s">
        <v>33</v>
      </c>
      <c r="F26" s="42"/>
      <c r="G26" s="42"/>
      <c r="H26" s="41"/>
      <c r="I26" s="8">
        <f>I3+I14+I24+I25</f>
        <v>29</v>
      </c>
      <c r="J26" s="8">
        <f>I26</f>
        <v>29</v>
      </c>
      <c r="K26" s="31" t="s">
        <v>54</v>
      </c>
      <c r="L26" s="32"/>
      <c r="M26" s="32"/>
      <c r="N26" s="33"/>
      <c r="O26" s="6"/>
    </row>
    <row r="27" spans="1:17" ht="28.5" customHeight="1" x14ac:dyDescent="0.3">
      <c r="A27" s="15" t="s">
        <v>49</v>
      </c>
      <c r="B27" s="15"/>
      <c r="C27" s="15"/>
      <c r="D27" s="15"/>
      <c r="E27" s="15"/>
      <c r="F27" s="15"/>
      <c r="G27" s="15"/>
      <c r="H27" s="15"/>
      <c r="I27" s="15"/>
      <c r="J27" s="15"/>
      <c r="K27" s="15"/>
      <c r="L27" s="15"/>
      <c r="M27" s="15"/>
      <c r="N27" s="15"/>
      <c r="O27" s="15"/>
    </row>
    <row r="28" spans="1:17" ht="17.25" customHeight="1" x14ac:dyDescent="0.3">
      <c r="A28" s="13" t="s">
        <v>14</v>
      </c>
      <c r="B28" s="13" t="s">
        <v>16</v>
      </c>
      <c r="C28" s="34" t="s">
        <v>74</v>
      </c>
      <c r="D28" s="35"/>
      <c r="E28" s="35"/>
      <c r="F28" s="35"/>
      <c r="G28" s="35"/>
      <c r="H28" s="35"/>
      <c r="I28" s="35"/>
      <c r="J28" s="35"/>
      <c r="K28" s="35"/>
      <c r="L28" s="35"/>
      <c r="M28" s="35"/>
      <c r="N28" s="36"/>
      <c r="O28" s="13" t="s">
        <v>13</v>
      </c>
    </row>
    <row r="29" spans="1:17" ht="17.25" customHeight="1" x14ac:dyDescent="0.3">
      <c r="A29" s="14"/>
      <c r="B29" s="14"/>
      <c r="C29" s="3" t="s">
        <v>1</v>
      </c>
      <c r="D29" s="3" t="s">
        <v>2</v>
      </c>
      <c r="E29" s="3" t="s">
        <v>3</v>
      </c>
      <c r="F29" s="3" t="s">
        <v>4</v>
      </c>
      <c r="G29" s="3" t="s">
        <v>5</v>
      </c>
      <c r="H29" s="3" t="s">
        <v>6</v>
      </c>
      <c r="I29" s="3" t="s">
        <v>7</v>
      </c>
      <c r="J29" s="3" t="s">
        <v>8</v>
      </c>
      <c r="K29" s="3" t="s">
        <v>9</v>
      </c>
      <c r="L29" s="3" t="s">
        <v>10</v>
      </c>
      <c r="M29" s="3" t="s">
        <v>11</v>
      </c>
      <c r="N29" s="3" t="s">
        <v>12</v>
      </c>
      <c r="O29" s="14"/>
    </row>
    <row r="30" spans="1:17" ht="17.25" customHeight="1" x14ac:dyDescent="0.3">
      <c r="A30" s="3">
        <v>1</v>
      </c>
      <c r="B30" s="3" t="s">
        <v>19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2</v>
      </c>
      <c r="I30" s="3">
        <v>4.5999999999999996</v>
      </c>
      <c r="J30" s="3">
        <v>0.1</v>
      </c>
      <c r="K30" s="3">
        <v>0</v>
      </c>
      <c r="L30" s="3">
        <v>0</v>
      </c>
      <c r="M30" s="3">
        <v>0</v>
      </c>
      <c r="N30" s="3">
        <v>0</v>
      </c>
      <c r="O30" s="3">
        <f>SUM(C30:N30)</f>
        <v>6.6999999999999993</v>
      </c>
      <c r="Q30" s="1">
        <f>E30</f>
        <v>0</v>
      </c>
    </row>
    <row r="31" spans="1:17" ht="17.25" customHeight="1" x14ac:dyDescent="0.3">
      <c r="A31" s="2"/>
      <c r="B31" s="2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</row>
    <row r="32" spans="1:17" ht="17.25" customHeight="1" x14ac:dyDescent="0.3">
      <c r="A32" s="13" t="s">
        <v>14</v>
      </c>
      <c r="B32" s="13" t="s">
        <v>16</v>
      </c>
      <c r="C32" s="34" t="s">
        <v>17</v>
      </c>
      <c r="D32" s="35"/>
      <c r="E32" s="35"/>
      <c r="F32" s="35"/>
      <c r="G32" s="35"/>
      <c r="H32" s="35"/>
      <c r="I32" s="35"/>
      <c r="J32" s="35"/>
      <c r="K32" s="35"/>
      <c r="L32" s="35"/>
      <c r="M32" s="35"/>
      <c r="N32" s="36"/>
      <c r="O32" s="13" t="s">
        <v>13</v>
      </c>
    </row>
    <row r="33" spans="1:17" ht="17.25" customHeight="1" x14ac:dyDescent="0.3">
      <c r="A33" s="14"/>
      <c r="B33" s="14"/>
      <c r="C33" s="3" t="s">
        <v>1</v>
      </c>
      <c r="D33" s="3" t="s">
        <v>2</v>
      </c>
      <c r="E33" s="3" t="s">
        <v>3</v>
      </c>
      <c r="F33" s="3" t="s">
        <v>4</v>
      </c>
      <c r="G33" s="3" t="s">
        <v>5</v>
      </c>
      <c r="H33" s="3" t="s">
        <v>6</v>
      </c>
      <c r="I33" s="3" t="s">
        <v>7</v>
      </c>
      <c r="J33" s="3" t="s">
        <v>8</v>
      </c>
      <c r="K33" s="3" t="s">
        <v>9</v>
      </c>
      <c r="L33" s="3" t="s">
        <v>10</v>
      </c>
      <c r="M33" s="3" t="s">
        <v>11</v>
      </c>
      <c r="N33" s="3" t="s">
        <v>12</v>
      </c>
      <c r="O33" s="14"/>
    </row>
    <row r="34" spans="1:17" ht="17.25" customHeight="1" x14ac:dyDescent="0.3">
      <c r="A34" s="3">
        <v>1</v>
      </c>
      <c r="B34" s="3" t="s">
        <v>19</v>
      </c>
      <c r="C34" s="3">
        <v>8.5</v>
      </c>
      <c r="D34" s="3">
        <v>4.0999999999999996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0.4</v>
      </c>
      <c r="N34" s="3">
        <v>6.4</v>
      </c>
      <c r="O34" s="3">
        <f>SUM(C34:N34)</f>
        <v>19.399999999999999</v>
      </c>
      <c r="Q34" s="1">
        <f>E34</f>
        <v>0</v>
      </c>
    </row>
    <row r="35" spans="1:17" ht="17.25" customHeight="1" x14ac:dyDescent="0.3">
      <c r="A35" s="2"/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</row>
    <row r="36" spans="1:17" ht="17.25" customHeight="1" x14ac:dyDescent="0.3">
      <c r="A36" s="13" t="s">
        <v>14</v>
      </c>
      <c r="B36" s="13" t="s">
        <v>16</v>
      </c>
      <c r="C36" s="34" t="s">
        <v>18</v>
      </c>
      <c r="D36" s="35"/>
      <c r="E36" s="35"/>
      <c r="F36" s="35"/>
      <c r="G36" s="35"/>
      <c r="H36" s="35"/>
      <c r="I36" s="35"/>
      <c r="J36" s="35"/>
      <c r="K36" s="35"/>
      <c r="L36" s="35"/>
      <c r="M36" s="35"/>
      <c r="N36" s="36"/>
      <c r="O36" s="13" t="s">
        <v>13</v>
      </c>
    </row>
    <row r="37" spans="1:17" ht="17.25" customHeight="1" x14ac:dyDescent="0.3">
      <c r="A37" s="14"/>
      <c r="B37" s="14"/>
      <c r="C37" s="3" t="s">
        <v>1</v>
      </c>
      <c r="D37" s="3" t="s">
        <v>2</v>
      </c>
      <c r="E37" s="3" t="s">
        <v>3</v>
      </c>
      <c r="F37" s="3" t="s">
        <v>4</v>
      </c>
      <c r="G37" s="3" t="s">
        <v>5</v>
      </c>
      <c r="H37" s="3" t="s">
        <v>6</v>
      </c>
      <c r="I37" s="3" t="s">
        <v>7</v>
      </c>
      <c r="J37" s="3" t="s">
        <v>8</v>
      </c>
      <c r="K37" s="3" t="s">
        <v>9</v>
      </c>
      <c r="L37" s="3" t="s">
        <v>10</v>
      </c>
      <c r="M37" s="3" t="s">
        <v>11</v>
      </c>
      <c r="N37" s="3" t="s">
        <v>12</v>
      </c>
      <c r="O37" s="14"/>
    </row>
    <row r="38" spans="1:17" ht="17.25" customHeight="1" x14ac:dyDescent="0.3">
      <c r="A38" s="3">
        <v>1</v>
      </c>
      <c r="B38" s="3" t="s">
        <v>19</v>
      </c>
      <c r="C38" s="3">
        <v>0.2</v>
      </c>
      <c r="D38" s="3">
        <v>0.2</v>
      </c>
      <c r="E38" s="3">
        <v>0.5</v>
      </c>
      <c r="F38" s="3">
        <v>0.7</v>
      </c>
      <c r="G38" s="3">
        <v>2</v>
      </c>
      <c r="H38" s="3">
        <v>1.4</v>
      </c>
      <c r="I38" s="3">
        <v>3.8</v>
      </c>
      <c r="J38" s="3">
        <v>3.6</v>
      </c>
      <c r="K38" s="3">
        <v>1.6</v>
      </c>
      <c r="L38" s="3">
        <v>0.7</v>
      </c>
      <c r="M38" s="3">
        <v>1.5</v>
      </c>
      <c r="N38" s="3">
        <v>0.3</v>
      </c>
      <c r="O38" s="3">
        <f>SUM(C38:N38)</f>
        <v>16.5</v>
      </c>
      <c r="Q38" s="1">
        <f>E38</f>
        <v>0.5</v>
      </c>
    </row>
    <row r="39" spans="1:17" ht="17.25" customHeight="1" x14ac:dyDescent="0.3">
      <c r="A39" s="2"/>
      <c r="B39" s="2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</row>
    <row r="40" spans="1:17" ht="17.25" customHeight="1" x14ac:dyDescent="0.3">
      <c r="A40" s="13" t="s">
        <v>14</v>
      </c>
      <c r="B40" s="13" t="s">
        <v>16</v>
      </c>
      <c r="C40" s="34" t="s">
        <v>48</v>
      </c>
      <c r="D40" s="35"/>
      <c r="E40" s="35"/>
      <c r="F40" s="35"/>
      <c r="G40" s="35"/>
      <c r="H40" s="35"/>
      <c r="I40" s="35"/>
      <c r="J40" s="35"/>
      <c r="K40" s="35"/>
      <c r="L40" s="35"/>
      <c r="M40" s="35"/>
      <c r="N40" s="36"/>
      <c r="O40" s="13" t="s">
        <v>13</v>
      </c>
    </row>
    <row r="41" spans="1:17" ht="17.25" customHeight="1" x14ac:dyDescent="0.3">
      <c r="A41" s="14"/>
      <c r="B41" s="14"/>
      <c r="C41" s="3" t="s">
        <v>1</v>
      </c>
      <c r="D41" s="3" t="s">
        <v>2</v>
      </c>
      <c r="E41" s="3" t="s">
        <v>3</v>
      </c>
      <c r="F41" s="3" t="s">
        <v>4</v>
      </c>
      <c r="G41" s="3" t="s">
        <v>5</v>
      </c>
      <c r="H41" s="3" t="s">
        <v>6</v>
      </c>
      <c r="I41" s="3" t="s">
        <v>7</v>
      </c>
      <c r="J41" s="3" t="s">
        <v>8</v>
      </c>
      <c r="K41" s="3" t="s">
        <v>9</v>
      </c>
      <c r="L41" s="3" t="s">
        <v>10</v>
      </c>
      <c r="M41" s="3" t="s">
        <v>11</v>
      </c>
      <c r="N41" s="3" t="s">
        <v>12</v>
      </c>
      <c r="O41" s="14"/>
    </row>
    <row r="42" spans="1:17" ht="17.25" customHeight="1" x14ac:dyDescent="0.3">
      <c r="A42" s="3">
        <v>1</v>
      </c>
      <c r="B42" s="3" t="s">
        <v>19</v>
      </c>
      <c r="C42" s="3">
        <v>1.6</v>
      </c>
      <c r="D42" s="3">
        <v>1.2</v>
      </c>
      <c r="E42" s="3">
        <v>2.5</v>
      </c>
      <c r="F42" s="3">
        <v>1.1000000000000001</v>
      </c>
      <c r="G42" s="3">
        <v>1.1000000000000001</v>
      </c>
      <c r="H42" s="3">
        <v>0.9</v>
      </c>
      <c r="I42" s="3">
        <v>1.5</v>
      </c>
      <c r="J42" s="3">
        <v>1.5</v>
      </c>
      <c r="K42" s="3">
        <v>0.7</v>
      </c>
      <c r="L42" s="3">
        <v>1.2</v>
      </c>
      <c r="M42" s="3">
        <v>1.8</v>
      </c>
      <c r="N42" s="3">
        <v>1.7</v>
      </c>
      <c r="O42" s="3">
        <f>SUM(C42:N42)</f>
        <v>16.8</v>
      </c>
      <c r="Q42" s="1">
        <f>E42</f>
        <v>2.5</v>
      </c>
    </row>
    <row r="43" spans="1:17" ht="17.25" customHeight="1" x14ac:dyDescent="0.3">
      <c r="A43" s="2"/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</row>
    <row r="44" spans="1:17" ht="17.25" customHeight="1" x14ac:dyDescent="0.3">
      <c r="A44" s="13" t="s">
        <v>14</v>
      </c>
      <c r="B44" s="13" t="s">
        <v>0</v>
      </c>
      <c r="C44" s="34" t="s">
        <v>15</v>
      </c>
      <c r="D44" s="35"/>
      <c r="E44" s="35"/>
      <c r="F44" s="35"/>
      <c r="G44" s="35"/>
      <c r="H44" s="35"/>
      <c r="I44" s="35"/>
      <c r="J44" s="35"/>
      <c r="K44" s="35"/>
      <c r="L44" s="35"/>
      <c r="M44" s="35"/>
      <c r="N44" s="36"/>
      <c r="O44" s="13" t="s">
        <v>13</v>
      </c>
    </row>
    <row r="45" spans="1:17" ht="17.25" customHeight="1" x14ac:dyDescent="0.3">
      <c r="A45" s="14"/>
      <c r="B45" s="14"/>
      <c r="C45" s="3" t="s">
        <v>1</v>
      </c>
      <c r="D45" s="3" t="s">
        <v>2</v>
      </c>
      <c r="E45" s="3" t="s">
        <v>3</v>
      </c>
      <c r="F45" s="3" t="s">
        <v>4</v>
      </c>
      <c r="G45" s="3" t="s">
        <v>5</v>
      </c>
      <c r="H45" s="3" t="s">
        <v>6</v>
      </c>
      <c r="I45" s="3" t="s">
        <v>7</v>
      </c>
      <c r="J45" s="3" t="s">
        <v>8</v>
      </c>
      <c r="K45" s="3" t="s">
        <v>9</v>
      </c>
      <c r="L45" s="3" t="s">
        <v>10</v>
      </c>
      <c r="M45" s="3" t="s">
        <v>11</v>
      </c>
      <c r="N45" s="3" t="s">
        <v>12</v>
      </c>
      <c r="O45" s="14"/>
    </row>
    <row r="46" spans="1:17" ht="17.25" customHeight="1" x14ac:dyDescent="0.3">
      <c r="A46" s="3">
        <v>1</v>
      </c>
      <c r="B46" s="3" t="s">
        <v>63</v>
      </c>
      <c r="C46" s="3">
        <v>5</v>
      </c>
      <c r="D46" s="3">
        <v>7</v>
      </c>
      <c r="E46" s="3">
        <v>6</v>
      </c>
      <c r="F46" s="3">
        <v>4</v>
      </c>
      <c r="G46" s="3">
        <v>7</v>
      </c>
      <c r="H46" s="3">
        <v>5</v>
      </c>
      <c r="I46" s="3">
        <v>4</v>
      </c>
      <c r="J46" s="3">
        <v>7</v>
      </c>
      <c r="K46" s="3">
        <v>7</v>
      </c>
      <c r="L46" s="3">
        <v>7</v>
      </c>
      <c r="M46" s="3">
        <v>5</v>
      </c>
      <c r="N46" s="3">
        <v>5</v>
      </c>
      <c r="O46" s="3">
        <f>SUM(C46:N46)</f>
        <v>69</v>
      </c>
      <c r="Q46" s="1">
        <f>E46</f>
        <v>6</v>
      </c>
    </row>
    <row r="47" spans="1:17" ht="17.25" customHeight="1" x14ac:dyDescent="0.3">
      <c r="A47" s="3">
        <v>2</v>
      </c>
      <c r="B47" s="3" t="s">
        <v>64</v>
      </c>
      <c r="C47" s="3">
        <v>6</v>
      </c>
      <c r="D47" s="3">
        <v>7</v>
      </c>
      <c r="E47" s="3">
        <v>5</v>
      </c>
      <c r="F47" s="3">
        <v>4</v>
      </c>
      <c r="G47" s="3">
        <v>7</v>
      </c>
      <c r="H47" s="3">
        <v>4</v>
      </c>
      <c r="I47" s="3">
        <v>4</v>
      </c>
      <c r="J47" s="3">
        <v>6</v>
      </c>
      <c r="K47" s="3">
        <v>7</v>
      </c>
      <c r="L47" s="3">
        <v>8</v>
      </c>
      <c r="M47" s="3">
        <v>4</v>
      </c>
      <c r="N47" s="3">
        <v>6</v>
      </c>
      <c r="O47" s="3">
        <f t="shared" ref="O47:O55" si="1">SUM(C47:N47)</f>
        <v>68</v>
      </c>
    </row>
    <row r="48" spans="1:17" ht="17.25" customHeight="1" x14ac:dyDescent="0.3">
      <c r="A48" s="3">
        <v>3</v>
      </c>
      <c r="B48" s="3" t="s">
        <v>65</v>
      </c>
      <c r="C48" s="3">
        <v>9</v>
      </c>
      <c r="D48" s="3">
        <v>4</v>
      </c>
      <c r="E48" s="3">
        <v>5</v>
      </c>
      <c r="F48" s="3">
        <v>5</v>
      </c>
      <c r="G48" s="3">
        <v>6</v>
      </c>
      <c r="H48" s="3">
        <v>5</v>
      </c>
      <c r="I48" s="3">
        <v>5</v>
      </c>
      <c r="J48" s="3">
        <v>5</v>
      </c>
      <c r="K48" s="3">
        <v>4</v>
      </c>
      <c r="L48" s="3">
        <v>10</v>
      </c>
      <c r="M48" s="3">
        <v>4</v>
      </c>
      <c r="N48" s="3">
        <v>6</v>
      </c>
      <c r="O48" s="3">
        <f t="shared" si="1"/>
        <v>68</v>
      </c>
    </row>
    <row r="49" spans="1:15" ht="17.25" customHeight="1" x14ac:dyDescent="0.3">
      <c r="A49" s="3">
        <v>4</v>
      </c>
      <c r="B49" s="3" t="s">
        <v>66</v>
      </c>
      <c r="C49" s="3">
        <v>5</v>
      </c>
      <c r="D49" s="3">
        <v>7</v>
      </c>
      <c r="E49" s="3">
        <v>5</v>
      </c>
      <c r="F49" s="3">
        <v>5</v>
      </c>
      <c r="G49" s="3">
        <v>7</v>
      </c>
      <c r="H49" s="3">
        <v>5</v>
      </c>
      <c r="I49" s="3">
        <v>5</v>
      </c>
      <c r="J49" s="3">
        <v>5</v>
      </c>
      <c r="K49" s="3">
        <v>8</v>
      </c>
      <c r="L49" s="3">
        <v>6</v>
      </c>
      <c r="M49" s="3">
        <v>4</v>
      </c>
      <c r="N49" s="3">
        <v>6</v>
      </c>
      <c r="O49" s="3">
        <f t="shared" si="1"/>
        <v>68</v>
      </c>
    </row>
    <row r="50" spans="1:15" ht="17.25" customHeight="1" x14ac:dyDescent="0.3">
      <c r="A50" s="3">
        <v>5</v>
      </c>
      <c r="B50" s="3" t="s">
        <v>67</v>
      </c>
      <c r="C50" s="3">
        <v>5</v>
      </c>
      <c r="D50" s="3">
        <v>7</v>
      </c>
      <c r="E50" s="3">
        <v>6</v>
      </c>
      <c r="F50" s="3">
        <v>4</v>
      </c>
      <c r="G50" s="3">
        <v>6</v>
      </c>
      <c r="H50" s="3">
        <v>6</v>
      </c>
      <c r="I50" s="3">
        <v>4</v>
      </c>
      <c r="J50" s="3">
        <v>5</v>
      </c>
      <c r="K50" s="3">
        <v>8</v>
      </c>
      <c r="L50" s="3">
        <v>6</v>
      </c>
      <c r="M50" s="3">
        <v>4</v>
      </c>
      <c r="N50" s="3">
        <v>6</v>
      </c>
      <c r="O50" s="3">
        <f t="shared" si="1"/>
        <v>67</v>
      </c>
    </row>
    <row r="51" spans="1:15" ht="17.25" customHeight="1" x14ac:dyDescent="0.3">
      <c r="A51" s="3">
        <v>6</v>
      </c>
      <c r="B51" s="3" t="s">
        <v>68</v>
      </c>
      <c r="C51" s="3">
        <v>8</v>
      </c>
      <c r="D51" s="3">
        <v>4</v>
      </c>
      <c r="E51" s="3">
        <v>7</v>
      </c>
      <c r="F51" s="3">
        <v>4</v>
      </c>
      <c r="G51" s="3">
        <v>6</v>
      </c>
      <c r="H51" s="3">
        <v>6</v>
      </c>
      <c r="I51" s="3">
        <v>4</v>
      </c>
      <c r="J51" s="3">
        <v>6</v>
      </c>
      <c r="K51" s="3">
        <v>5</v>
      </c>
      <c r="L51" s="3">
        <v>8</v>
      </c>
      <c r="M51" s="3">
        <v>5</v>
      </c>
      <c r="N51" s="3">
        <v>5</v>
      </c>
      <c r="O51" s="3">
        <f t="shared" si="1"/>
        <v>68</v>
      </c>
    </row>
    <row r="52" spans="1:15" ht="17.25" customHeight="1" x14ac:dyDescent="0.3">
      <c r="A52" s="3">
        <v>7</v>
      </c>
      <c r="B52" s="3" t="s">
        <v>69</v>
      </c>
      <c r="C52" s="3">
        <v>5</v>
      </c>
      <c r="D52" s="3">
        <v>8</v>
      </c>
      <c r="E52" s="3">
        <v>5</v>
      </c>
      <c r="F52" s="3">
        <v>4</v>
      </c>
      <c r="G52" s="3">
        <v>7</v>
      </c>
      <c r="H52" s="3">
        <v>4</v>
      </c>
      <c r="I52" s="3">
        <v>4</v>
      </c>
      <c r="J52" s="3">
        <v>6</v>
      </c>
      <c r="K52" s="3">
        <v>7</v>
      </c>
      <c r="L52" s="3">
        <v>8</v>
      </c>
      <c r="M52" s="3">
        <v>4</v>
      </c>
      <c r="N52" s="3">
        <v>6</v>
      </c>
      <c r="O52" s="3">
        <f t="shared" si="1"/>
        <v>68</v>
      </c>
    </row>
    <row r="53" spans="1:15" ht="17.25" customHeight="1" x14ac:dyDescent="0.3">
      <c r="A53" s="3">
        <v>8</v>
      </c>
      <c r="B53" s="3" t="s">
        <v>70</v>
      </c>
      <c r="C53" s="3">
        <v>7</v>
      </c>
      <c r="D53" s="3">
        <v>6</v>
      </c>
      <c r="E53" s="3">
        <v>5</v>
      </c>
      <c r="F53" s="3">
        <v>4</v>
      </c>
      <c r="G53" s="3">
        <v>7</v>
      </c>
      <c r="H53" s="3">
        <v>5</v>
      </c>
      <c r="I53" s="3">
        <v>5</v>
      </c>
      <c r="J53" s="3">
        <v>5</v>
      </c>
      <c r="K53" s="3">
        <v>7</v>
      </c>
      <c r="L53" s="3">
        <v>7</v>
      </c>
      <c r="M53" s="3">
        <v>4</v>
      </c>
      <c r="N53" s="3">
        <v>5</v>
      </c>
      <c r="O53" s="3">
        <f t="shared" si="1"/>
        <v>67</v>
      </c>
    </row>
    <row r="54" spans="1:15" ht="17.25" customHeight="1" x14ac:dyDescent="0.3">
      <c r="A54" s="3">
        <v>9</v>
      </c>
      <c r="B54" s="3" t="s">
        <v>71</v>
      </c>
      <c r="C54" s="3">
        <v>5</v>
      </c>
      <c r="D54" s="3">
        <v>7</v>
      </c>
      <c r="E54" s="3">
        <v>5</v>
      </c>
      <c r="F54" s="3">
        <v>5</v>
      </c>
      <c r="G54" s="3">
        <v>6</v>
      </c>
      <c r="H54" s="3">
        <v>5</v>
      </c>
      <c r="I54" s="3">
        <v>5</v>
      </c>
      <c r="J54" s="3">
        <v>5</v>
      </c>
      <c r="K54" s="3">
        <v>7</v>
      </c>
      <c r="L54" s="3">
        <v>7</v>
      </c>
      <c r="M54" s="3">
        <v>4</v>
      </c>
      <c r="N54" s="3">
        <v>6</v>
      </c>
      <c r="O54" s="3">
        <f t="shared" si="1"/>
        <v>67</v>
      </c>
    </row>
    <row r="55" spans="1:15" ht="17.25" customHeight="1" x14ac:dyDescent="0.3">
      <c r="A55" s="3">
        <v>10</v>
      </c>
      <c r="B55" s="3" t="s">
        <v>72</v>
      </c>
      <c r="C55" s="3">
        <v>5</v>
      </c>
      <c r="D55" s="3">
        <v>7</v>
      </c>
      <c r="E55" s="3">
        <v>5</v>
      </c>
      <c r="F55" s="3">
        <v>5</v>
      </c>
      <c r="G55" s="3">
        <v>7</v>
      </c>
      <c r="H55" s="3">
        <v>5</v>
      </c>
      <c r="I55" s="3">
        <v>5</v>
      </c>
      <c r="J55" s="3">
        <v>5</v>
      </c>
      <c r="K55" s="3">
        <v>8</v>
      </c>
      <c r="L55" s="3">
        <v>6</v>
      </c>
      <c r="M55" s="3">
        <v>4</v>
      </c>
      <c r="N55" s="3">
        <v>6</v>
      </c>
      <c r="O55" s="3">
        <f t="shared" si="1"/>
        <v>68</v>
      </c>
    </row>
    <row r="56" spans="1:15" ht="14.25" customHeight="1" x14ac:dyDescent="0.3"/>
    <row r="57" spans="1:15" ht="21.75" customHeight="1" x14ac:dyDescent="0.3">
      <c r="A57" s="4"/>
      <c r="B57" s="4"/>
      <c r="C57" s="4"/>
      <c r="D57" s="4"/>
      <c r="E57" s="4"/>
      <c r="F57" s="4"/>
      <c r="G57" s="4"/>
      <c r="H57" s="4"/>
      <c r="I57" s="4"/>
      <c r="J57" s="4"/>
      <c r="K57" s="4"/>
      <c r="L57" s="4"/>
      <c r="M57" s="4"/>
      <c r="N57" s="4"/>
      <c r="O57" s="4"/>
    </row>
    <row r="58" spans="1:15" ht="30.75" customHeight="1" x14ac:dyDescent="0.3">
      <c r="A58" s="5"/>
      <c r="B58" s="5"/>
      <c r="C58" s="5"/>
      <c r="D58" s="5"/>
      <c r="E58" s="5"/>
      <c r="F58" s="5"/>
      <c r="G58" s="5"/>
      <c r="H58" s="5"/>
      <c r="I58" s="5"/>
      <c r="J58" s="5"/>
      <c r="K58" s="5"/>
      <c r="L58" s="5"/>
      <c r="M58" s="5"/>
      <c r="N58" s="5"/>
      <c r="O58" s="5"/>
    </row>
    <row r="59" spans="1:15" ht="14.25" customHeight="1" x14ac:dyDescent="0.3">
      <c r="A59" s="2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</row>
    <row r="60" spans="1:15" ht="14.25" customHeight="1" x14ac:dyDescent="0.3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</row>
    <row r="61" spans="1:15" ht="14.25" customHeight="1" x14ac:dyDescent="0.3">
      <c r="A61" s="2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</row>
    <row r="62" spans="1:15" ht="14.25" customHeight="1" x14ac:dyDescent="0.3">
      <c r="A62" s="2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</row>
    <row r="63" spans="1:15" ht="14.25" customHeight="1" x14ac:dyDescent="0.3">
      <c r="A63" s="2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</row>
    <row r="64" spans="1:15" ht="14.25" customHeight="1" x14ac:dyDescent="0.3">
      <c r="A64" s="2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</row>
    <row r="65" spans="1:15" ht="14.25" customHeight="1" x14ac:dyDescent="0.3">
      <c r="A65" s="2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</row>
    <row r="66" spans="1:15" ht="14.25" customHeight="1" x14ac:dyDescent="0.3">
      <c r="A66" s="2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</row>
    <row r="67" spans="1:15" ht="14.25" customHeight="1" x14ac:dyDescent="0.3">
      <c r="A67" s="2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</row>
    <row r="68" spans="1:15" ht="14.25" customHeight="1" x14ac:dyDescent="0.3">
      <c r="A68" s="2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</row>
    <row r="69" spans="1:15" ht="14.25" customHeight="1" x14ac:dyDescent="0.3"/>
    <row r="70" spans="1:15" ht="14.25" customHeight="1" x14ac:dyDescent="0.3"/>
    <row r="71" spans="1:15" ht="14.25" customHeight="1" x14ac:dyDescent="0.3"/>
    <row r="72" spans="1:15" ht="14.25" customHeight="1" x14ac:dyDescent="0.3"/>
    <row r="73" spans="1:15" ht="14.25" customHeight="1" x14ac:dyDescent="0.3"/>
    <row r="74" spans="1:15" ht="14.25" customHeight="1" x14ac:dyDescent="0.3"/>
    <row r="75" spans="1:15" ht="14.25" customHeight="1" x14ac:dyDescent="0.3"/>
    <row r="76" spans="1:15" ht="14.25" customHeight="1" x14ac:dyDescent="0.3"/>
    <row r="77" spans="1:15" ht="14.25" customHeight="1" x14ac:dyDescent="0.3"/>
    <row r="78" spans="1:15" ht="14.25" customHeight="1" x14ac:dyDescent="0.3"/>
    <row r="79" spans="1:15" ht="14.25" customHeight="1" x14ac:dyDescent="0.3"/>
    <row r="80" spans="1:15" ht="14.25" customHeight="1" x14ac:dyDescent="0.3"/>
    <row r="81" ht="14.25" customHeight="1" x14ac:dyDescent="0.3"/>
    <row r="82" ht="14.25" customHeight="1" x14ac:dyDescent="0.3"/>
    <row r="83" ht="14.25" customHeight="1" x14ac:dyDescent="0.3"/>
    <row r="84" ht="14.25" customHeight="1" x14ac:dyDescent="0.3"/>
    <row r="85" ht="14.25" customHeight="1" x14ac:dyDescent="0.3"/>
    <row r="86" ht="14.25" customHeight="1" x14ac:dyDescent="0.3"/>
    <row r="87" ht="14.25" customHeight="1" x14ac:dyDescent="0.3"/>
    <row r="88" ht="14.25" customHeight="1" x14ac:dyDescent="0.3"/>
    <row r="89" ht="14.25" customHeight="1" x14ac:dyDescent="0.3"/>
    <row r="90" ht="14.25" customHeight="1" x14ac:dyDescent="0.3"/>
    <row r="91" ht="14.25" customHeight="1" x14ac:dyDescent="0.3"/>
  </sheetData>
  <mergeCells count="97">
    <mergeCell ref="A44:A45"/>
    <mergeCell ref="B44:B45"/>
    <mergeCell ref="C44:N44"/>
    <mergeCell ref="O44:O45"/>
    <mergeCell ref="A28:A29"/>
    <mergeCell ref="B28:B29"/>
    <mergeCell ref="O36:O37"/>
    <mergeCell ref="O28:O29"/>
    <mergeCell ref="C28:N28"/>
    <mergeCell ref="C32:N32"/>
    <mergeCell ref="O32:O33"/>
    <mergeCell ref="A36:A37"/>
    <mergeCell ref="B36:B37"/>
    <mergeCell ref="C36:N36"/>
    <mergeCell ref="A32:A33"/>
    <mergeCell ref="B32:B33"/>
    <mergeCell ref="C9:D9"/>
    <mergeCell ref="C10:D10"/>
    <mergeCell ref="A1:O1"/>
    <mergeCell ref="A2:B2"/>
    <mergeCell ref="C4:D4"/>
    <mergeCell ref="C5:D5"/>
    <mergeCell ref="C6:D6"/>
    <mergeCell ref="A3:B6"/>
    <mergeCell ref="K3:N3"/>
    <mergeCell ref="E6:H6"/>
    <mergeCell ref="K2:N2"/>
    <mergeCell ref="C2:H2"/>
    <mergeCell ref="C3:H3"/>
    <mergeCell ref="E4:H4"/>
    <mergeCell ref="E5:H5"/>
    <mergeCell ref="A13:B13"/>
    <mergeCell ref="C13:H13"/>
    <mergeCell ref="K13:N13"/>
    <mergeCell ref="A14:B14"/>
    <mergeCell ref="A7:B12"/>
    <mergeCell ref="C14:H14"/>
    <mergeCell ref="K14:N14"/>
    <mergeCell ref="C11:D11"/>
    <mergeCell ref="C12:D12"/>
    <mergeCell ref="E11:H11"/>
    <mergeCell ref="E12:H12"/>
    <mergeCell ref="C7:H7"/>
    <mergeCell ref="E8:H8"/>
    <mergeCell ref="E9:H9"/>
    <mergeCell ref="E10:H10"/>
    <mergeCell ref="C8:D8"/>
    <mergeCell ref="C18:D18"/>
    <mergeCell ref="E16:H16"/>
    <mergeCell ref="E18:H18"/>
    <mergeCell ref="E17:H17"/>
    <mergeCell ref="C16:D17"/>
    <mergeCell ref="C23:D23"/>
    <mergeCell ref="E23:H23"/>
    <mergeCell ref="B20:B21"/>
    <mergeCell ref="B22:B23"/>
    <mergeCell ref="A15:A23"/>
    <mergeCell ref="C20:D20"/>
    <mergeCell ref="C21:D21"/>
    <mergeCell ref="E20:H20"/>
    <mergeCell ref="E21:H21"/>
    <mergeCell ref="E22:H22"/>
    <mergeCell ref="C22:D22"/>
    <mergeCell ref="C19:D19"/>
    <mergeCell ref="E19:H19"/>
    <mergeCell ref="B15:B19"/>
    <mergeCell ref="C15:D15"/>
    <mergeCell ref="E15:H15"/>
    <mergeCell ref="A40:A41"/>
    <mergeCell ref="B40:B41"/>
    <mergeCell ref="C40:N40"/>
    <mergeCell ref="K24:N24"/>
    <mergeCell ref="A24:B24"/>
    <mergeCell ref="A25:B25"/>
    <mergeCell ref="A26:B26"/>
    <mergeCell ref="C24:D24"/>
    <mergeCell ref="C25:D25"/>
    <mergeCell ref="C26:D26"/>
    <mergeCell ref="E24:H24"/>
    <mergeCell ref="E25:H25"/>
    <mergeCell ref="E26:H26"/>
    <mergeCell ref="O40:O41"/>
    <mergeCell ref="A27:O27"/>
    <mergeCell ref="I4:I6"/>
    <mergeCell ref="J4:J6"/>
    <mergeCell ref="K4:N6"/>
    <mergeCell ref="O4:O6"/>
    <mergeCell ref="O7:O12"/>
    <mergeCell ref="K15:N19"/>
    <mergeCell ref="K20:N21"/>
    <mergeCell ref="K22:N23"/>
    <mergeCell ref="O15:O19"/>
    <mergeCell ref="O20:O21"/>
    <mergeCell ref="O22:O23"/>
    <mergeCell ref="K25:N25"/>
    <mergeCell ref="K26:N26"/>
    <mergeCell ref="K7:N12"/>
  </mergeCells>
  <phoneticPr fontId="1" type="noConversion"/>
  <printOptions horizontalCentered="1"/>
  <pageMargins left="0.55118110236220474" right="0.47244094488188981" top="0.51181102362204722" bottom="0.43307086614173229" header="0.31496062992125984" footer="0.31496062992125984"/>
  <pageSetup paperSize="9" orientation="landscape" blackAndWhite="1" r:id="rId1"/>
  <rowBreaks count="1" manualBreakCount="1">
    <brk id="26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2026-01-12T04:05:07Z</cp:lastPrinted>
  <dcterms:created xsi:type="dcterms:W3CDTF">2019-09-24T07:20:21Z</dcterms:created>
  <dcterms:modified xsi:type="dcterms:W3CDTF">2026-02-27T02:45:19Z</dcterms:modified>
</cp:coreProperties>
</file>