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3년\1월\"/>
    </mc:Choice>
  </mc:AlternateContent>
  <xr:revisionPtr revIDLastSave="0" documentId="8_{418D7F81-30D0-49BA-9FE5-1591533AD387}" xr6:coauthVersionLast="47" xr6:coauthVersionMax="47" xr10:uidLastSave="{00000000-0000-0000-0000-000000000000}"/>
  <bookViews>
    <workbookView xWindow="8610" yWindow="990" windowWidth="21570" windowHeight="11220" xr2:uid="{00000000-000D-0000-FFFF-FFFF00000000}"/>
  </bookViews>
  <sheets>
    <sheet name="2022년 12월말 현재" sheetId="61" r:id="rId1"/>
  </sheets>
  <definedNames>
    <definedName name="_xlnm.Print_Area" localSheetId="0">'2022년 12월말 현재'!$A$1:$N$44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7" i="61" l="1"/>
  <c r="G20" i="61" l="1"/>
  <c r="G21" i="61"/>
  <c r="G19" i="61"/>
  <c r="G18" i="61"/>
  <c r="G15" i="61"/>
  <c r="G16" i="61"/>
  <c r="G11" i="61"/>
  <c r="G12" i="61"/>
  <c r="G13" i="61"/>
  <c r="G14" i="61"/>
  <c r="G10" i="61"/>
  <c r="J10" i="61"/>
  <c r="B10" i="61"/>
  <c r="B11" i="61"/>
  <c r="B12" i="61"/>
  <c r="B13" i="61"/>
  <c r="B14" i="61"/>
  <c r="B15" i="61"/>
  <c r="B16" i="61"/>
  <c r="B18" i="61"/>
  <c r="B19" i="61"/>
  <c r="B20" i="61"/>
  <c r="B21" i="61"/>
  <c r="E9" i="61"/>
  <c r="D9" i="61"/>
  <c r="C9" i="61"/>
  <c r="E17" i="61"/>
  <c r="N9" i="61"/>
  <c r="F17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17" i="61"/>
  <c r="L8" i="61" s="1"/>
  <c r="K17" i="61"/>
  <c r="K8" i="61" s="1"/>
  <c r="I17" i="61"/>
  <c r="I8" i="61" s="1"/>
  <c r="H17" i="61"/>
  <c r="H8" i="61" s="1"/>
  <c r="D8" i="61"/>
  <c r="C17" i="61"/>
  <c r="C8" i="61" s="1"/>
  <c r="M8" i="61" l="1"/>
  <c r="E8" i="61"/>
  <c r="N8" i="61"/>
  <c r="J19" i="61"/>
  <c r="J20" i="61"/>
  <c r="J21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<sst xmlns="http://schemas.openxmlformats.org/spreadsheetml/2006/main" count="36" uniqueCount="29">
  <si>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</si>
  <si>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</si>
  <si>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</si>
  <si>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</si>
  <si>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</si>
  <si>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</si>
  <si>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</si>
  <si>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</si>
  <si>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</si>
  <si>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</si>
  <si>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</si>
  <si>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</si>
  <si>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</si>
  <si>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</si>
  <si>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</si>
  <si>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</si>
  <si>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</si>
  <si>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</si>
  <si>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</si>
  <si>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</si>
  <si>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</si>
  <si>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</si>
  <si>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</si>
  <si>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</si>
  <si>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</si>
  <si>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</si>
  <si>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</si>
  <si>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</si>
  <si>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2023년 1월말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</si>
</sst>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4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"/>
      <color theme="1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3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3" fillId="2" borderId="22" xfId="0" applyFont="1" applyFill="1" applyBorder="1" applyAlignment="1">
      <alignment horizontal="center" vertical="center"/>
    </xf>
    <xf numFmtId="176" fontId="13" fillId="2" borderId="3" xfId="0" applyNumberFormat="1" applyFont="1" applyFill="1" applyBorder="1" applyAlignment="1">
      <alignment horizontal="right" vertical="center"/>
    </xf>
    <xf numFmtId="176" fontId="13" fillId="2" borderId="5" xfId="0" applyNumberFormat="1" applyFont="1" applyFill="1" applyBorder="1" applyAlignment="1">
      <alignment horizontal="right" vertical="center"/>
    </xf>
    <xf numFmtId="176" fontId="13" fillId="2" borderId="18" xfId="0" applyNumberFormat="1" applyFont="1" applyFill="1" applyBorder="1" applyAlignment="1">
      <alignment horizontal="right" vertical="center"/>
    </xf>
    <xf numFmtId="176" fontId="13" fillId="2" borderId="20" xfId="0" applyNumberFormat="1" applyFont="1" applyFill="1" applyBorder="1" applyAlignment="1">
      <alignment horizontal="right" vertical="center"/>
    </xf>
    <xf numFmtId="177" fontId="13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7" fontId="12" fillId="4" borderId="18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1000"/>
                      <a:satMod val="130000"/>
                    </a:schemeClr>
                  </a:gs>
                  <a:gs pos="80000">
                    <a:schemeClr val="accent4">
                      <a:shade val="93000"/>
                      <a:satMod val="130000"/>
                    </a:schemeClr>
                  </a:gs>
                  <a:gs pos="100000">
                    <a:schemeClr val="accent4"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8.1821462973718442E-17"/>
                  <c:y val="-0.2222659667541557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50845825876526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1.196898309762284E-3"/>
                  <c:y val="-0.3625367475542909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0"/>
                  <c:y val="-7.6432663215753066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9.375000000000009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'2022년 12월말 현재'!$A$10:$A$21</c15:sqref>
                  </c15:fullRef>
                </c:ext>
              </c:extLst>
              <c:f>('2022년 12월말 현재'!$A$10:$A$16,'2022년 12월말 현재'!$A$18:$A$21)</c:f>
              <c:strCache>
                <c:ptCount val="11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운서동</c:v>
                </c:pt>
                <c:pt idx="10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'2022년 12월말 현재'!$B$10:$B$21</c15:sqref>
                  </c15:fullRef>
                </c:ext>
              </c:extLst>
              <c:f>('2022년 12월말 현재'!$B$10:$B$16,'2022년 12월말 현재'!$B$18:$B$21)</c:f>
              <c:numCache>
                <c:formatCode>#,##0_ </c:formatCode>
                <c:ptCount val="11"/>
                <c:pt idx="0">
                  <c:v>4778</c:v>
                </c:pt>
                <c:pt idx="1">
                  <c:v>5744</c:v>
                </c:pt>
                <c:pt idx="2">
                  <c:v>13461</c:v>
                </c:pt>
                <c:pt idx="3">
                  <c:v>3934</c:v>
                </c:pt>
                <c:pt idx="4">
                  <c:v>3080</c:v>
                </c:pt>
                <c:pt idx="5">
                  <c:v>5628</c:v>
                </c:pt>
                <c:pt idx="6">
                  <c:v>7150</c:v>
                </c:pt>
                <c:pt idx="7">
                  <c:v>22581</c:v>
                </c:pt>
                <c:pt idx="8">
                  <c:v>47151</c:v>
                </c:pt>
                <c:pt idx="9">
                  <c:v>36182</c:v>
                </c:pt>
                <c:pt idx="10">
                  <c:v>3732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'2022년 12월말 현재'!$B$17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8-F0D3-413D-AE60-76C7A66A7606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21</xdr:row>
      <xdr:rowOff>499382</xdr:rowOff>
    </xdr:from>
    <xdr:to>
      <xdr:col>13</xdr:col>
      <xdr:colOff>804182</xdr:colOff>
      <xdr:row>42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8"/>
  <sheetViews>
    <sheetView tabSelected="1" view="pageBreakPreview" zoomScale="64" zoomScaleNormal="40" zoomScaleSheetLayoutView="64" workbookViewId="0">
      <selection activeCell="K12" sqref="K12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2" t="s">
        <v>8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3" t="s">
        <v>28</v>
      </c>
      <c r="B5" s="63"/>
      <c r="C5" s="8"/>
      <c r="D5" s="8"/>
      <c r="E5" s="8"/>
      <c r="F5" s="8"/>
      <c r="G5" s="8"/>
      <c r="H5" s="8"/>
      <c r="I5" s="8"/>
      <c r="J5" s="8"/>
      <c r="K5" s="8"/>
      <c r="L5" s="8"/>
      <c r="M5" s="64" t="s">
        <v>9</v>
      </c>
      <c r="N5" s="64"/>
    </row>
    <row r="6" spans="1:16" s="3" customFormat="1" ht="39.950000000000003" customHeight="1" x14ac:dyDescent="0.15">
      <c r="A6" s="65" t="s">
        <v>10</v>
      </c>
      <c r="B6" s="67" t="s">
        <v>1</v>
      </c>
      <c r="C6" s="68"/>
      <c r="D6" s="69"/>
      <c r="E6" s="65" t="s">
        <v>23</v>
      </c>
      <c r="F6" s="72"/>
      <c r="G6" s="67" t="s">
        <v>27</v>
      </c>
      <c r="H6" s="68"/>
      <c r="I6" s="69"/>
      <c r="J6" s="67" t="s">
        <v>20</v>
      </c>
      <c r="K6" s="68"/>
      <c r="L6" s="69"/>
      <c r="M6" s="70" t="s">
        <v>11</v>
      </c>
      <c r="N6" s="71"/>
    </row>
    <row r="7" spans="1:16" s="3" customFormat="1" ht="39.950000000000003" customHeight="1" x14ac:dyDescent="0.15">
      <c r="A7" s="66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153421</v>
      </c>
      <c r="C8" s="36">
        <f>C9+C17</f>
        <v>79598</v>
      </c>
      <c r="D8" s="37">
        <f>D9+D17</f>
        <v>73823</v>
      </c>
      <c r="E8" s="38">
        <f t="shared" ref="E8:N8" si="0">E9+E17</f>
        <v>76141</v>
      </c>
      <c r="F8" s="38">
        <f t="shared" si="0"/>
        <v>37174</v>
      </c>
      <c r="G8" s="35">
        <f t="shared" ref="G8:L8" si="1">G9+G17</f>
        <v>129859</v>
      </c>
      <c r="H8" s="36">
        <f t="shared" si="1"/>
        <v>67472</v>
      </c>
      <c r="I8" s="37">
        <f t="shared" si="1"/>
        <v>62387</v>
      </c>
      <c r="J8" s="35">
        <f t="shared" si="1"/>
        <v>23469</v>
      </c>
      <c r="K8" s="36">
        <f t="shared" si="1"/>
        <v>10533</v>
      </c>
      <c r="L8" s="37">
        <f t="shared" si="1"/>
        <v>12936</v>
      </c>
      <c r="M8" s="39">
        <f t="shared" si="0"/>
        <v>490</v>
      </c>
      <c r="N8" s="37">
        <f t="shared" si="0"/>
        <v>181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43775</v>
      </c>
      <c r="C9" s="42">
        <f>SUM(C10:C16)</f>
        <v>22545</v>
      </c>
      <c r="D9" s="43">
        <f>SUM(D10:D16)</f>
        <v>21230</v>
      </c>
      <c r="E9" s="44">
        <f>SUM(E10:E16)</f>
        <v>23380</v>
      </c>
      <c r="F9" s="44">
        <f t="shared" ref="F9:N9" si="2">SUM(F10:F16)</f>
        <v>12126</v>
      </c>
      <c r="G9" s="41">
        <f t="shared" si="2"/>
        <v>39941</v>
      </c>
      <c r="H9" s="42">
        <f t="shared" si="2"/>
        <v>20562</v>
      </c>
      <c r="I9" s="43">
        <f t="shared" si="2"/>
        <v>19379</v>
      </c>
      <c r="J9" s="41">
        <f t="shared" si="2"/>
        <v>11741</v>
      </c>
      <c r="K9" s="42">
        <f t="shared" si="2"/>
        <v>5090</v>
      </c>
      <c r="L9" s="43">
        <f t="shared" si="2"/>
        <v>6651</v>
      </c>
      <c r="M9" s="46">
        <f t="shared" si="2"/>
        <v>-48</v>
      </c>
      <c r="N9" s="45">
        <f t="shared" si="2"/>
        <v>-14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4778</v>
      </c>
      <c r="C10" s="12">
        <v>2413</v>
      </c>
      <c r="D10" s="13">
        <v>2365</v>
      </c>
      <c r="E10" s="24">
        <v>2557</v>
      </c>
      <c r="F10" s="14">
        <v>1390</v>
      </c>
      <c r="G10" s="24">
        <f>H10+I10</f>
        <v>4310</v>
      </c>
      <c r="H10" s="15">
        <v>2164</v>
      </c>
      <c r="I10" s="16">
        <v>2146</v>
      </c>
      <c r="J10" s="31">
        <f>K10+L10</f>
        <v>1331</v>
      </c>
      <c r="K10" s="15">
        <v>550</v>
      </c>
      <c r="L10" s="16">
        <v>781</v>
      </c>
      <c r="M10" s="32">
        <v>-1</v>
      </c>
      <c r="N10" s="33">
        <v>-3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0" si="3">C11+D11</f>
        <v>5744</v>
      </c>
      <c r="C11" s="12">
        <v>3117</v>
      </c>
      <c r="D11" s="13">
        <v>2627</v>
      </c>
      <c r="E11" s="24">
        <v>3205</v>
      </c>
      <c r="F11" s="14">
        <v>1765</v>
      </c>
      <c r="G11" s="24">
        <f t="shared" ref="G11:G14" si="4">H11+I11</f>
        <v>5337</v>
      </c>
      <c r="H11" s="15">
        <v>2910</v>
      </c>
      <c r="I11" s="16">
        <v>2427</v>
      </c>
      <c r="J11" s="31">
        <f t="shared" ref="J11:J16" si="5">K11+L11</f>
        <v>1600</v>
      </c>
      <c r="K11" s="15">
        <v>726</v>
      </c>
      <c r="L11" s="16">
        <v>874</v>
      </c>
      <c r="M11" s="32">
        <v>-31</v>
      </c>
      <c r="N11" s="33">
        <v>-15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13461</v>
      </c>
      <c r="C12" s="12">
        <v>6825</v>
      </c>
      <c r="D12" s="13">
        <v>6636</v>
      </c>
      <c r="E12" s="24">
        <v>6392</v>
      </c>
      <c r="F12" s="14">
        <v>2723</v>
      </c>
      <c r="G12" s="24">
        <f t="shared" si="4"/>
        <v>11811</v>
      </c>
      <c r="H12" s="15">
        <v>5978</v>
      </c>
      <c r="I12" s="16">
        <v>5833</v>
      </c>
      <c r="J12" s="31">
        <f t="shared" si="5"/>
        <v>2900</v>
      </c>
      <c r="K12" s="15">
        <v>1272</v>
      </c>
      <c r="L12" s="16">
        <v>1628</v>
      </c>
      <c r="M12" s="32">
        <v>31</v>
      </c>
      <c r="N12" s="33">
        <v>0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3934</v>
      </c>
      <c r="C13" s="12">
        <v>2035</v>
      </c>
      <c r="D13" s="13">
        <v>1899</v>
      </c>
      <c r="E13" s="24">
        <v>2169</v>
      </c>
      <c r="F13" s="14">
        <v>1129</v>
      </c>
      <c r="G13" s="24">
        <f t="shared" si="4"/>
        <v>3683</v>
      </c>
      <c r="H13" s="15">
        <v>1912</v>
      </c>
      <c r="I13" s="16">
        <v>1771</v>
      </c>
      <c r="J13" s="31">
        <f t="shared" si="5"/>
        <v>1229</v>
      </c>
      <c r="K13" s="15">
        <v>554</v>
      </c>
      <c r="L13" s="16">
        <v>675</v>
      </c>
      <c r="M13" s="32">
        <v>-25</v>
      </c>
      <c r="N13" s="33">
        <v>-5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3080</v>
      </c>
      <c r="C14" s="12">
        <v>1585</v>
      </c>
      <c r="D14" s="13">
        <v>1495</v>
      </c>
      <c r="E14" s="24">
        <v>1810</v>
      </c>
      <c r="F14" s="14">
        <v>1051</v>
      </c>
      <c r="G14" s="24">
        <f t="shared" si="4"/>
        <v>2890</v>
      </c>
      <c r="H14" s="15">
        <v>1487</v>
      </c>
      <c r="I14" s="16">
        <v>1403</v>
      </c>
      <c r="J14" s="31">
        <f t="shared" si="5"/>
        <v>943</v>
      </c>
      <c r="K14" s="15">
        <v>383</v>
      </c>
      <c r="L14" s="16">
        <v>560</v>
      </c>
      <c r="M14" s="32">
        <v>-2</v>
      </c>
      <c r="N14" s="33">
        <v>5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5628</v>
      </c>
      <c r="C15" s="12">
        <v>2987</v>
      </c>
      <c r="D15" s="13">
        <v>2641</v>
      </c>
      <c r="E15" s="24">
        <v>3338</v>
      </c>
      <c r="F15" s="14">
        <v>2019</v>
      </c>
      <c r="G15" s="24">
        <f>H15+I15</f>
        <v>5279</v>
      </c>
      <c r="H15" s="15">
        <v>2797</v>
      </c>
      <c r="I15" s="16">
        <v>2482</v>
      </c>
      <c r="J15" s="31">
        <f t="shared" si="5"/>
        <v>1721</v>
      </c>
      <c r="K15" s="15">
        <v>753</v>
      </c>
      <c r="L15" s="16">
        <v>968</v>
      </c>
      <c r="M15" s="32">
        <v>2</v>
      </c>
      <c r="N15" s="33">
        <v>1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7150</v>
      </c>
      <c r="C16" s="12">
        <v>3583</v>
      </c>
      <c r="D16" s="13">
        <v>3567</v>
      </c>
      <c r="E16" s="24">
        <v>3909</v>
      </c>
      <c r="F16" s="14">
        <v>2049</v>
      </c>
      <c r="G16" s="24">
        <f>H16+I16</f>
        <v>6631</v>
      </c>
      <c r="H16" s="15">
        <v>3314</v>
      </c>
      <c r="I16" s="16">
        <v>3317</v>
      </c>
      <c r="J16" s="31">
        <f t="shared" si="5"/>
        <v>2017</v>
      </c>
      <c r="K16" s="15">
        <v>852</v>
      </c>
      <c r="L16" s="16">
        <v>1165</v>
      </c>
      <c r="M16" s="32">
        <v>-22</v>
      </c>
      <c r="N16" s="33">
        <v>3</v>
      </c>
      <c r="P16" s="17"/>
    </row>
    <row r="17" spans="1:16" s="9" customFormat="1" ht="39.950000000000003" customHeight="1" x14ac:dyDescent="0.15">
      <c r="A17" s="49" t="s">
        <v>22</v>
      </c>
      <c r="B17" s="50">
        <f>SUM(B18:B21)</f>
        <v>109646</v>
      </c>
      <c r="C17" s="51">
        <f t="shared" ref="C17:L17" si="6">SUM(C18:C21)</f>
        <v>57053</v>
      </c>
      <c r="D17" s="52">
        <f t="shared" si="6"/>
        <v>52593</v>
      </c>
      <c r="E17" s="53">
        <f>SUM(E18:E21)</f>
        <v>52761</v>
      </c>
      <c r="F17" s="53">
        <f t="shared" si="6"/>
        <v>25048</v>
      </c>
      <c r="G17" s="50">
        <f t="shared" si="6"/>
        <v>89918</v>
      </c>
      <c r="H17" s="51">
        <f t="shared" si="6"/>
        <v>46910</v>
      </c>
      <c r="I17" s="52">
        <f t="shared" si="6"/>
        <v>43008</v>
      </c>
      <c r="J17" s="50">
        <f t="shared" si="6"/>
        <v>11728</v>
      </c>
      <c r="K17" s="51">
        <f t="shared" si="6"/>
        <v>5443</v>
      </c>
      <c r="L17" s="52">
        <f t="shared" si="6"/>
        <v>6285</v>
      </c>
      <c r="M17" s="50">
        <f>SUM(M18:M21)</f>
        <v>538</v>
      </c>
      <c r="N17" s="54">
        <f>SUM(N18:N21)</f>
        <v>195</v>
      </c>
      <c r="P17" s="17"/>
    </row>
    <row r="18" spans="1:16" s="9" customFormat="1" ht="39.950000000000003" customHeight="1" x14ac:dyDescent="0.15">
      <c r="A18" s="11" t="s">
        <v>16</v>
      </c>
      <c r="B18" s="47">
        <f t="shared" si="3"/>
        <v>22581</v>
      </c>
      <c r="C18" s="12">
        <v>12299</v>
      </c>
      <c r="D18" s="13">
        <v>10282</v>
      </c>
      <c r="E18" s="47">
        <v>11630</v>
      </c>
      <c r="F18" s="14">
        <v>5876</v>
      </c>
      <c r="G18" s="47">
        <f>H18+I18</f>
        <v>19542</v>
      </c>
      <c r="H18" s="15">
        <v>10715</v>
      </c>
      <c r="I18" s="16">
        <v>8827</v>
      </c>
      <c r="J18" s="56">
        <f>K18+L18</f>
        <v>3235</v>
      </c>
      <c r="K18" s="15">
        <v>1566</v>
      </c>
      <c r="L18" s="16">
        <v>1669</v>
      </c>
      <c r="M18" s="58">
        <v>203</v>
      </c>
      <c r="N18" s="59">
        <v>76</v>
      </c>
      <c r="P18" s="17"/>
    </row>
    <row r="19" spans="1:16" s="9" customFormat="1" ht="39.950000000000003" customHeight="1" x14ac:dyDescent="0.15">
      <c r="A19" s="11" t="s">
        <v>19</v>
      </c>
      <c r="B19" s="47">
        <f t="shared" si="3"/>
        <v>47151</v>
      </c>
      <c r="C19" s="12">
        <v>23591</v>
      </c>
      <c r="D19" s="13">
        <v>23560</v>
      </c>
      <c r="E19" s="47">
        <v>18231</v>
      </c>
      <c r="F19" s="14">
        <v>4919</v>
      </c>
      <c r="G19" s="47">
        <f t="shared" ref="G19" si="7">H19+I19</f>
        <v>35159</v>
      </c>
      <c r="H19" s="15">
        <v>17473</v>
      </c>
      <c r="I19" s="16">
        <v>17686</v>
      </c>
      <c r="J19" s="56">
        <f t="shared" ref="J19:J21" si="8">K19+L19</f>
        <v>3883</v>
      </c>
      <c r="K19" s="15">
        <v>1735</v>
      </c>
      <c r="L19" s="16">
        <v>2148</v>
      </c>
      <c r="M19" s="58">
        <v>258</v>
      </c>
      <c r="N19" s="59">
        <v>83</v>
      </c>
      <c r="P19" s="17"/>
    </row>
    <row r="20" spans="1:16" s="9" customFormat="1" ht="39.950000000000003" customHeight="1" x14ac:dyDescent="0.15">
      <c r="A20" s="11" t="s">
        <v>18</v>
      </c>
      <c r="B20" s="47">
        <f t="shared" si="3"/>
        <v>36182</v>
      </c>
      <c r="C20" s="12">
        <v>19088</v>
      </c>
      <c r="D20" s="13">
        <v>17094</v>
      </c>
      <c r="E20" s="47">
        <v>20449</v>
      </c>
      <c r="F20" s="14">
        <v>12681</v>
      </c>
      <c r="G20" s="47">
        <f>H20+I20</f>
        <v>31625</v>
      </c>
      <c r="H20" s="15">
        <v>16713</v>
      </c>
      <c r="I20" s="16">
        <v>14912</v>
      </c>
      <c r="J20" s="56">
        <f t="shared" si="8"/>
        <v>3242</v>
      </c>
      <c r="K20" s="15">
        <v>1476</v>
      </c>
      <c r="L20" s="16">
        <v>1766</v>
      </c>
      <c r="M20" s="58">
        <v>84</v>
      </c>
      <c r="N20" s="59">
        <v>48</v>
      </c>
      <c r="P20" s="17"/>
    </row>
    <row r="21" spans="1:16" s="9" customFormat="1" ht="39.950000000000003" customHeight="1" thickBot="1" x14ac:dyDescent="0.2">
      <c r="A21" s="18" t="s">
        <v>17</v>
      </c>
      <c r="B21" s="48">
        <f t="shared" ref="B21" si="9">SUM(C21:D21)</f>
        <v>3732</v>
      </c>
      <c r="C21" s="19">
        <v>2075</v>
      </c>
      <c r="D21" s="20">
        <v>1657</v>
      </c>
      <c r="E21" s="55">
        <v>2451</v>
      </c>
      <c r="F21" s="21">
        <v>1572</v>
      </c>
      <c r="G21" s="48">
        <f>H21+I21</f>
        <v>3592</v>
      </c>
      <c r="H21" s="22">
        <v>2009</v>
      </c>
      <c r="I21" s="23">
        <v>1583</v>
      </c>
      <c r="J21" s="57">
        <f t="shared" si="8"/>
        <v>1368</v>
      </c>
      <c r="K21" s="22">
        <v>666</v>
      </c>
      <c r="L21" s="23">
        <v>702</v>
      </c>
      <c r="M21" s="60">
        <v>-7</v>
      </c>
      <c r="N21" s="61">
        <v>-12</v>
      </c>
      <c r="P21" s="17"/>
    </row>
    <row r="22" spans="1:16" s="3" customFormat="1" ht="50.1" customHeight="1" x14ac:dyDescent="0.15">
      <c r="C22" s="6"/>
      <c r="P22" s="7"/>
    </row>
    <row r="23" spans="1:16" s="3" customFormat="1" ht="27" customHeight="1" x14ac:dyDescent="0.15">
      <c r="P23" s="7"/>
    </row>
    <row r="24" spans="1:16" s="3" customFormat="1" ht="27" customHeight="1" x14ac:dyDescent="0.15"/>
    <row r="25" spans="1:16" s="3" customFormat="1" ht="27" customHeight="1" x14ac:dyDescent="0.15"/>
    <row r="26" spans="1:16" s="3" customFormat="1" ht="27" customHeight="1" x14ac:dyDescent="0.15"/>
    <row r="27" spans="1:16" s="3" customFormat="1" ht="21.75" customHeight="1" x14ac:dyDescent="0.15"/>
    <row r="28" spans="1:16" s="3" customFormat="1" ht="20.2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1" customFormat="1" ht="20.25" customHeight="1" x14ac:dyDescent="0.15">
      <c r="M31" s="3"/>
      <c r="N31" s="3"/>
    </row>
    <row r="32" spans="1:16" s="1" customFormat="1" ht="20.25" customHeight="1" x14ac:dyDescent="0.15"/>
    <row r="33" spans="13:14" s="1" customFormat="1" ht="20.25" customHeight="1" x14ac:dyDescent="0.15"/>
    <row r="34" spans="13:14" s="1" customFormat="1" ht="20.25" customHeight="1" x14ac:dyDescent="0.15"/>
    <row r="35" spans="13:14" s="4" customFormat="1" ht="20.25" customHeight="1" x14ac:dyDescent="0.15">
      <c r="M35" s="1"/>
      <c r="N35" s="1"/>
    </row>
    <row r="36" spans="13:14" s="4" customFormat="1" ht="20.25" customHeight="1" x14ac:dyDescent="0.15"/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>
      <c r="A81" s="5"/>
    </row>
    <row r="82" spans="1:14" s="4" customFormat="1" ht="20.25" customHeight="1" x14ac:dyDescent="0.15"/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ht="20.25" customHeight="1" x14ac:dyDescent="0.15">
      <c r="M92" s="4"/>
      <c r="N92" s="4"/>
    </row>
    <row r="93" spans="1:14" ht="20.25" customHeight="1" x14ac:dyDescent="0.15"/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4" orientation="portrait" r:id="rId1"/>
  <headerFooter alignWithMargins="0"/>
  <ignoredErrors>
    <ignoredError sqref="B21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2022년 12월말 현재</vt:lpstr>
      <vt:lpstr>'2022년 12월말 현재'!Print_Area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2022-09-01T01:30:58Z</cp:lastPrinted>
  <dcterms:created xsi:type="dcterms:W3CDTF">1997-01-10T04:21:27Z</dcterms:created>
  <dcterms:modified xsi:type="dcterms:W3CDTF">2023-02-01T04:09:52Z</dcterms:modified>
</cp:coreProperties>
</file>