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0월" sheetId="61" r:id="rId6"/>
  </sheets>
  <definedNames>
    <definedName name="_xlnm.Print_Area" localSheetId="5">'2019년 10월'!$A$1:$M$36</definedName>
  </definedNames>
  <calcPr calcId="125725"/>
</workbook>
</file>

<file path=xl/calcChain.xml><?xml version="1.0" encoding="utf-8"?>
<calcChain xmlns="http://schemas.openxmlformats.org/spreadsheetml/2006/main">
  <c r="F8" i="61"/>
  <c r="E8"/>
  <c r="D8"/>
  <c r="C8"/>
  <c r="B8"/>
  <c r="M8"/>
  <c r="L8"/>
  <c r="K8"/>
  <c r="J8"/>
  <c r="I8"/>
  <c r="I20"/>
  <c r="I21"/>
  <c r="I22"/>
  <c r="I19"/>
  <c r="I11"/>
  <c r="I12"/>
  <c r="I13"/>
  <c r="I14"/>
  <c r="I15"/>
  <c r="I16"/>
  <c r="I17"/>
  <c r="I10"/>
  <c r="C18"/>
  <c r="L18"/>
  <c r="L9"/>
  <c r="C9"/>
  <c r="D9"/>
  <c r="E9"/>
  <c r="G9"/>
  <c r="H9"/>
  <c r="J9"/>
  <c r="K9"/>
  <c r="M9"/>
  <c r="D18"/>
  <c r="E18"/>
  <c r="G18"/>
  <c r="H18"/>
  <c r="J18"/>
  <c r="K18"/>
  <c r="M18"/>
  <c r="I18" l="1"/>
  <c r="I9"/>
  <c r="G8"/>
  <c r="H8"/>
  <c r="F20"/>
  <c r="B20"/>
  <c r="F14"/>
  <c r="B11"/>
  <c r="B12"/>
  <c r="B13"/>
  <c r="B14"/>
  <c r="B15"/>
  <c r="B16"/>
  <c r="B17"/>
  <c r="B19"/>
  <c r="B21"/>
  <c r="B10"/>
  <c r="F11"/>
  <c r="F12"/>
  <c r="F13"/>
  <c r="F15"/>
  <c r="F16"/>
  <c r="F17"/>
  <c r="F19"/>
  <c r="F21"/>
  <c r="F22"/>
  <c r="F10"/>
  <c r="B22"/>
  <c r="F18" l="1"/>
  <c r="F9"/>
  <c r="B9"/>
  <c r="B18"/>
  <c r="C8" i="49"/>
  <c r="D8"/>
  <c r="B8"/>
  <c r="E8"/>
  <c r="G8"/>
  <c r="H8"/>
  <c r="B9"/>
  <c r="I9" s="1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D8"/>
  <c r="B8" s="1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F10"/>
  <c r="B11"/>
  <c r="I11" s="1"/>
  <c r="F11"/>
  <c r="B12"/>
  <c r="I12" s="1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I9" i="50" l="1"/>
  <c r="I16" i="51"/>
  <c r="I10"/>
  <c r="J8"/>
  <c r="I8" i="50"/>
  <c r="J8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<sst xmlns="http://schemas.openxmlformats.org/spreadsheetml/2006/main" count="180" uniqueCount="83">
  <si>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</si>
  <si>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</si>
  <si>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</si>
  <si>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</si>
  <si>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</si>
  <si>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</si>
  <si>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</si>
  <si>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</si>
  <si>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</si>
  <si>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</si>
  <si>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</si>
  <si>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</si>
  <si>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</si>
  <si>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</si>
  <si>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</si>
  <si>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</si>
  <si>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</si>
  <si>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</si>
  <si>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</si>
  <si>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</si>
  <si>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</si>
  <si>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</si>
  <si>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</si>
  <si>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</si>
  <si>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</si>
  <si>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</si>
  <si>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</si>
  <si>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</si>
  <si>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</si>
  <si>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</si>
  <si>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</si>
  <si>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</si>
  <si>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</si>
  <si>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</si>
  <si>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</si>
  <si>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</si>
  <si>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</si>
  <si>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</si>
  <si>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</si>
  <si>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</si>
  <si>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</si>
  <si>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</si>
  <si>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</si>
  <si>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</si>
  <si>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</si>
  <si>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</si>
  <si>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</si>
  <si>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</si>
  <si>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</si>
  <si>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</si>
  <si>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</si>
  <si>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</si>
  <si>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</si>
  <si>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</si>
  <si>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</si>
  <si>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</si>
  <si>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</si>
  <si>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</si>
  <si>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</si>
  <si>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</si>
  <si>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</si>
  <si>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</si>
  <si>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</si>
  <si>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</si>
  <si>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</si>
  <si>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</si>
  <si>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</si>
  <si>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</si>
  <si>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</si>
  <si>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</si>
  <si>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</si>
  <si>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</si>
  <si>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</si>
  <si>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</si>
  <si>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</si>
  <si>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</si>
  <si>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</si>
  <si>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</si>
  <si>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</si>
  <si>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</si>
  <si>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</si>
  <si>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</si>
  <si>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2019년 10월 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</si>
</sst>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27"/>
          <c:y val="0.135417011049937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81E-4"/>
                  <c:y val="-0.192147793019445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18658453291133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26E-3"/>
                  <c:y val="-0.1780326936170429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9E-3"/>
                  <c:y val="-0.19987804497803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33E-4"/>
                  <c:y val="-0.1520595452207645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01E-4"/>
                  <c:y val="-0.2023755512343346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99E-4"/>
                  <c:y val="-0.2443610307981285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34E-4"/>
                  <c:y val="-0.11443550145482849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2923648"/>
        <c:axId val="113513600"/>
      </c:barChart>
      <c:catAx>
        <c:axId val="1029236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513600"/>
        <c:crossesAt val="0"/>
        <c:auto val="1"/>
        <c:lblAlgn val="ctr"/>
        <c:lblOffset val="100"/>
        <c:tickLblSkip val="1"/>
        <c:tickMarkSkip val="1"/>
      </c:catAx>
      <c:valAx>
        <c:axId val="1135136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2923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27"/>
          <c:y val="0.135417011049937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81E-4"/>
                  <c:y val="-0.1918629067552287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3295175771653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26E-3"/>
                  <c:y val="-0.1780108213510762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9E-3"/>
                  <c:y val="-0.200316583910665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33E-4"/>
                  <c:y val="-0.1522129244858564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01E-4"/>
                  <c:y val="-0.202550802765393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99E-4"/>
                  <c:y val="-0.24433915853216195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65842747950156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34E-4"/>
                  <c:y val="-0.1143258667216701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5193344"/>
        <c:axId val="115194880"/>
      </c:barChart>
      <c:catAx>
        <c:axId val="1151933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5194880"/>
        <c:crossesAt val="0"/>
        <c:auto val="1"/>
        <c:lblAlgn val="ctr"/>
        <c:lblOffset val="100"/>
        <c:tickLblSkip val="1"/>
        <c:tickMarkSkip val="1"/>
      </c:catAx>
      <c:valAx>
        <c:axId val="1151948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51933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27"/>
          <c:y val="0.135417011049937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81E-4"/>
                  <c:y val="-0.1924985694848874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88253618466341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26E-3"/>
                  <c:y val="-0.1780545658830096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9E-3"/>
                  <c:y val="-0.2001850769115396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33E-4"/>
                  <c:y val="-0.15017852372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01E-4"/>
                  <c:y val="-0.203164593229085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99E-4"/>
                  <c:y val="-0.2447995697307574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61576423525246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34E-4"/>
                  <c:y val="-0.1145232639220202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6526464"/>
        <c:axId val="116528256"/>
      </c:barChart>
      <c:catAx>
        <c:axId val="1165264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6528256"/>
        <c:crossesAt val="0"/>
        <c:auto val="1"/>
        <c:lblAlgn val="ctr"/>
        <c:lblOffset val="100"/>
        <c:tickLblSkip val="1"/>
        <c:tickMarkSkip val="1"/>
      </c:catAx>
      <c:valAx>
        <c:axId val="1165282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65264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27"/>
          <c:y val="0.135417011049937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81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3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26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9E-3"/>
                  <c:y val="-0.1997027934469761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33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01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99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70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34E-4"/>
                  <c:y val="-0.1150052739832655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7683712"/>
        <c:axId val="117685248"/>
      </c:barChart>
      <c:catAx>
        <c:axId val="1176837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7685248"/>
        <c:crossesAt val="0"/>
        <c:auto val="1"/>
        <c:lblAlgn val="ctr"/>
        <c:lblOffset val="100"/>
        <c:tickLblSkip val="1"/>
        <c:tickMarkSkip val="1"/>
      </c:catAx>
      <c:valAx>
        <c:axId val="1176852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76837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127"/>
          <c:y val="0.1354170110499376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481E-4"/>
                  <c:y val="-0.192367062485762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5.0033480316754903E-4"/>
                  <c:y val="-0.1886479107021573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1.9606738441023826E-3"/>
                  <c:y val="-0.17615167212114688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2.4202345904166889E-3"/>
                  <c:y val="-0.1997027934469761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2.0832941596484633E-4"/>
                  <c:y val="-0.15013477919293541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6.6790412221414601E-4"/>
                  <c:y val="-0.2028797069648683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7.9243491872063099E-4"/>
                  <c:y val="-0.24348859416661994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1.7581907912459561E-3"/>
                  <c:y val="-0.38481316143559707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2.0831545602983934E-4"/>
                  <c:y val="-0.1150052739832655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  <c:extLst>
                <c:ext xmlns:c15="http://schemas.microsoft.com/office/drawing/2012/chart" uri="{CE6537A1-D6FC-4f65-9D91-7224C49458BB}"/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7820416"/>
        <c:axId val="117826304"/>
      </c:barChart>
      <c:catAx>
        <c:axId val="117820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7826304"/>
        <c:crossesAt val="0"/>
        <c:auto val="1"/>
        <c:lblAlgn val="ctr"/>
        <c:lblOffset val="100"/>
        <c:tickLblSkip val="1"/>
        <c:tickMarkSkip val="1"/>
      </c:catAx>
      <c:valAx>
        <c:axId val="117826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7820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8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63"/>
          <c:y val="7.5521025393232716E-2"/>
          <c:w val="0.72041804149260058"/>
          <c:h val="0.8489604923515270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3937761819270136E-3"/>
                  <c:y val="-0.111111111111111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0"/>
                  <c:y val="-9.0277777777777721E-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1.1968880909634955E-3"/>
                  <c:y val="-0.1041666666666667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2.3937761819269911E-3"/>
                  <c:y val="-0.10763888888888892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2.3937761819269911E-3"/>
                  <c:y val="-0.211805555555555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1968880909635842E-3"/>
                  <c:y val="-0.4305555555555555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0"/>
                  <c:y val="-0.3541666666666669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0"/>
                  <c:y val="-9.3750000000000069E-2"/>
                </c:manualLayout>
              </c:layout>
              <c:dLblPos val="ctr"/>
              <c:showVal val="1"/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('2019년 10월'!$A$10:$A$17,'2019년 10월'!$A$19:$A$22)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  <c:extLst>
                <c:ext xmlns:c15="http://schemas.microsoft.com/office/drawing/2012/chart" uri="{02D57815-91ED-43cb-92C2-25804820EDAC}">
                  <c15:fullRef>
                    <c15:sqref>'2019년 10월'!$A$10:$A$22</c15:sqref>
                  </c15:fullRef>
                </c:ext>
              </c:extLst>
            </c:strRef>
          </c:cat>
          <c:val>
            <c:numRef>
              <c:f>('2019년 10월'!$B$10:$B$17,'2019년 10월'!$B$19:$B$22)</c:f>
              <c:numCache>
                <c:formatCode>#,##0_ </c:formatCode>
                <c:ptCount val="12"/>
                <c:pt idx="0">
                  <c:v>5280</c:v>
                </c:pt>
                <c:pt idx="1">
                  <c:v>6595</c:v>
                </c:pt>
                <c:pt idx="2">
                  <c:v>13451</c:v>
                </c:pt>
                <c:pt idx="3">
                  <c:v>4177</c:v>
                </c:pt>
                <c:pt idx="4">
                  <c:v>3599</c:v>
                </c:pt>
                <c:pt idx="5">
                  <c:v>6075</c:v>
                </c:pt>
                <c:pt idx="6">
                  <c:v>3008</c:v>
                </c:pt>
                <c:pt idx="7">
                  <c:v>4634</c:v>
                </c:pt>
                <c:pt idx="8">
                  <c:v>15176</c:v>
                </c:pt>
                <c:pt idx="9">
                  <c:v>38828</c:v>
                </c:pt>
                <c:pt idx="10">
                  <c:v>28215</c:v>
                </c:pt>
                <c:pt idx="11">
                  <c:v>4255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'2019년 10월'!$B$10:$B$22</c15:sqref>
                  </c15:fullRef>
                </c:ext>
              </c:extLst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'2019년 10월'!$B$18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</c:extLst>
        </c:ser>
        <c:dLbls>
          <c:showVal val="1"/>
        </c:dLbls>
        <c:gapWidth val="140"/>
        <c:overlap val="100"/>
        <c:axId val="118019968"/>
        <c:axId val="118021504"/>
      </c:barChart>
      <c:catAx>
        <c:axId val="118019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8021504"/>
        <c:crossesAt val="0"/>
        <c:auto val="1"/>
        <c:lblAlgn val="ctr"/>
        <c:lblOffset val="100"/>
        <c:tickLblSkip val="1"/>
        <c:tickMarkSkip val="1"/>
      </c:catAx>
      <c:valAx>
        <c:axId val="11802150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8019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44" r="0.750000000000011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25</v>
      </c>
      <c r="B5" s="45"/>
      <c r="I5" s="46" t="s">
        <v>9</v>
      </c>
      <c r="J5" s="46"/>
    </row>
    <row r="6" spans="1:11" s="3" customFormat="1" ht="23.25" customHeight="1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42</v>
      </c>
      <c r="B5" s="45"/>
      <c r="I5" s="46" t="s">
        <v>27</v>
      </c>
      <c r="J5" s="46"/>
    </row>
    <row r="6" spans="1:11" s="3" customFormat="1" ht="23.25" customHeight="1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59</v>
      </c>
      <c r="B5" s="45"/>
      <c r="I5" s="46" t="s">
        <v>44</v>
      </c>
      <c r="J5" s="46"/>
    </row>
    <row r="6" spans="1:11" s="3" customFormat="1" ht="23.25" customHeight="1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62</v>
      </c>
      <c r="B5" s="45"/>
      <c r="I5" s="46" t="s">
        <v>44</v>
      </c>
      <c r="J5" s="46"/>
    </row>
    <row r="6" spans="1:11" s="3" customFormat="1" ht="23.25" customHeight="1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5" t="s">
        <v>63</v>
      </c>
      <c r="B5" s="45"/>
      <c r="I5" s="46" t="s">
        <v>44</v>
      </c>
      <c r="J5" s="46"/>
    </row>
    <row r="6" spans="1:11" s="3" customFormat="1" ht="23.25" customHeight="1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>
    <pageSetUpPr fitToPage="1"/>
  </sheetPr>
  <dimension ref="A1:P99"/>
  <sheetViews>
    <sheetView tabSelected="1" workbookViewId="0">
      <selection activeCell="Q18" sqref="Q18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45" t="s">
        <v>82</v>
      </c>
      <c r="B5" s="45"/>
      <c r="L5" s="46" t="s">
        <v>65</v>
      </c>
      <c r="M5" s="46"/>
    </row>
    <row r="6" spans="1:16" s="3" customFormat="1" ht="23.25" customHeight="1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>
      <c r="A8" s="38" t="s">
        <v>0</v>
      </c>
      <c r="B8" s="30">
        <f>B9+B18</f>
        <v>133293</v>
      </c>
      <c r="C8" s="30">
        <f>C9+C18</f>
        <v>69128</v>
      </c>
      <c r="D8" s="30">
        <f>D9+D18</f>
        <v>64165</v>
      </c>
      <c r="E8" s="30">
        <f>E9+E18</f>
        <v>63994</v>
      </c>
      <c r="F8" s="30">
        <f>F9+F18</f>
        <v>110488</v>
      </c>
      <c r="G8" s="30">
        <f t="shared" ref="G8:H8" si="0">G9+G18</f>
        <v>57328</v>
      </c>
      <c r="H8" s="30">
        <f t="shared" si="0"/>
        <v>53160</v>
      </c>
      <c r="I8" s="30">
        <f>I9+I18</f>
        <v>18833</v>
      </c>
      <c r="J8" s="30">
        <f>J9+J18</f>
        <v>8382</v>
      </c>
      <c r="K8" s="30">
        <f>K9+K18</f>
        <v>10451</v>
      </c>
      <c r="L8" s="30">
        <f>L9+L18</f>
        <v>1241</v>
      </c>
      <c r="M8" s="30">
        <f>M9+M18</f>
        <v>702</v>
      </c>
      <c r="O8" s="32"/>
      <c r="P8" s="32"/>
    </row>
    <row r="9" spans="1:16" s="3" customFormat="1" ht="35.25" customHeight="1">
      <c r="A9" s="39" t="s">
        <v>80</v>
      </c>
      <c r="B9" s="40">
        <f>SUM(B10:B17)</f>
        <v>46819</v>
      </c>
      <c r="C9" s="40">
        <f t="shared" ref="C9:M9" si="1">SUM(C10:C17)</f>
        <v>24114</v>
      </c>
      <c r="D9" s="40">
        <f t="shared" si="1"/>
        <v>22705</v>
      </c>
      <c r="E9" s="40">
        <f t="shared" si="1"/>
        <v>23557</v>
      </c>
      <c r="F9" s="40">
        <f t="shared" si="1"/>
        <v>41547</v>
      </c>
      <c r="G9" s="40">
        <f t="shared" si="1"/>
        <v>21404</v>
      </c>
      <c r="H9" s="40">
        <f t="shared" si="1"/>
        <v>20143</v>
      </c>
      <c r="I9" s="40">
        <f>SUM(I10:I17)</f>
        <v>10686</v>
      </c>
      <c r="J9" s="40">
        <f t="shared" si="1"/>
        <v>4617</v>
      </c>
      <c r="K9" s="40">
        <f t="shared" si="1"/>
        <v>6069</v>
      </c>
      <c r="L9" s="42">
        <f>SUM(L10:L17)</f>
        <v>-247</v>
      </c>
      <c r="M9" s="42">
        <f t="shared" si="1"/>
        <v>-91</v>
      </c>
      <c r="O9" s="32"/>
      <c r="P9" s="32"/>
    </row>
    <row r="10" spans="1:16" s="3" customFormat="1" ht="28.5" customHeight="1">
      <c r="A10" s="35" t="s">
        <v>13</v>
      </c>
      <c r="B10" s="30">
        <f>C10+D10</f>
        <v>5280</v>
      </c>
      <c r="C10" s="34">
        <v>2671</v>
      </c>
      <c r="D10" s="34">
        <v>2609</v>
      </c>
      <c r="E10" s="34">
        <v>2770</v>
      </c>
      <c r="F10" s="30">
        <f>SUM(G10:H10)</f>
        <v>4709</v>
      </c>
      <c r="G10" s="29">
        <v>2374</v>
      </c>
      <c r="H10" s="29">
        <v>2335</v>
      </c>
      <c r="I10" s="29">
        <f>J10+K10</f>
        <v>1345</v>
      </c>
      <c r="J10" s="29">
        <v>568</v>
      </c>
      <c r="K10" s="29">
        <v>777</v>
      </c>
      <c r="L10" s="31">
        <v>-39</v>
      </c>
      <c r="M10" s="31">
        <v>-20</v>
      </c>
      <c r="O10" s="33"/>
      <c r="P10" s="32"/>
    </row>
    <row r="11" spans="1:16" s="3" customFormat="1" ht="28.5" customHeight="1">
      <c r="A11" s="35" t="s">
        <v>14</v>
      </c>
      <c r="B11" s="30">
        <f t="shared" ref="B11:B21" si="2">C11+D11</f>
        <v>6595</v>
      </c>
      <c r="C11" s="34">
        <v>3563</v>
      </c>
      <c r="D11" s="34">
        <v>3032</v>
      </c>
      <c r="E11" s="34">
        <v>3478</v>
      </c>
      <c r="F11" s="30">
        <f t="shared" ref="F11:F22" si="3">SUM(G11:H11)</f>
        <v>5959</v>
      </c>
      <c r="G11" s="29">
        <v>3242</v>
      </c>
      <c r="H11" s="29">
        <v>2717</v>
      </c>
      <c r="I11" s="29">
        <f t="shared" ref="I11:I17" si="4">J11+K11</f>
        <v>1459</v>
      </c>
      <c r="J11" s="29">
        <v>659</v>
      </c>
      <c r="K11" s="29">
        <v>800</v>
      </c>
      <c r="L11" s="31">
        <v>-24</v>
      </c>
      <c r="M11" s="31">
        <v>-10</v>
      </c>
      <c r="O11" s="33"/>
      <c r="P11" s="32"/>
    </row>
    <row r="12" spans="1:16" s="3" customFormat="1" ht="28.5" customHeight="1">
      <c r="A12" s="35" t="s">
        <v>68</v>
      </c>
      <c r="B12" s="30">
        <f t="shared" si="2"/>
        <v>13451</v>
      </c>
      <c r="C12" s="34">
        <v>6828</v>
      </c>
      <c r="D12" s="34">
        <v>6623</v>
      </c>
      <c r="E12" s="34">
        <v>6099</v>
      </c>
      <c r="F12" s="30">
        <f t="shared" si="3"/>
        <v>11443</v>
      </c>
      <c r="G12" s="29">
        <v>5797</v>
      </c>
      <c r="H12" s="29">
        <v>5646</v>
      </c>
      <c r="I12" s="29">
        <f t="shared" si="4"/>
        <v>2432</v>
      </c>
      <c r="J12" s="29">
        <v>1054</v>
      </c>
      <c r="K12" s="29">
        <v>1378</v>
      </c>
      <c r="L12" s="31">
        <v>-69</v>
      </c>
      <c r="M12" s="31">
        <v>-27</v>
      </c>
      <c r="O12" s="33"/>
      <c r="P12" s="32"/>
    </row>
    <row r="13" spans="1:16" s="3" customFormat="1" ht="28.5" customHeight="1">
      <c r="A13" s="35" t="s">
        <v>69</v>
      </c>
      <c r="B13" s="30">
        <f t="shared" si="2"/>
        <v>4177</v>
      </c>
      <c r="C13" s="34">
        <v>2131</v>
      </c>
      <c r="D13" s="34">
        <v>2046</v>
      </c>
      <c r="E13" s="34">
        <v>2065</v>
      </c>
      <c r="F13" s="30">
        <f t="shared" si="3"/>
        <v>3738</v>
      </c>
      <c r="G13" s="29">
        <v>1899</v>
      </c>
      <c r="H13" s="29">
        <v>1839</v>
      </c>
      <c r="I13" s="29">
        <f t="shared" si="4"/>
        <v>1034</v>
      </c>
      <c r="J13" s="29">
        <v>460</v>
      </c>
      <c r="K13" s="29">
        <v>574</v>
      </c>
      <c r="L13" s="31">
        <v>-16</v>
      </c>
      <c r="M13" s="31">
        <v>2</v>
      </c>
      <c r="O13" s="33"/>
      <c r="P13" s="32"/>
    </row>
    <row r="14" spans="1:16" s="3" customFormat="1" ht="28.5" customHeight="1">
      <c r="A14" s="35" t="s">
        <v>70</v>
      </c>
      <c r="B14" s="30">
        <f t="shared" si="2"/>
        <v>3599</v>
      </c>
      <c r="C14" s="34">
        <v>1853</v>
      </c>
      <c r="D14" s="34">
        <v>1746</v>
      </c>
      <c r="E14" s="34">
        <v>1907</v>
      </c>
      <c r="F14" s="30">
        <f>G14+H14</f>
        <v>3254</v>
      </c>
      <c r="G14" s="29">
        <v>1674</v>
      </c>
      <c r="H14" s="29">
        <v>1580</v>
      </c>
      <c r="I14" s="29">
        <f t="shared" si="4"/>
        <v>903</v>
      </c>
      <c r="J14" s="29">
        <v>379</v>
      </c>
      <c r="K14" s="29">
        <v>524</v>
      </c>
      <c r="L14" s="31">
        <v>-30</v>
      </c>
      <c r="M14" s="31">
        <v>-13</v>
      </c>
      <c r="O14" s="33"/>
      <c r="P14" s="32"/>
    </row>
    <row r="15" spans="1:16" s="3" customFormat="1" ht="28.5" customHeight="1">
      <c r="A15" s="35" t="s">
        <v>71</v>
      </c>
      <c r="B15" s="30">
        <f t="shared" si="2"/>
        <v>6075</v>
      </c>
      <c r="C15" s="34">
        <v>3207</v>
      </c>
      <c r="D15" s="34">
        <v>2868</v>
      </c>
      <c r="E15" s="34">
        <v>3431</v>
      </c>
      <c r="F15" s="30">
        <f t="shared" si="3"/>
        <v>5592</v>
      </c>
      <c r="G15" s="29">
        <v>2966</v>
      </c>
      <c r="H15" s="29">
        <v>2626</v>
      </c>
      <c r="I15" s="29">
        <f t="shared" si="4"/>
        <v>1578</v>
      </c>
      <c r="J15" s="29">
        <v>682</v>
      </c>
      <c r="K15" s="29">
        <v>896</v>
      </c>
      <c r="L15" s="31">
        <v>-59</v>
      </c>
      <c r="M15" s="31">
        <v>-30</v>
      </c>
      <c r="O15" s="33"/>
      <c r="P15" s="32"/>
    </row>
    <row r="16" spans="1:16" s="3" customFormat="1" ht="28.5" customHeight="1">
      <c r="A16" s="35" t="s">
        <v>72</v>
      </c>
      <c r="B16" s="30">
        <f t="shared" si="2"/>
        <v>3008</v>
      </c>
      <c r="C16" s="34">
        <v>1552</v>
      </c>
      <c r="D16" s="34">
        <v>1456</v>
      </c>
      <c r="E16" s="34">
        <v>1631</v>
      </c>
      <c r="F16" s="30">
        <f t="shared" si="3"/>
        <v>2764</v>
      </c>
      <c r="G16" s="29">
        <v>1419</v>
      </c>
      <c r="H16" s="29">
        <v>1345</v>
      </c>
      <c r="I16" s="29">
        <f t="shared" si="4"/>
        <v>857</v>
      </c>
      <c r="J16" s="29">
        <v>364</v>
      </c>
      <c r="K16" s="29">
        <v>493</v>
      </c>
      <c r="L16" s="31">
        <v>-18</v>
      </c>
      <c r="M16" s="31">
        <v>-1</v>
      </c>
      <c r="O16" s="33"/>
      <c r="P16" s="32"/>
    </row>
    <row r="17" spans="1:16" s="3" customFormat="1" ht="28.5" customHeight="1">
      <c r="A17" s="35" t="s">
        <v>73</v>
      </c>
      <c r="B17" s="30">
        <f t="shared" si="2"/>
        <v>4634</v>
      </c>
      <c r="C17" s="34">
        <v>2309</v>
      </c>
      <c r="D17" s="34">
        <v>2325</v>
      </c>
      <c r="E17" s="34">
        <v>2176</v>
      </c>
      <c r="F17" s="30">
        <f t="shared" si="3"/>
        <v>4088</v>
      </c>
      <c r="G17" s="29">
        <v>2033</v>
      </c>
      <c r="H17" s="29">
        <v>2055</v>
      </c>
      <c r="I17" s="29">
        <f t="shared" si="4"/>
        <v>1078</v>
      </c>
      <c r="J17" s="29">
        <v>451</v>
      </c>
      <c r="K17" s="29">
        <v>627</v>
      </c>
      <c r="L17" s="31">
        <v>8</v>
      </c>
      <c r="M17" s="31">
        <v>8</v>
      </c>
      <c r="O17" s="33"/>
      <c r="P17" s="32"/>
    </row>
    <row r="18" spans="1:16" s="3" customFormat="1" ht="28.5" customHeight="1">
      <c r="A18" s="41" t="s">
        <v>81</v>
      </c>
      <c r="B18" s="40">
        <f>SUM(B19:B22)</f>
        <v>86474</v>
      </c>
      <c r="C18" s="40">
        <f>SUM(C19:C22)</f>
        <v>45014</v>
      </c>
      <c r="D18" s="40">
        <f t="shared" ref="D18:M18" si="5">SUM(D19:D22)</f>
        <v>41460</v>
      </c>
      <c r="E18" s="40">
        <f t="shared" si="5"/>
        <v>40437</v>
      </c>
      <c r="F18" s="40">
        <f t="shared" si="5"/>
        <v>68941</v>
      </c>
      <c r="G18" s="40">
        <f t="shared" si="5"/>
        <v>35924</v>
      </c>
      <c r="H18" s="40">
        <f t="shared" si="5"/>
        <v>33017</v>
      </c>
      <c r="I18" s="40">
        <f>SUM(I19:I22)</f>
        <v>8147</v>
      </c>
      <c r="J18" s="40">
        <f t="shared" si="5"/>
        <v>3765</v>
      </c>
      <c r="K18" s="40">
        <f t="shared" si="5"/>
        <v>4382</v>
      </c>
      <c r="L18" s="40">
        <f>SUM(L19:L22)</f>
        <v>1488</v>
      </c>
      <c r="M18" s="40">
        <f t="shared" si="5"/>
        <v>793</v>
      </c>
      <c r="O18" s="33"/>
      <c r="P18" s="32"/>
    </row>
    <row r="19" spans="1:16" s="3" customFormat="1" ht="28.5" customHeight="1">
      <c r="A19" s="35" t="s">
        <v>74</v>
      </c>
      <c r="B19" s="30">
        <f t="shared" si="2"/>
        <v>15176</v>
      </c>
      <c r="C19" s="34">
        <v>8402</v>
      </c>
      <c r="D19" s="34">
        <v>6774</v>
      </c>
      <c r="E19" s="34">
        <v>8065</v>
      </c>
      <c r="F19" s="30">
        <f t="shared" si="3"/>
        <v>13140</v>
      </c>
      <c r="G19" s="29">
        <v>7332</v>
      </c>
      <c r="H19" s="29">
        <v>5808</v>
      </c>
      <c r="I19" s="29">
        <f>J19+K19</f>
        <v>2227</v>
      </c>
      <c r="J19" s="29">
        <v>1063</v>
      </c>
      <c r="K19" s="29">
        <v>1164</v>
      </c>
      <c r="L19" s="31">
        <v>-2</v>
      </c>
      <c r="M19" s="31">
        <v>6</v>
      </c>
      <c r="O19" s="33"/>
      <c r="P19" s="32"/>
    </row>
    <row r="20" spans="1:16" s="3" customFormat="1" ht="28.5" customHeight="1">
      <c r="A20" s="35" t="s">
        <v>78</v>
      </c>
      <c r="B20" s="30">
        <f t="shared" si="2"/>
        <v>38828</v>
      </c>
      <c r="C20" s="34">
        <v>19473</v>
      </c>
      <c r="D20" s="34">
        <v>19355</v>
      </c>
      <c r="E20" s="34">
        <v>14495</v>
      </c>
      <c r="F20" s="30">
        <f t="shared" si="3"/>
        <v>28377</v>
      </c>
      <c r="G20" s="29">
        <v>14085</v>
      </c>
      <c r="H20" s="29">
        <v>14292</v>
      </c>
      <c r="I20" s="29">
        <f t="shared" ref="I20:I22" si="6">J20+K20</f>
        <v>2532</v>
      </c>
      <c r="J20" s="29">
        <v>1161</v>
      </c>
      <c r="K20" s="29">
        <v>1371</v>
      </c>
      <c r="L20" s="31">
        <v>1309</v>
      </c>
      <c r="M20" s="31">
        <v>551</v>
      </c>
      <c r="O20" s="33"/>
      <c r="P20" s="32"/>
    </row>
    <row r="21" spans="1:16" s="3" customFormat="1" ht="28.5" customHeight="1">
      <c r="A21" s="35" t="s">
        <v>77</v>
      </c>
      <c r="B21" s="30">
        <f t="shared" si="2"/>
        <v>28215</v>
      </c>
      <c r="C21" s="34">
        <v>14758</v>
      </c>
      <c r="D21" s="34">
        <v>13457</v>
      </c>
      <c r="E21" s="34">
        <v>15223</v>
      </c>
      <c r="F21" s="30">
        <f t="shared" si="3"/>
        <v>23382</v>
      </c>
      <c r="G21" s="29">
        <v>12225</v>
      </c>
      <c r="H21" s="29">
        <v>11157</v>
      </c>
      <c r="I21" s="29">
        <f t="shared" si="6"/>
        <v>2137</v>
      </c>
      <c r="J21" s="29">
        <v>930</v>
      </c>
      <c r="K21" s="29">
        <v>1207</v>
      </c>
      <c r="L21" s="31">
        <v>201</v>
      </c>
      <c r="M21" s="31">
        <v>239</v>
      </c>
      <c r="O21" s="33"/>
      <c r="P21" s="32"/>
    </row>
    <row r="22" spans="1:16" s="3" customFormat="1" ht="28.5" customHeight="1">
      <c r="A22" s="35" t="s">
        <v>75</v>
      </c>
      <c r="B22" s="30">
        <f t="shared" ref="B22" si="7">SUM(C22:D22)</f>
        <v>4255</v>
      </c>
      <c r="C22" s="34">
        <v>2381</v>
      </c>
      <c r="D22" s="34">
        <v>1874</v>
      </c>
      <c r="E22" s="34">
        <v>2654</v>
      </c>
      <c r="F22" s="30">
        <f t="shared" si="3"/>
        <v>4042</v>
      </c>
      <c r="G22" s="29">
        <v>2282</v>
      </c>
      <c r="H22" s="29">
        <v>1760</v>
      </c>
      <c r="I22" s="29">
        <f t="shared" si="6"/>
        <v>1251</v>
      </c>
      <c r="J22" s="29">
        <v>611</v>
      </c>
      <c r="K22" s="29">
        <v>640</v>
      </c>
      <c r="L22" s="31">
        <v>-20</v>
      </c>
      <c r="M22" s="31">
        <v>-3</v>
      </c>
      <c r="O22" s="33"/>
      <c r="P22" s="32"/>
    </row>
    <row r="23" spans="1:16" s="3" customFormat="1" ht="35.25" customHeight="1">
      <c r="C23" s="26"/>
      <c r="O23" s="32"/>
      <c r="P23" s="32"/>
    </row>
    <row r="24" spans="1:16" s="3" customFormat="1" ht="27" customHeight="1">
      <c r="O24" s="32"/>
      <c r="P24" s="32"/>
    </row>
    <row r="25" spans="1:16" s="3" customFormat="1" ht="27" customHeight="1"/>
    <row r="26" spans="1:16" s="3" customFormat="1" ht="27" customHeight="1"/>
    <row r="27" spans="1:16" s="3" customFormat="1" ht="27" customHeight="1"/>
    <row r="28" spans="1:16" s="3" customFormat="1" ht="21.75" customHeight="1"/>
    <row r="29" spans="1:16" s="3" customFormat="1" ht="20.25" customHeight="1"/>
    <row r="30" spans="1:16" s="3" customFormat="1" ht="20.25" customHeight="1"/>
    <row r="31" spans="1:16" s="3" customFormat="1" ht="20.25" customHeight="1"/>
    <row r="32" spans="1:16" s="1" customFormat="1" ht="20.25" customHeight="1">
      <c r="L32" s="3"/>
      <c r="M32" s="3"/>
    </row>
    <row r="33" spans="12:13" s="1" customFormat="1" ht="20.25" customHeight="1"/>
    <row r="34" spans="12:13" s="1" customFormat="1" ht="20.25" customHeight="1"/>
    <row r="35" spans="12:13" s="1" customFormat="1" ht="20.25" customHeight="1"/>
    <row r="36" spans="12:13" s="9" customFormat="1" ht="20.25" customHeight="1">
      <c r="L36" s="1"/>
      <c r="M36" s="1"/>
    </row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3" s="9" customFormat="1" ht="20.25" customHeight="1"/>
    <row r="82" spans="1:13" s="9" customFormat="1" ht="20.25" customHeight="1">
      <c r="A82" s="10"/>
    </row>
    <row r="83" spans="1:13" s="9" customFormat="1" ht="20.25" customHeight="1"/>
    <row r="84" spans="1:13" s="9" customFormat="1" ht="20.25" customHeight="1"/>
    <row r="85" spans="1:13" s="9" customFormat="1" ht="20.25" customHeight="1"/>
    <row r="86" spans="1:13" s="9" customFormat="1" ht="20.25" customHeight="1"/>
    <row r="87" spans="1:13" s="9" customFormat="1" ht="20.25" customHeight="1"/>
    <row r="88" spans="1:13" s="9" customFormat="1" ht="20.25" customHeight="1"/>
    <row r="89" spans="1:13" s="9" customFormat="1" ht="20.25" customHeight="1"/>
    <row r="90" spans="1:13" s="9" customFormat="1" ht="20.25" customHeight="1"/>
    <row r="91" spans="1:13" s="9" customFormat="1" ht="20.25" customHeight="1"/>
    <row r="92" spans="1:13" s="9" customFormat="1" ht="20.25" customHeight="1"/>
    <row r="93" spans="1:13" ht="20.25" customHeight="1">
      <c r="L93" s="9"/>
      <c r="M93" s="9"/>
    </row>
    <row r="94" spans="1:13" ht="20.25" customHeight="1"/>
    <row r="95" spans="1:13" ht="20.25" customHeight="1"/>
    <row r="96" spans="1:13" ht="20.25" customHeight="1"/>
    <row r="97" ht="20.25" customHeight="1"/>
    <row r="98" ht="20.25" customHeight="1"/>
    <row r="99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10월</vt:lpstr>
      <vt:lpstr>'2019년 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2019-11-01T06:57:55Z</cp:lastPrinted>
  <dcterms:created xsi:type="dcterms:W3CDTF">1997-01-10T04:21:27Z</dcterms:created>
  <dcterms:modified xsi:type="dcterms:W3CDTF">2019-11-01T07:14:26Z</dcterms:modified>
</cp:coreProperties>
</file>