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업무자료\"/>
    </mc:Choice>
  </mc:AlternateContent>
  <xr:revisionPtr revIDLastSave="0" documentId="13_ncr:1_{B454AEF4-8CFD-4629-98B4-CAC3FC29F0B8}" xr6:coauthVersionLast="37" xr6:coauthVersionMax="37" xr10:uidLastSave="{00000000-0000-0000-0000-000000000000}"/>
  <bookViews>
    <workbookView xWindow="0" yWindow="0" windowWidth="21570" windowHeight="7875" xr2:uid="{00000000-000D-0000-FFFF-FFFF00000000}"/>
  </bookViews>
  <sheets>
    <sheet name="인구 및 세대현황" sheetId="61" r:id="rId1"/>
  </sheets>
  <definedNames>
    <definedName name="_xlnm.Print_Area" localSheetId="0">'인구 및 세대현황'!$A$1:$N$44</definedName>
  </definedNames>
  <calcPr calcId="179021"/>
</workbook>
</file>

<file path=xl/calcChain.xml><?xml version="1.0" encoding="utf-8"?>
<calcChain xmlns="http://schemas.openxmlformats.org/spreadsheetml/2006/main">
  <c r="E17" i="61" l="1"/>
  <c r="H17" i="61" l="1"/>
  <c r="D17" i="61"/>
  <c r="G20" i="61" l="1"/>
  <c r="G21" i="61"/>
  <c r="G19" i="61"/>
  <c r="G18" i="61"/>
  <c r="G15" i="61"/>
  <c r="G16" i="61"/>
  <c r="G11" i="61"/>
  <c r="G12" i="61"/>
  <c r="G13" i="61"/>
  <c r="G14" i="61"/>
  <c r="G10" i="61"/>
  <c r="J10" i="61"/>
  <c r="B10" i="61"/>
  <c r="B11" i="61"/>
  <c r="B12" i="61"/>
  <c r="B13" i="61"/>
  <c r="B14" i="61"/>
  <c r="B15" i="61"/>
  <c r="B16" i="61"/>
  <c r="B18" i="61"/>
  <c r="B19" i="61"/>
  <c r="B20" i="61"/>
  <c r="B21" i="61"/>
  <c r="E9" i="61"/>
  <c r="D9" i="61"/>
  <c r="C9" i="61"/>
  <c r="N9" i="61"/>
  <c r="F17" i="61"/>
  <c r="N17" i="61"/>
  <c r="M17" i="61"/>
  <c r="M9" i="61"/>
  <c r="L9" i="61"/>
  <c r="K9" i="61"/>
  <c r="I9" i="61"/>
  <c r="H9" i="61"/>
  <c r="F9" i="61"/>
  <c r="B17" i="61" l="1"/>
  <c r="B9" i="61"/>
  <c r="J16" i="61"/>
  <c r="F8" i="61" l="1"/>
  <c r="G9" i="61" l="1"/>
  <c r="L17" i="61"/>
  <c r="L8" i="61" s="1"/>
  <c r="K17" i="61"/>
  <c r="K8" i="61" s="1"/>
  <c r="I17" i="61"/>
  <c r="I8" i="61" s="1"/>
  <c r="H8" i="61"/>
  <c r="D8" i="61"/>
  <c r="C17" i="61"/>
  <c r="C8" i="61" s="1"/>
  <c r="M8" i="61" l="1"/>
  <c r="E8" i="61"/>
  <c r="N8" i="61"/>
  <c r="J19" i="61"/>
  <c r="J20" i="61"/>
  <c r="J21" i="61"/>
  <c r="J18" i="61"/>
  <c r="J11" i="61"/>
  <c r="J12" i="61"/>
  <c r="J13" i="61"/>
  <c r="J14" i="61"/>
  <c r="J15" i="61"/>
  <c r="J9" i="61" l="1"/>
  <c r="J17" i="61"/>
  <c r="J8" i="61" l="1"/>
  <c r="G17" i="61"/>
  <c r="G8" i="61" s="1"/>
  <c r="B8" i="61" l="1"/>
</calcChain>
</file>

<file path=xl/sharedStrings.xml><?xml version="1.0" encoding="utf-8"?>
<sst xmlns="http://schemas.openxmlformats.org/spreadsheetml/2006/main" count="36" uniqueCount="29">
  <si>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</si>
  <si>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</si>
  <si>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</si>
  <si>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</si>
  <si>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</si>
  <si>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</si>
  <si>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</si>
  <si>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</si>
  <si>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</si>
  <si>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</si>
  <si>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</si>
  <si>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</si>
  <si>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</si>
  <si>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</si>
  <si>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</si>
  <si>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</si>
  <si>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</si>
  <si>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</si>
  <si>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</si>
  <si>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</si>
  <si>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</si>
  <si>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</si>
  <si>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</si>
  <si>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</si>
  <si>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</si>
  <si>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</si>
  <si>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</si>
  <si>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18세 이상</t>
    <phoneticPr fontId="2" type="noConversion"/>
  </si>
  <si>
    <t>2023년 8월말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</si>
</sst>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#,##0\ "/>
  </numFmts>
  <fonts count="1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  <font>
      <b/>
      <sz val="16"/>
      <color theme="1"/>
      <name val="함초롬돋움"/>
      <family val="3"/>
      <charset val="129"/>
    </font>
    <font>
      <b/>
      <sz val="16.5"/>
      <color theme="0"/>
      <name val="함초롬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EB2D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3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2" xfId="0" applyFont="1" applyBorder="1" applyAlignment="1">
      <alignment horizontal="distributed" vertical="center"/>
    </xf>
    <xf numFmtId="178" fontId="9" fillId="0" borderId="5" xfId="1" applyNumberFormat="1" applyFont="1" applyBorder="1">
      <alignment vertical="center"/>
    </xf>
    <xf numFmtId="178" fontId="9" fillId="0" borderId="18" xfId="1" applyNumberFormat="1" applyFont="1" applyBorder="1">
      <alignment vertical="center"/>
    </xf>
    <xf numFmtId="178" fontId="9" fillId="0" borderId="22" xfId="1" applyNumberFormat="1" applyFont="1" applyBorder="1">
      <alignment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10" fillId="0" borderId="0" xfId="0" applyNumberFormat="1" applyFont="1" applyBorder="1" applyAlignment="1">
      <alignment vertical="center"/>
    </xf>
    <xf numFmtId="0" fontId="8" fillId="0" borderId="23" xfId="0" applyFont="1" applyBorder="1" applyAlignment="1">
      <alignment horizontal="distributed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178" fontId="9" fillId="0" borderId="23" xfId="1" applyNumberFormat="1" applyFont="1" applyBorder="1">
      <alignment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2" xfId="0" applyNumberFormat="1" applyFont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178" fontId="6" fillId="3" borderId="3" xfId="0" applyNumberFormat="1" applyFont="1" applyFill="1" applyBorder="1" applyAlignment="1">
      <alignment horizontal="right" vertical="center"/>
    </xf>
    <xf numFmtId="177" fontId="6" fillId="3" borderId="3" xfId="0" applyNumberFormat="1" applyFont="1" applyFill="1" applyBorder="1" applyAlignment="1">
      <alignment horizontal="right" vertical="center"/>
    </xf>
    <xf numFmtId="177" fontId="6" fillId="3" borderId="25" xfId="0" applyNumberFormat="1" applyFont="1" applyFill="1" applyBorder="1" applyAlignment="1">
      <alignment horizontal="right" vertical="center"/>
    </xf>
    <xf numFmtId="0" fontId="13" fillId="2" borderId="22" xfId="0" applyFont="1" applyFill="1" applyBorder="1" applyAlignment="1">
      <alignment horizontal="center" vertical="center"/>
    </xf>
    <xf numFmtId="176" fontId="13" fillId="2" borderId="3" xfId="0" applyNumberFormat="1" applyFont="1" applyFill="1" applyBorder="1" applyAlignment="1">
      <alignment horizontal="right" vertical="center"/>
    </xf>
    <xf numFmtId="176" fontId="13" fillId="2" borderId="5" xfId="0" applyNumberFormat="1" applyFont="1" applyFill="1" applyBorder="1" applyAlignment="1">
      <alignment horizontal="right" vertical="center"/>
    </xf>
    <xf numFmtId="176" fontId="13" fillId="2" borderId="18" xfId="0" applyNumberFormat="1" applyFont="1" applyFill="1" applyBorder="1" applyAlignment="1">
      <alignment horizontal="right" vertical="center"/>
    </xf>
    <xf numFmtId="176" fontId="13" fillId="2" borderId="20" xfId="0" applyNumberFormat="1" applyFont="1" applyFill="1" applyBorder="1" applyAlignment="1">
      <alignment horizontal="right" vertical="center"/>
    </xf>
    <xf numFmtId="177" fontId="13" fillId="2" borderId="17" xfId="0" applyNumberFormat="1" applyFont="1" applyFill="1" applyBorder="1" applyAlignment="1">
      <alignment horizontal="right" vertical="center"/>
    </xf>
    <xf numFmtId="0" fontId="6" fillId="4" borderId="22" xfId="0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right" vertical="center"/>
    </xf>
    <xf numFmtId="176" fontId="6" fillId="4" borderId="5" xfId="0" applyNumberFormat="1" applyFont="1" applyFill="1" applyBorder="1" applyAlignment="1">
      <alignment horizontal="right" vertical="center"/>
    </xf>
    <xf numFmtId="176" fontId="6" fillId="4" borderId="18" xfId="0" applyNumberFormat="1" applyFont="1" applyFill="1" applyBorder="1" applyAlignment="1">
      <alignment horizontal="right" vertical="center"/>
    </xf>
    <xf numFmtId="176" fontId="6" fillId="4" borderId="20" xfId="0" applyNumberFormat="1" applyFont="1" applyFill="1" applyBorder="1" applyAlignment="1">
      <alignment horizontal="right" vertical="center"/>
    </xf>
    <xf numFmtId="177" fontId="12" fillId="4" borderId="18" xfId="0" applyNumberFormat="1" applyFont="1" applyFill="1" applyBorder="1" applyAlignment="1">
      <alignment horizontal="right" vertical="center"/>
    </xf>
    <xf numFmtId="176" fontId="6" fillId="4" borderId="17" xfId="0" applyNumberFormat="1" applyFont="1" applyFill="1" applyBorder="1" applyAlignment="1">
      <alignment horizontal="right" vertical="center"/>
    </xf>
    <xf numFmtId="176" fontId="6" fillId="5" borderId="3" xfId="0" applyNumberFormat="1" applyFont="1" applyFill="1" applyBorder="1" applyAlignment="1">
      <alignment horizontal="right" vertical="center"/>
    </xf>
    <xf numFmtId="176" fontId="6" fillId="5" borderId="4" xfId="0" applyNumberFormat="1" applyFont="1" applyFill="1" applyBorder="1" applyAlignment="1">
      <alignment horizontal="right" vertical="center"/>
    </xf>
    <xf numFmtId="0" fontId="6" fillId="6" borderId="22" xfId="0" applyFont="1" applyFill="1" applyBorder="1" applyAlignment="1">
      <alignment horizontal="distributed" vertical="center"/>
    </xf>
    <xf numFmtId="176" fontId="6" fillId="6" borderId="3" xfId="0" applyNumberFormat="1" applyFont="1" applyFill="1" applyBorder="1" applyAlignment="1">
      <alignment horizontal="right" vertical="center"/>
    </xf>
    <xf numFmtId="176" fontId="6" fillId="6" borderId="5" xfId="0" applyNumberFormat="1" applyFont="1" applyFill="1" applyBorder="1" applyAlignment="1">
      <alignment horizontal="right" vertical="center"/>
    </xf>
    <xf numFmtId="176" fontId="6" fillId="6" borderId="18" xfId="0" applyNumberFormat="1" applyFont="1" applyFill="1" applyBorder="1" applyAlignment="1">
      <alignment horizontal="right" vertical="center"/>
    </xf>
    <xf numFmtId="176" fontId="6" fillId="6" borderId="20" xfId="0" applyNumberFormat="1" applyFont="1" applyFill="1" applyBorder="1" applyAlignment="1">
      <alignment horizontal="right" vertical="center"/>
    </xf>
    <xf numFmtId="176" fontId="6" fillId="6" borderId="25" xfId="0" applyNumberFormat="1" applyFont="1" applyFill="1" applyBorder="1" applyAlignment="1">
      <alignment horizontal="right" vertical="center"/>
    </xf>
    <xf numFmtId="176" fontId="6" fillId="5" borderId="21" xfId="0" applyNumberFormat="1" applyFont="1" applyFill="1" applyBorder="1" applyAlignment="1">
      <alignment horizontal="right" vertical="center"/>
    </xf>
    <xf numFmtId="178" fontId="6" fillId="5" borderId="3" xfId="0" applyNumberFormat="1" applyFont="1" applyFill="1" applyBorder="1" applyAlignment="1">
      <alignment horizontal="right" vertical="center"/>
    </xf>
    <xf numFmtId="178" fontId="6" fillId="5" borderId="4" xfId="0" applyNumberFormat="1" applyFont="1" applyFill="1" applyBorder="1" applyAlignment="1">
      <alignment horizontal="right" vertical="center"/>
    </xf>
    <xf numFmtId="177" fontId="6" fillId="5" borderId="3" xfId="0" applyNumberFormat="1" applyFont="1" applyFill="1" applyBorder="1" applyAlignment="1">
      <alignment horizontal="right" vertical="center"/>
    </xf>
    <xf numFmtId="177" fontId="6" fillId="5" borderId="25" xfId="0" applyNumberFormat="1" applyFont="1" applyFill="1" applyBorder="1" applyAlignment="1">
      <alignment horizontal="right" vertical="center"/>
    </xf>
    <xf numFmtId="177" fontId="6" fillId="5" borderId="4" xfId="0" applyNumberFormat="1" applyFont="1" applyFill="1" applyBorder="1" applyAlignment="1">
      <alignment horizontal="right" vertical="center"/>
    </xf>
    <xf numFmtId="177" fontId="6" fillId="5" borderId="26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1" fillId="0" borderId="9" xfId="0" applyFont="1" applyBorder="1" applyAlignment="1">
      <alignment horizontal="right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EF2E8"/>
      <color rgb="FF4EE8F0"/>
      <color rgb="FF9D86B8"/>
      <color rgb="FFBEB2D2"/>
      <color rgb="FFCEC5DD"/>
      <color rgb="FFB09EC6"/>
      <color rgb="FFFFFFCC"/>
      <color rgb="FF66FFCC"/>
      <color rgb="FF99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42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42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42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54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54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54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6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6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77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77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77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89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89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89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88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88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88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76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76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76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F-AC59-4471-85BC-1CF5B47EFCFE}"/>
              </c:ext>
            </c:extLst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65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65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1-AC59-4471-85BC-1CF5B47EFCFE}"/>
              </c:ext>
            </c:extLst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3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53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53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3-AC59-4471-85BC-1CF5B47EFCFE}"/>
              </c:ext>
            </c:extLst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1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1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1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5-AC59-4471-85BC-1CF5B47EFCFE}"/>
              </c:ext>
            </c:extLst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736840658016786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-8.1821462973718442E-17"/>
                  <c:y val="-0.222265966754155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AC59-4471-85BC-1CF5B47EFCFE}"/>
                </c:ext>
              </c:extLst>
            </c:dLbl>
            <c:dLbl>
              <c:idx val="8"/>
              <c:layout>
                <c:manualLayout>
                  <c:x val="-2.6708010082492725E-5"/>
                  <c:y val="-0.450845825876526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AC59-4471-85BC-1CF5B47EFCFE}"/>
                </c:ext>
              </c:extLst>
            </c:dLbl>
            <c:dLbl>
              <c:idx val="9"/>
              <c:layout>
                <c:manualLayout>
                  <c:x val="1.196898309762284E-3"/>
                  <c:y val="-0.362536747554290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AC59-4471-85BC-1CF5B47EFCFE}"/>
                </c:ext>
              </c:extLst>
            </c:dLbl>
            <c:dLbl>
              <c:idx val="10"/>
              <c:layout>
                <c:manualLayout>
                  <c:x val="0"/>
                  <c:y val="-7.6432663215753066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AC59-4471-85BC-1CF5B47EFCFE}"/>
                </c:ext>
              </c:extLst>
            </c:dLbl>
            <c:dLbl>
              <c:idx val="11"/>
              <c:layout>
                <c:manualLayout>
                  <c:x val="0"/>
                  <c:y val="-9.375000000000009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AC59-4471-85BC-1CF5B47EFCF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'인구 및 세대현황'!$A$10:$A$21</c15:sqref>
                  </c15:fullRef>
                </c:ext>
              </c:extLst>
              <c:f>('인구 및 세대현황'!$A$10:$A$16,'인구 및 세대현황'!$A$18:$A$21)</c:f>
              <c:strCache>
                <c:ptCount val="11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운서동</c:v>
                </c:pt>
                <c:pt idx="10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'인구 및 세대현황'!$B$10:$B$21</c15:sqref>
                  </c15:fullRef>
                </c:ext>
              </c:extLst>
              <c:f>('인구 및 세대현황'!$B$10:$B$16,'인구 및 세대현황'!$B$18:$B$21)</c:f>
              <c:numCache>
                <c:formatCode>#,##0_ </c:formatCode>
                <c:ptCount val="11"/>
                <c:pt idx="0">
                  <c:v>4757</c:v>
                </c:pt>
                <c:pt idx="1">
                  <c:v>5516</c:v>
                </c:pt>
                <c:pt idx="2">
                  <c:v>13815</c:v>
                </c:pt>
                <c:pt idx="3">
                  <c:v>3710</c:v>
                </c:pt>
                <c:pt idx="4">
                  <c:v>2981</c:v>
                </c:pt>
                <c:pt idx="5">
                  <c:v>5503</c:v>
                </c:pt>
                <c:pt idx="6">
                  <c:v>6957</c:v>
                </c:pt>
                <c:pt idx="7">
                  <c:v>22599</c:v>
                </c:pt>
                <c:pt idx="8">
                  <c:v>51228</c:v>
                </c:pt>
                <c:pt idx="9">
                  <c:v>36408</c:v>
                </c:pt>
                <c:pt idx="10">
                  <c:v>3653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'인구 및 세대현황'!$B$17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4">
                            <a:shade val="76000"/>
                            <a:shade val="51000"/>
                            <a:satMod val="130000"/>
                          </a:schemeClr>
                        </a:gs>
                        <a:gs pos="80000">
                          <a:schemeClr val="accent4">
                            <a:shade val="76000"/>
                            <a:shade val="93000"/>
                            <a:satMod val="130000"/>
                          </a:schemeClr>
                        </a:gs>
                        <a:gs pos="100000">
                          <a:schemeClr val="accent4">
                            <a:shade val="76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6="http://schemas.microsoft.com/office/drawing/2014/chart">
                      <c:ext uri="{CE6537A1-D6FC-4f65-9D91-7224C49458BB}"/>
                      <c:ext xmlns:c16="http://schemas.microsoft.com/office/drawing/2014/chart" uri="{C3380CC4-5D6E-409C-BE32-E72D297353CC}">
                        <c16:uniqueId val="{00000017-E96E-4664-A26B-E5DB3AED7A61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27382272"/>
        <c:axId val="427480856"/>
      </c:barChart>
      <c:catAx>
        <c:axId val="42738227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48085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42748085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382272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108857</xdr:colOff>
      <xdr:row>21</xdr:row>
      <xdr:rowOff>499382</xdr:rowOff>
    </xdr:from>
    <xdr:to>
      <xdr:col>13</xdr:col>
      <xdr:colOff>804182</xdr:colOff>
      <xdr:row>42</xdr:row>
      <xdr:rowOff>156483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1:P98"/>
  <sheetViews>
    <sheetView tabSelected="1" view="pageBreakPreview" zoomScale="70" zoomScaleNormal="40" zoomScaleSheetLayoutView="70" workbookViewId="0">
      <selection activeCell="N10" sqref="N10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1" spans="1:16" s="1" customFormat="1" ht="45" customHeight="1" x14ac:dyDescent="0.15">
      <c r="A1" s="62" t="s">
        <v>8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O4" s="2"/>
    </row>
    <row r="5" spans="1:16" s="1" customFormat="1" ht="33.75" customHeight="1" thickBot="1" x14ac:dyDescent="0.4">
      <c r="A5" s="63" t="s">
        <v>28</v>
      </c>
      <c r="B5" s="63"/>
      <c r="C5" s="8"/>
      <c r="D5" s="8"/>
      <c r="E5" s="8"/>
      <c r="F5" s="8"/>
      <c r="G5" s="8"/>
      <c r="H5" s="8"/>
      <c r="I5" s="8"/>
      <c r="J5" s="8"/>
      <c r="K5" s="8"/>
      <c r="L5" s="8"/>
      <c r="M5" s="64" t="s">
        <v>9</v>
      </c>
      <c r="N5" s="64"/>
    </row>
    <row r="6" spans="1:16" s="3" customFormat="1" ht="39.950000000000003" customHeight="1" x14ac:dyDescent="0.15">
      <c r="A6" s="65" t="s">
        <v>10</v>
      </c>
      <c r="B6" s="67" t="s">
        <v>1</v>
      </c>
      <c r="C6" s="68"/>
      <c r="D6" s="69"/>
      <c r="E6" s="65" t="s">
        <v>23</v>
      </c>
      <c r="F6" s="72"/>
      <c r="G6" s="67" t="s">
        <v>27</v>
      </c>
      <c r="H6" s="68"/>
      <c r="I6" s="69"/>
      <c r="J6" s="67" t="s">
        <v>20</v>
      </c>
      <c r="K6" s="68"/>
      <c r="L6" s="69"/>
      <c r="M6" s="70" t="s">
        <v>11</v>
      </c>
      <c r="N6" s="71"/>
    </row>
    <row r="7" spans="1:16" s="3" customFormat="1" ht="39.950000000000003" customHeight="1" x14ac:dyDescent="0.15">
      <c r="A7" s="66"/>
      <c r="B7" s="25" t="s">
        <v>0</v>
      </c>
      <c r="C7" s="26" t="s">
        <v>2</v>
      </c>
      <c r="D7" s="27" t="s">
        <v>3</v>
      </c>
      <c r="E7" s="28" t="s">
        <v>24</v>
      </c>
      <c r="F7" s="29" t="s">
        <v>26</v>
      </c>
      <c r="G7" s="25" t="s">
        <v>0</v>
      </c>
      <c r="H7" s="26" t="s">
        <v>2</v>
      </c>
      <c r="I7" s="27" t="s">
        <v>3</v>
      </c>
      <c r="J7" s="25" t="s">
        <v>0</v>
      </c>
      <c r="K7" s="26" t="s">
        <v>2</v>
      </c>
      <c r="L7" s="27" t="s">
        <v>3</v>
      </c>
      <c r="M7" s="30" t="s">
        <v>4</v>
      </c>
      <c r="N7" s="27" t="s">
        <v>5</v>
      </c>
      <c r="P7" s="7"/>
    </row>
    <row r="8" spans="1:16" s="9" customFormat="1" ht="39.950000000000003" customHeight="1" x14ac:dyDescent="0.15">
      <c r="A8" s="34" t="s">
        <v>0</v>
      </c>
      <c r="B8" s="35">
        <f>B9+B17</f>
        <v>157127</v>
      </c>
      <c r="C8" s="36">
        <f>C9+C17</f>
        <v>81403</v>
      </c>
      <c r="D8" s="37">
        <f>D9+D17</f>
        <v>75724</v>
      </c>
      <c r="E8" s="38">
        <f t="shared" ref="E8:N8" si="0">E9+E17</f>
        <v>78276</v>
      </c>
      <c r="F8" s="38">
        <f t="shared" si="0"/>
        <v>38346</v>
      </c>
      <c r="G8" s="35">
        <f t="shared" ref="G8:L8" si="1">G9+G17</f>
        <v>133064</v>
      </c>
      <c r="H8" s="36">
        <f t="shared" si="1"/>
        <v>69069</v>
      </c>
      <c r="I8" s="37">
        <f t="shared" si="1"/>
        <v>63995</v>
      </c>
      <c r="J8" s="35">
        <f t="shared" si="1"/>
        <v>24413</v>
      </c>
      <c r="K8" s="36">
        <f t="shared" si="1"/>
        <v>10981</v>
      </c>
      <c r="L8" s="37">
        <f t="shared" si="1"/>
        <v>13432</v>
      </c>
      <c r="M8" s="39">
        <f t="shared" si="0"/>
        <v>221</v>
      </c>
      <c r="N8" s="37">
        <f t="shared" si="0"/>
        <v>111</v>
      </c>
      <c r="P8" s="10"/>
    </row>
    <row r="9" spans="1:16" s="9" customFormat="1" ht="39.950000000000003" customHeight="1" x14ac:dyDescent="0.15">
      <c r="A9" s="40" t="s">
        <v>21</v>
      </c>
      <c r="B9" s="41">
        <f>SUM(B10:B16)</f>
        <v>43239</v>
      </c>
      <c r="C9" s="42">
        <f>SUM(C10:C16)</f>
        <v>22291</v>
      </c>
      <c r="D9" s="43">
        <f>SUM(D10:D16)</f>
        <v>20948</v>
      </c>
      <c r="E9" s="44">
        <f>SUM(E10:E16)</f>
        <v>23274</v>
      </c>
      <c r="F9" s="44">
        <f t="shared" ref="F9:N9" si="2">SUM(F10:F16)</f>
        <v>12132</v>
      </c>
      <c r="G9" s="41">
        <f t="shared" si="2"/>
        <v>39559</v>
      </c>
      <c r="H9" s="42">
        <f t="shared" si="2"/>
        <v>20397</v>
      </c>
      <c r="I9" s="43">
        <f t="shared" si="2"/>
        <v>19162</v>
      </c>
      <c r="J9" s="41">
        <f t="shared" si="2"/>
        <v>12075</v>
      </c>
      <c r="K9" s="42">
        <f t="shared" si="2"/>
        <v>5252</v>
      </c>
      <c r="L9" s="43">
        <f t="shared" si="2"/>
        <v>6823</v>
      </c>
      <c r="M9" s="46">
        <f t="shared" si="2"/>
        <v>-11</v>
      </c>
      <c r="N9" s="45">
        <f t="shared" si="2"/>
        <v>1</v>
      </c>
      <c r="P9" s="10"/>
    </row>
    <row r="10" spans="1:16" s="9" customFormat="1" ht="39.950000000000003" customHeight="1" x14ac:dyDescent="0.15">
      <c r="A10" s="11" t="s">
        <v>6</v>
      </c>
      <c r="B10" s="24">
        <f>C10+D10</f>
        <v>4757</v>
      </c>
      <c r="C10" s="12">
        <v>2419</v>
      </c>
      <c r="D10" s="13">
        <v>2338</v>
      </c>
      <c r="E10" s="24">
        <v>2533</v>
      </c>
      <c r="F10" s="14">
        <v>1342</v>
      </c>
      <c r="G10" s="24">
        <f>H10+I10</f>
        <v>4307</v>
      </c>
      <c r="H10" s="15">
        <v>2177</v>
      </c>
      <c r="I10" s="16">
        <v>2130</v>
      </c>
      <c r="J10" s="31">
        <f>K10+L10</f>
        <v>1368</v>
      </c>
      <c r="K10" s="15">
        <v>578</v>
      </c>
      <c r="L10" s="16">
        <v>790</v>
      </c>
      <c r="M10" s="32">
        <v>-9</v>
      </c>
      <c r="N10" s="33">
        <v>-5</v>
      </c>
      <c r="P10" s="17"/>
    </row>
    <row r="11" spans="1:16" s="9" customFormat="1" ht="39.950000000000003" customHeight="1" x14ac:dyDescent="0.15">
      <c r="A11" s="11" t="s">
        <v>7</v>
      </c>
      <c r="B11" s="24">
        <f t="shared" ref="B11:B20" si="3">C11+D11</f>
        <v>5516</v>
      </c>
      <c r="C11" s="12">
        <v>2994</v>
      </c>
      <c r="D11" s="13">
        <v>2522</v>
      </c>
      <c r="E11" s="24">
        <v>3106</v>
      </c>
      <c r="F11" s="14">
        <v>1720</v>
      </c>
      <c r="G11" s="24">
        <f t="shared" ref="G11:G14" si="4">H11+I11</f>
        <v>5152</v>
      </c>
      <c r="H11" s="15">
        <v>2810</v>
      </c>
      <c r="I11" s="16">
        <v>2342</v>
      </c>
      <c r="J11" s="31">
        <f t="shared" ref="J11:J16" si="5">K11+L11</f>
        <v>1635</v>
      </c>
      <c r="K11" s="15">
        <v>753</v>
      </c>
      <c r="L11" s="16">
        <v>882</v>
      </c>
      <c r="M11" s="32">
        <v>-35</v>
      </c>
      <c r="N11" s="33">
        <v>-10</v>
      </c>
      <c r="P11" s="17"/>
    </row>
    <row r="12" spans="1:16" s="9" customFormat="1" ht="39.950000000000003" customHeight="1" x14ac:dyDescent="0.15">
      <c r="A12" s="11" t="s">
        <v>12</v>
      </c>
      <c r="B12" s="24">
        <f t="shared" si="3"/>
        <v>13815</v>
      </c>
      <c r="C12" s="12">
        <v>6994</v>
      </c>
      <c r="D12" s="13">
        <v>6821</v>
      </c>
      <c r="E12" s="24">
        <v>6635</v>
      </c>
      <c r="F12" s="14">
        <v>2872</v>
      </c>
      <c r="G12" s="24">
        <f t="shared" si="4"/>
        <v>12142</v>
      </c>
      <c r="H12" s="15">
        <v>6149</v>
      </c>
      <c r="I12" s="16">
        <v>5993</v>
      </c>
      <c r="J12" s="31">
        <f t="shared" si="5"/>
        <v>3014</v>
      </c>
      <c r="K12" s="15">
        <v>1322</v>
      </c>
      <c r="L12" s="16">
        <v>1692</v>
      </c>
      <c r="M12" s="32">
        <v>92</v>
      </c>
      <c r="N12" s="33">
        <v>50</v>
      </c>
      <c r="P12" s="17"/>
    </row>
    <row r="13" spans="1:16" s="9" customFormat="1" ht="39.950000000000003" customHeight="1" x14ac:dyDescent="0.15">
      <c r="A13" s="11" t="s">
        <v>13</v>
      </c>
      <c r="B13" s="24">
        <f t="shared" si="3"/>
        <v>3710</v>
      </c>
      <c r="C13" s="12">
        <v>1919</v>
      </c>
      <c r="D13" s="13">
        <v>1791</v>
      </c>
      <c r="E13" s="24">
        <v>2035</v>
      </c>
      <c r="F13" s="14">
        <v>1053</v>
      </c>
      <c r="G13" s="24">
        <f t="shared" si="4"/>
        <v>3478</v>
      </c>
      <c r="H13" s="15">
        <v>1806</v>
      </c>
      <c r="I13" s="16">
        <v>1672</v>
      </c>
      <c r="J13" s="31">
        <f t="shared" si="5"/>
        <v>1260</v>
      </c>
      <c r="K13" s="15">
        <v>564</v>
      </c>
      <c r="L13" s="16">
        <v>696</v>
      </c>
      <c r="M13" s="32">
        <v>2</v>
      </c>
      <c r="N13" s="33">
        <v>-4</v>
      </c>
      <c r="P13" s="17"/>
    </row>
    <row r="14" spans="1:16" s="9" customFormat="1" ht="39.950000000000003" customHeight="1" x14ac:dyDescent="0.15">
      <c r="A14" s="11" t="s">
        <v>14</v>
      </c>
      <c r="B14" s="24">
        <f t="shared" si="3"/>
        <v>2981</v>
      </c>
      <c r="C14" s="12">
        <v>1540</v>
      </c>
      <c r="D14" s="13">
        <v>1441</v>
      </c>
      <c r="E14" s="24">
        <v>1784</v>
      </c>
      <c r="F14" s="14">
        <v>1052</v>
      </c>
      <c r="G14" s="24">
        <f t="shared" si="4"/>
        <v>2799</v>
      </c>
      <c r="H14" s="15">
        <v>1446</v>
      </c>
      <c r="I14" s="16">
        <v>1353</v>
      </c>
      <c r="J14" s="31">
        <f t="shared" si="5"/>
        <v>952</v>
      </c>
      <c r="K14" s="15">
        <v>383</v>
      </c>
      <c r="L14" s="16">
        <v>569</v>
      </c>
      <c r="M14" s="32">
        <v>-18</v>
      </c>
      <c r="N14" s="33">
        <v>-6</v>
      </c>
      <c r="P14" s="17"/>
    </row>
    <row r="15" spans="1:16" s="9" customFormat="1" ht="39.950000000000003" customHeight="1" x14ac:dyDescent="0.15">
      <c r="A15" s="11" t="s">
        <v>15</v>
      </c>
      <c r="B15" s="24">
        <f t="shared" si="3"/>
        <v>5503</v>
      </c>
      <c r="C15" s="12">
        <v>2922</v>
      </c>
      <c r="D15" s="13">
        <v>2581</v>
      </c>
      <c r="E15" s="24">
        <v>3297</v>
      </c>
      <c r="F15" s="14">
        <v>2014</v>
      </c>
      <c r="G15" s="24">
        <f>H15+I15</f>
        <v>5182</v>
      </c>
      <c r="H15" s="15">
        <v>2743</v>
      </c>
      <c r="I15" s="16">
        <v>2439</v>
      </c>
      <c r="J15" s="31">
        <f t="shared" si="5"/>
        <v>1777</v>
      </c>
      <c r="K15" s="15">
        <v>778</v>
      </c>
      <c r="L15" s="16">
        <v>999</v>
      </c>
      <c r="M15" s="32">
        <v>-17</v>
      </c>
      <c r="N15" s="33">
        <v>-13</v>
      </c>
      <c r="P15" s="17"/>
    </row>
    <row r="16" spans="1:16" s="9" customFormat="1" ht="39.950000000000003" customHeight="1" x14ac:dyDescent="0.15">
      <c r="A16" s="11" t="s">
        <v>25</v>
      </c>
      <c r="B16" s="24">
        <f t="shared" si="3"/>
        <v>6957</v>
      </c>
      <c r="C16" s="12">
        <v>3503</v>
      </c>
      <c r="D16" s="13">
        <v>3454</v>
      </c>
      <c r="E16" s="24">
        <v>3884</v>
      </c>
      <c r="F16" s="14">
        <v>2079</v>
      </c>
      <c r="G16" s="24">
        <f>H16+I16</f>
        <v>6499</v>
      </c>
      <c r="H16" s="15">
        <v>3266</v>
      </c>
      <c r="I16" s="16">
        <v>3233</v>
      </c>
      <c r="J16" s="31">
        <f t="shared" si="5"/>
        <v>2069</v>
      </c>
      <c r="K16" s="15">
        <v>874</v>
      </c>
      <c r="L16" s="16">
        <v>1195</v>
      </c>
      <c r="M16" s="32">
        <v>-26</v>
      </c>
      <c r="N16" s="33">
        <v>-11</v>
      </c>
      <c r="P16" s="17"/>
    </row>
    <row r="17" spans="1:16" s="9" customFormat="1" ht="39.950000000000003" customHeight="1" x14ac:dyDescent="0.15">
      <c r="A17" s="49" t="s">
        <v>22</v>
      </c>
      <c r="B17" s="50">
        <f>SUM(B18:B21)</f>
        <v>113888</v>
      </c>
      <c r="C17" s="51">
        <f t="shared" ref="C17:L17" si="6">SUM(C18:C21)</f>
        <v>59112</v>
      </c>
      <c r="D17" s="52">
        <f t="shared" si="6"/>
        <v>54776</v>
      </c>
      <c r="E17" s="53">
        <f>SUM(E18:E21)</f>
        <v>55002</v>
      </c>
      <c r="F17" s="53">
        <f t="shared" si="6"/>
        <v>26214</v>
      </c>
      <c r="G17" s="50">
        <f t="shared" si="6"/>
        <v>93505</v>
      </c>
      <c r="H17" s="51">
        <f t="shared" si="6"/>
        <v>48672</v>
      </c>
      <c r="I17" s="52">
        <f t="shared" si="6"/>
        <v>44833</v>
      </c>
      <c r="J17" s="50">
        <f t="shared" si="6"/>
        <v>12338</v>
      </c>
      <c r="K17" s="51">
        <f t="shared" si="6"/>
        <v>5729</v>
      </c>
      <c r="L17" s="52">
        <f t="shared" si="6"/>
        <v>6609</v>
      </c>
      <c r="M17" s="50">
        <f>SUM(M18:M21)</f>
        <v>232</v>
      </c>
      <c r="N17" s="54">
        <f>SUM(N18:N21)</f>
        <v>110</v>
      </c>
      <c r="P17" s="17"/>
    </row>
    <row r="18" spans="1:16" s="9" customFormat="1" ht="39.950000000000003" customHeight="1" x14ac:dyDescent="0.15">
      <c r="A18" s="11" t="s">
        <v>16</v>
      </c>
      <c r="B18" s="47">
        <f t="shared" si="3"/>
        <v>22599</v>
      </c>
      <c r="C18" s="12">
        <v>12343</v>
      </c>
      <c r="D18" s="13">
        <v>10256</v>
      </c>
      <c r="E18" s="47">
        <v>11719</v>
      </c>
      <c r="F18" s="14">
        <v>5959</v>
      </c>
      <c r="G18" s="47">
        <f>H18+I18</f>
        <v>19656</v>
      </c>
      <c r="H18" s="15">
        <v>10798</v>
      </c>
      <c r="I18" s="16">
        <v>8858</v>
      </c>
      <c r="J18" s="56">
        <f>K18+L18</f>
        <v>3342</v>
      </c>
      <c r="K18" s="15">
        <v>1623</v>
      </c>
      <c r="L18" s="16">
        <v>1719</v>
      </c>
      <c r="M18" s="58">
        <v>3</v>
      </c>
      <c r="N18" s="59">
        <v>6</v>
      </c>
      <c r="P18" s="17"/>
    </row>
    <row r="19" spans="1:16" s="9" customFormat="1" ht="39.950000000000003" customHeight="1" x14ac:dyDescent="0.15">
      <c r="A19" s="11" t="s">
        <v>19</v>
      </c>
      <c r="B19" s="47">
        <f t="shared" si="3"/>
        <v>51228</v>
      </c>
      <c r="C19" s="12">
        <v>25572</v>
      </c>
      <c r="D19" s="13">
        <v>25656</v>
      </c>
      <c r="E19" s="47">
        <v>19934</v>
      </c>
      <c r="F19" s="14">
        <v>5418</v>
      </c>
      <c r="G19" s="47">
        <f t="shared" ref="G19" si="7">H19+I19</f>
        <v>38321</v>
      </c>
      <c r="H19" s="15">
        <v>19040</v>
      </c>
      <c r="I19" s="16">
        <v>19281</v>
      </c>
      <c r="J19" s="56">
        <f t="shared" ref="J19:J21" si="8">K19+L19</f>
        <v>4282</v>
      </c>
      <c r="K19" s="15">
        <v>1893</v>
      </c>
      <c r="L19" s="16">
        <v>2389</v>
      </c>
      <c r="M19" s="58">
        <v>323</v>
      </c>
      <c r="N19" s="59">
        <v>164</v>
      </c>
      <c r="P19" s="17"/>
    </row>
    <row r="20" spans="1:16" s="9" customFormat="1" ht="39.950000000000003" customHeight="1" x14ac:dyDescent="0.15">
      <c r="A20" s="11" t="s">
        <v>18</v>
      </c>
      <c r="B20" s="47">
        <f t="shared" si="3"/>
        <v>36408</v>
      </c>
      <c r="C20" s="12">
        <v>19176</v>
      </c>
      <c r="D20" s="13">
        <v>17232</v>
      </c>
      <c r="E20" s="47">
        <v>20934</v>
      </c>
      <c r="F20" s="14">
        <v>13266</v>
      </c>
      <c r="G20" s="47">
        <f>H20+I20</f>
        <v>32010</v>
      </c>
      <c r="H20" s="15">
        <v>16872</v>
      </c>
      <c r="I20" s="16">
        <v>15138</v>
      </c>
      <c r="J20" s="56">
        <f t="shared" si="8"/>
        <v>3340</v>
      </c>
      <c r="K20" s="15">
        <v>1543</v>
      </c>
      <c r="L20" s="16">
        <v>1797</v>
      </c>
      <c r="M20" s="58">
        <v>-71</v>
      </c>
      <c r="N20" s="59">
        <v>-43</v>
      </c>
      <c r="P20" s="17"/>
    </row>
    <row r="21" spans="1:16" s="9" customFormat="1" ht="39.950000000000003" customHeight="1" thickBot="1" x14ac:dyDescent="0.2">
      <c r="A21" s="18" t="s">
        <v>17</v>
      </c>
      <c r="B21" s="48">
        <f t="shared" ref="B21" si="9">SUM(C21:D21)</f>
        <v>3653</v>
      </c>
      <c r="C21" s="19">
        <v>2021</v>
      </c>
      <c r="D21" s="20">
        <v>1632</v>
      </c>
      <c r="E21" s="55">
        <v>2415</v>
      </c>
      <c r="F21" s="21">
        <v>1571</v>
      </c>
      <c r="G21" s="48">
        <f>H21+I21</f>
        <v>3518</v>
      </c>
      <c r="H21" s="22">
        <v>1962</v>
      </c>
      <c r="I21" s="23">
        <v>1556</v>
      </c>
      <c r="J21" s="57">
        <f t="shared" si="8"/>
        <v>1374</v>
      </c>
      <c r="K21" s="22">
        <v>670</v>
      </c>
      <c r="L21" s="23">
        <v>704</v>
      </c>
      <c r="M21" s="60">
        <v>-23</v>
      </c>
      <c r="N21" s="61">
        <v>-17</v>
      </c>
      <c r="P21" s="17"/>
    </row>
    <row r="22" spans="1:16" s="3" customFormat="1" ht="50.1" customHeight="1" x14ac:dyDescent="0.15">
      <c r="C22" s="6"/>
      <c r="P22" s="7"/>
    </row>
    <row r="23" spans="1:16" s="3" customFormat="1" ht="27" customHeight="1" x14ac:dyDescent="0.15">
      <c r="P23" s="7"/>
    </row>
    <row r="24" spans="1:16" s="3" customFormat="1" ht="27" customHeight="1" x14ac:dyDescent="0.15"/>
    <row r="25" spans="1:16" s="3" customFormat="1" ht="27" customHeight="1" x14ac:dyDescent="0.15"/>
    <row r="26" spans="1:16" s="3" customFormat="1" ht="27" customHeight="1" x14ac:dyDescent="0.15"/>
    <row r="27" spans="1:16" s="3" customFormat="1" ht="21.75" customHeight="1" x14ac:dyDescent="0.15"/>
    <row r="28" spans="1:16" s="3" customFormat="1" ht="20.2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1" customFormat="1" ht="20.25" customHeight="1" x14ac:dyDescent="0.15">
      <c r="M31" s="3"/>
      <c r="N31" s="3"/>
    </row>
    <row r="32" spans="1:16" s="1" customFormat="1" ht="20.25" customHeight="1" x14ac:dyDescent="0.15"/>
    <row r="33" spans="13:14" s="1" customFormat="1" ht="20.25" customHeight="1" x14ac:dyDescent="0.15"/>
    <row r="34" spans="13:14" s="1" customFormat="1" ht="20.25" customHeight="1" x14ac:dyDescent="0.15"/>
    <row r="35" spans="13:14" s="4" customFormat="1" ht="20.25" customHeight="1" x14ac:dyDescent="0.15">
      <c r="M35" s="1"/>
      <c r="N35" s="1"/>
    </row>
    <row r="36" spans="13:14" s="4" customFormat="1" ht="20.25" customHeight="1" x14ac:dyDescent="0.15"/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>
      <c r="A81" s="5"/>
    </row>
    <row r="82" spans="1:14" s="4" customFormat="1" ht="20.25" customHeight="1" x14ac:dyDescent="0.15"/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ht="20.25" customHeight="1" x14ac:dyDescent="0.15">
      <c r="M92" s="4"/>
      <c r="N92" s="4"/>
    </row>
    <row r="93" spans="1:14" ht="20.25" customHeight="1" x14ac:dyDescent="0.15"/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4" orientation="portrait" r:id="rId1"/>
  <headerFooter alignWithMargins="0"/>
  <ignoredErrors>
    <ignoredError sqref="B21" formulaRange="1"/>
    <ignoredError sqref="G17:J17 B1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인구 및 세대현황</vt:lpstr>
      <vt:lpstr>'인구 및 세대현황'!Print_Area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2022-09-01T01:30:58Z</cp:lastPrinted>
  <dcterms:created xsi:type="dcterms:W3CDTF">1997-01-10T04:21:27Z</dcterms:created>
  <dcterms:modified xsi:type="dcterms:W3CDTF">2023-09-01T07:02:07Z</dcterms:modified>
</cp:coreProperties>
</file>