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월" sheetId="61" r:id="rId6"/>
  </sheets>
  <definedNames>
    <definedName name="_xlnm.Print_Area" localSheetId="5">'2019년 1월'!$A$1:$M$34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<sst xmlns="http://schemas.openxmlformats.org/spreadsheetml/2006/main" count="178" uniqueCount="81">
  <si>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</si>
  <si>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</si>
  <si>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</si>
  <si>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</si>
  <si>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</si>
  <si>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</si>
  <si>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</si>
  <si>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</si>
  <si>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</si>
  <si>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</si>
  <si>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</si>
  <si>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</si>
  <si>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</si>
  <si>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</si>
  <si>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</si>
  <si>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</si>
  <si>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</si>
  <si>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</si>
  <si>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</si>
  <si>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</si>
  <si>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</si>
  <si>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</si>
  <si>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</si>
  <si>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</si>
  <si>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</si>
  <si>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</si>
  <si>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</si>
  <si>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</si>
  <si>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</si>
  <si>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</si>
  <si>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</si>
  <si>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</si>
  <si>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</si>
  <si>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</si>
  <si>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</si>
  <si>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</si>
  <si>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</si>
  <si>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</si>
  <si>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</si>
  <si>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</si>
  <si>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</si>
  <si>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</si>
  <si>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</si>
  <si>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</si>
  <si>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</si>
  <si>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</si>
  <si>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</si>
  <si>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</si>
  <si>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</si>
  <si>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</si>
  <si>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</si>
  <si>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</si>
  <si>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</si>
  <si>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</si>
  <si>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</si>
  <si>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</si>
  <si>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</si>
  <si>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</si>
  <si>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</si>
  <si>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</si>
  <si>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</si>
  <si>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</si>
  <si>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</si>
  <si>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</si>
  <si>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</si>
  <si>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</si>
  <si>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</si>
  <si>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</si>
  <si>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</si>
  <si>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</si>
  <si>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</si>
  <si>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</si>
  <si>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</si>
  <si>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</si>
  <si>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</si>
  <si>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</si>
  <si>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</si>
  <si>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</si>
  <si>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</si>
  <si>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</si>
  <si>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2월말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</si>
</sst>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176" fontId="5" fillId="3" borderId="16" xfId="0" applyNumberFormat="1" applyFont="1" applyFill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7" fontId="5" fillId="3" borderId="16" xfId="0" applyNumberFormat="1" applyFont="1" applyFill="1" applyBorder="1" applyAlignment="1">
      <alignment horizontal="right" vertical="center"/>
    </xf>
    <xf numFmtId="177" fontId="5" fillId="3" borderId="17" xfId="0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177" fontId="5" fillId="3" borderId="18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7" fillId="0" borderId="12" xfId="0" applyFont="1" applyBorder="1" applyAlignment="1">
      <alignment horizontal="distributed" vertical="center"/>
    </xf>
    <xf numFmtId="176" fontId="5" fillId="3" borderId="13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178" fontId="7" fillId="0" borderId="13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178" fontId="9" fillId="0" borderId="10" xfId="1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3"/>
          <c:y val="0.1354170110499372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26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5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0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2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8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28E-4"/>
                  <c:y val="-0.244361030798128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8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537728"/>
        <c:axId val="90787200"/>
      </c:barChart>
      <c:catAx>
        <c:axId val="88537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787200"/>
        <c:crossesAt val="0"/>
        <c:auto val="1"/>
        <c:lblAlgn val="ctr"/>
        <c:lblOffset val="100"/>
        <c:tickLblSkip val="1"/>
        <c:tickMarkSkip val="1"/>
      </c:catAx>
      <c:valAx>
        <c:axId val="907872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537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3"/>
          <c:y val="0.1354170110499372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26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9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0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2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8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28E-4"/>
                  <c:y val="-0.2443391585321610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8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8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7655168"/>
        <c:axId val="87656704"/>
      </c:barChart>
      <c:catAx>
        <c:axId val="876551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656704"/>
        <c:crossesAt val="0"/>
        <c:auto val="1"/>
        <c:lblAlgn val="ctr"/>
        <c:lblOffset val="100"/>
        <c:tickLblSkip val="1"/>
        <c:tickMarkSkip val="1"/>
      </c:catAx>
      <c:valAx>
        <c:axId val="876567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6551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3"/>
          <c:y val="0.1354170110499372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26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24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07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2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8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2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06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8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7800448"/>
        <c:axId val="87802240"/>
      </c:barChart>
      <c:catAx>
        <c:axId val="878004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802240"/>
        <c:crossesAt val="0"/>
        <c:auto val="1"/>
        <c:lblAlgn val="ctr"/>
        <c:lblOffset val="100"/>
        <c:tickLblSkip val="1"/>
        <c:tickMarkSkip val="1"/>
      </c:catAx>
      <c:valAx>
        <c:axId val="878022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8004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3"/>
          <c:y val="0.1354170110499372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2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07E-3"/>
                  <c:y val="-0.199702793446975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2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8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2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87E-4"/>
                  <c:y val="-0.115005273983265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0800896"/>
        <c:axId val="90802432"/>
      </c:barChart>
      <c:catAx>
        <c:axId val="908008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02432"/>
        <c:crossesAt val="0"/>
        <c:auto val="1"/>
        <c:lblAlgn val="ctr"/>
        <c:lblOffset val="100"/>
        <c:tickLblSkip val="1"/>
        <c:tickMarkSkip val="1"/>
      </c:catAx>
      <c:valAx>
        <c:axId val="908024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008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3"/>
          <c:y val="0.1354170110499372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2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07E-3"/>
                  <c:y val="-0.199702793446975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2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8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2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87E-4"/>
                  <c:y val="-0.115005273983265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1290240"/>
        <c:axId val="91382144"/>
      </c:barChart>
      <c:catAx>
        <c:axId val="912902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382144"/>
        <c:crossesAt val="0"/>
        <c:auto val="1"/>
        <c:lblAlgn val="ctr"/>
        <c:lblOffset val="100"/>
        <c:tickLblSkip val="1"/>
        <c:tickMarkSkip val="1"/>
      </c:catAx>
      <c:valAx>
        <c:axId val="913821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2902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084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99"/>
          <c:y val="7.5521025393232716E-2"/>
          <c:w val="0.72041804149260058"/>
          <c:h val="0.8489604923515250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88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601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502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1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96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65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18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9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1월'!$B$9:$B$20</c:f>
              <c:numCache>
                <c:formatCode>#,##0_ </c:formatCode>
                <c:ptCount val="12"/>
                <c:pt idx="0">
                  <c:v>5402</c:v>
                </c:pt>
                <c:pt idx="1">
                  <c:v>6793</c:v>
                </c:pt>
                <c:pt idx="2">
                  <c:v>13804</c:v>
                </c:pt>
                <c:pt idx="3">
                  <c:v>4302</c:v>
                </c:pt>
                <c:pt idx="4">
                  <c:v>3735</c:v>
                </c:pt>
                <c:pt idx="5">
                  <c:v>6187</c:v>
                </c:pt>
                <c:pt idx="6">
                  <c:v>3081</c:v>
                </c:pt>
                <c:pt idx="7">
                  <c:v>4708</c:v>
                </c:pt>
                <c:pt idx="8">
                  <c:v>14826</c:v>
                </c:pt>
                <c:pt idx="9">
                  <c:v>31139</c:v>
                </c:pt>
                <c:pt idx="10">
                  <c:v>27003</c:v>
                </c:pt>
                <c:pt idx="11">
                  <c:v>4352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1583232"/>
        <c:axId val="91584768"/>
      </c:barChart>
      <c:catAx>
        <c:axId val="915832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584768"/>
        <c:crossesAt val="0"/>
        <c:auto val="1"/>
        <c:lblAlgn val="ctr"/>
        <c:lblOffset val="100"/>
        <c:tickLblSkip val="1"/>
        <c:tickMarkSkip val="1"/>
      </c:catAx>
      <c:valAx>
        <c:axId val="9158476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5832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O18" sqref="O18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6" t="s">
        <v>80</v>
      </c>
      <c r="B5" s="46"/>
      <c r="L5" s="47" t="s">
        <v>65</v>
      </c>
      <c r="M5" s="47"/>
    </row>
    <row r="6" spans="1:16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6" t="s">
        <v>79</v>
      </c>
      <c r="J6" s="56"/>
      <c r="K6" s="56"/>
      <c r="L6" s="58" t="s">
        <v>67</v>
      </c>
      <c r="M6" s="59"/>
    </row>
    <row r="7" spans="1:16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42" t="s">
        <v>0</v>
      </c>
      <c r="J7" s="42" t="s">
        <v>3</v>
      </c>
      <c r="K7" s="42" t="s">
        <v>4</v>
      </c>
      <c r="L7" s="30" t="s">
        <v>5</v>
      </c>
      <c r="M7" s="28" t="s">
        <v>6</v>
      </c>
      <c r="O7" s="38"/>
      <c r="P7" s="38"/>
    </row>
    <row r="8" spans="1:16" s="3" customFormat="1" ht="35.25" customHeight="1" thickBot="1">
      <c r="A8" s="11" t="s">
        <v>0</v>
      </c>
      <c r="B8" s="12">
        <f>SUM(B9:B20)</f>
        <v>125332</v>
      </c>
      <c r="C8" s="12">
        <f t="shared" ref="C8:M8" si="0">SUM(C9:C20)</f>
        <v>65105</v>
      </c>
      <c r="D8" s="12">
        <f t="shared" si="0"/>
        <v>60227</v>
      </c>
      <c r="E8" s="12">
        <f t="shared" si="0"/>
        <v>59311</v>
      </c>
      <c r="F8" s="12">
        <f>G8+H8</f>
        <v>103367</v>
      </c>
      <c r="G8" s="12">
        <f t="shared" si="0"/>
        <v>53789</v>
      </c>
      <c r="H8" s="12">
        <f t="shared" si="0"/>
        <v>49578</v>
      </c>
      <c r="I8" s="12">
        <f>SUM(I9:I20)</f>
        <v>17682</v>
      </c>
      <c r="J8" s="12">
        <f>SUM(J9:J20)</f>
        <v>7864</v>
      </c>
      <c r="K8" s="12">
        <f>SUM(K9:K20)</f>
        <v>9818</v>
      </c>
      <c r="L8" s="14">
        <f t="shared" si="0"/>
        <v>1803</v>
      </c>
      <c r="M8" s="14">
        <f t="shared" si="0"/>
        <v>834</v>
      </c>
      <c r="O8" s="38"/>
      <c r="P8" s="38"/>
    </row>
    <row r="9" spans="1:16" s="3" customFormat="1" ht="28.5" customHeight="1">
      <c r="A9" s="40" t="s">
        <v>13</v>
      </c>
      <c r="B9" s="41">
        <f>C9+D9</f>
        <v>5402</v>
      </c>
      <c r="C9" s="60">
        <v>2723</v>
      </c>
      <c r="D9" s="60">
        <v>2679</v>
      </c>
      <c r="E9" s="60">
        <v>2826</v>
      </c>
      <c r="F9" s="31">
        <f>SUM(G9:H9)</f>
        <v>4793</v>
      </c>
      <c r="G9" s="32">
        <v>2405</v>
      </c>
      <c r="H9" s="32">
        <v>2388</v>
      </c>
      <c r="I9" s="43">
        <f>J9+K9</f>
        <v>1330</v>
      </c>
      <c r="J9" s="32">
        <v>554</v>
      </c>
      <c r="K9" s="32">
        <v>776</v>
      </c>
      <c r="L9" s="33">
        <v>-38</v>
      </c>
      <c r="M9" s="34">
        <v>-10</v>
      </c>
      <c r="O9" s="39"/>
      <c r="P9" s="38"/>
    </row>
    <row r="10" spans="1:16" s="3" customFormat="1" ht="28.5" customHeight="1">
      <c r="A10" s="7" t="s">
        <v>14</v>
      </c>
      <c r="B10" s="35">
        <f t="shared" ref="B10:B19" si="1">C10+D10</f>
        <v>6793</v>
      </c>
      <c r="C10" s="60">
        <v>3657</v>
      </c>
      <c r="D10" s="60">
        <v>3136</v>
      </c>
      <c r="E10" s="60">
        <v>3544</v>
      </c>
      <c r="F10" s="35">
        <f t="shared" ref="F10:F20" si="2">SUM(G10:H10)</f>
        <v>6123</v>
      </c>
      <c r="G10" s="29">
        <v>3323</v>
      </c>
      <c r="H10" s="29">
        <v>2800</v>
      </c>
      <c r="I10" s="29">
        <f t="shared" ref="I10:I20" si="3">J10+K10</f>
        <v>1421</v>
      </c>
      <c r="J10" s="29">
        <v>640</v>
      </c>
      <c r="K10" s="29">
        <v>781</v>
      </c>
      <c r="L10" s="36">
        <v>-40</v>
      </c>
      <c r="M10" s="37">
        <v>-5</v>
      </c>
      <c r="O10" s="39"/>
      <c r="P10" s="38"/>
    </row>
    <row r="11" spans="1:16" s="3" customFormat="1" ht="28.5" customHeight="1">
      <c r="A11" s="7" t="s">
        <v>68</v>
      </c>
      <c r="B11" s="35">
        <f t="shared" si="1"/>
        <v>13804</v>
      </c>
      <c r="C11" s="60">
        <v>7028</v>
      </c>
      <c r="D11" s="60">
        <v>6776</v>
      </c>
      <c r="E11" s="60">
        <v>6206</v>
      </c>
      <c r="F11" s="35">
        <f t="shared" si="2"/>
        <v>11711</v>
      </c>
      <c r="G11" s="29">
        <v>5952</v>
      </c>
      <c r="H11" s="29">
        <v>5759</v>
      </c>
      <c r="I11" s="29">
        <f t="shared" si="3"/>
        <v>2360</v>
      </c>
      <c r="J11" s="29">
        <v>1034</v>
      </c>
      <c r="K11" s="29">
        <v>1326</v>
      </c>
      <c r="L11" s="36">
        <v>-14</v>
      </c>
      <c r="M11" s="37">
        <v>9</v>
      </c>
      <c r="O11" s="39"/>
      <c r="P11" s="38"/>
    </row>
    <row r="12" spans="1:16" s="3" customFormat="1" ht="28.5" customHeight="1">
      <c r="A12" s="7" t="s">
        <v>69</v>
      </c>
      <c r="B12" s="35">
        <f t="shared" si="1"/>
        <v>4302</v>
      </c>
      <c r="C12" s="60">
        <v>2197</v>
      </c>
      <c r="D12" s="60">
        <v>2105</v>
      </c>
      <c r="E12" s="60">
        <v>2094</v>
      </c>
      <c r="F12" s="35">
        <f t="shared" si="2"/>
        <v>3807</v>
      </c>
      <c r="G12" s="29">
        <v>1934</v>
      </c>
      <c r="H12" s="29">
        <v>1873</v>
      </c>
      <c r="I12" s="29">
        <f t="shared" si="3"/>
        <v>1004</v>
      </c>
      <c r="J12" s="29">
        <v>445</v>
      </c>
      <c r="K12" s="29">
        <v>559</v>
      </c>
      <c r="L12" s="36">
        <v>-20</v>
      </c>
      <c r="M12" s="37">
        <v>-3</v>
      </c>
      <c r="O12" s="39"/>
      <c r="P12" s="38"/>
    </row>
    <row r="13" spans="1:16" s="3" customFormat="1" ht="28.5" customHeight="1">
      <c r="A13" s="7" t="s">
        <v>70</v>
      </c>
      <c r="B13" s="35">
        <f t="shared" si="1"/>
        <v>3735</v>
      </c>
      <c r="C13" s="60">
        <v>1940</v>
      </c>
      <c r="D13" s="60">
        <v>1795</v>
      </c>
      <c r="E13" s="60">
        <v>1968</v>
      </c>
      <c r="F13" s="35">
        <f>G13+H13</f>
        <v>3367</v>
      </c>
      <c r="G13" s="29">
        <v>1749</v>
      </c>
      <c r="H13" s="29">
        <v>1618</v>
      </c>
      <c r="I13" s="29">
        <f t="shared" si="3"/>
        <v>869</v>
      </c>
      <c r="J13" s="29">
        <v>366</v>
      </c>
      <c r="K13" s="29">
        <v>503</v>
      </c>
      <c r="L13" s="36">
        <v>2</v>
      </c>
      <c r="M13" s="37">
        <v>4</v>
      </c>
      <c r="O13" s="39"/>
      <c r="P13" s="38"/>
    </row>
    <row r="14" spans="1:16" s="3" customFormat="1" ht="28.5" customHeight="1">
      <c r="A14" s="7" t="s">
        <v>71</v>
      </c>
      <c r="B14" s="35">
        <f t="shared" si="1"/>
        <v>6187</v>
      </c>
      <c r="C14" s="60">
        <v>3252</v>
      </c>
      <c r="D14" s="60">
        <v>2935</v>
      </c>
      <c r="E14" s="60">
        <v>3461</v>
      </c>
      <c r="F14" s="35">
        <f t="shared" si="2"/>
        <v>5665</v>
      </c>
      <c r="G14" s="29">
        <v>2994</v>
      </c>
      <c r="H14" s="29">
        <v>2671</v>
      </c>
      <c r="I14" s="29">
        <f t="shared" si="3"/>
        <v>1539</v>
      </c>
      <c r="J14" s="29">
        <v>667</v>
      </c>
      <c r="K14" s="29">
        <v>872</v>
      </c>
      <c r="L14" s="36">
        <v>7</v>
      </c>
      <c r="M14" s="37">
        <v>2</v>
      </c>
      <c r="O14" s="39"/>
      <c r="P14" s="38"/>
    </row>
    <row r="15" spans="1:16" s="3" customFormat="1" ht="28.5" customHeight="1">
      <c r="A15" s="7" t="s">
        <v>72</v>
      </c>
      <c r="B15" s="35">
        <f t="shared" si="1"/>
        <v>3081</v>
      </c>
      <c r="C15" s="60">
        <v>1581</v>
      </c>
      <c r="D15" s="60">
        <v>1500</v>
      </c>
      <c r="E15" s="60">
        <v>1663</v>
      </c>
      <c r="F15" s="35">
        <f t="shared" si="2"/>
        <v>2814</v>
      </c>
      <c r="G15" s="29">
        <v>1436</v>
      </c>
      <c r="H15" s="29">
        <v>1378</v>
      </c>
      <c r="I15" s="29">
        <f t="shared" si="3"/>
        <v>857</v>
      </c>
      <c r="J15" s="29">
        <v>365</v>
      </c>
      <c r="K15" s="29">
        <v>492</v>
      </c>
      <c r="L15" s="36">
        <v>-12</v>
      </c>
      <c r="M15" s="37">
        <v>1</v>
      </c>
      <c r="O15" s="39"/>
      <c r="P15" s="38"/>
    </row>
    <row r="16" spans="1:16" s="3" customFormat="1" ht="28.5" customHeight="1">
      <c r="A16" s="7" t="s">
        <v>73</v>
      </c>
      <c r="B16" s="35">
        <f t="shared" si="1"/>
        <v>4708</v>
      </c>
      <c r="C16" s="60">
        <v>2362</v>
      </c>
      <c r="D16" s="60">
        <v>2346</v>
      </c>
      <c r="E16" s="60">
        <v>2169</v>
      </c>
      <c r="F16" s="35">
        <f t="shared" si="2"/>
        <v>4126</v>
      </c>
      <c r="G16" s="29">
        <v>2070</v>
      </c>
      <c r="H16" s="29">
        <v>2056</v>
      </c>
      <c r="I16" s="29">
        <f t="shared" si="3"/>
        <v>1036</v>
      </c>
      <c r="J16" s="29">
        <v>439</v>
      </c>
      <c r="K16" s="29">
        <v>597</v>
      </c>
      <c r="L16" s="36">
        <v>-22</v>
      </c>
      <c r="M16" s="37">
        <v>-9</v>
      </c>
      <c r="O16" s="39"/>
      <c r="P16" s="38"/>
    </row>
    <row r="17" spans="1:16" s="3" customFormat="1" ht="28.5" customHeight="1">
      <c r="A17" s="7" t="s">
        <v>74</v>
      </c>
      <c r="B17" s="35">
        <f t="shared" si="1"/>
        <v>14826</v>
      </c>
      <c r="C17" s="60">
        <v>8221</v>
      </c>
      <c r="D17" s="60">
        <v>6605</v>
      </c>
      <c r="E17" s="60">
        <v>7808</v>
      </c>
      <c r="F17" s="35">
        <f t="shared" si="2"/>
        <v>12792</v>
      </c>
      <c r="G17" s="29">
        <v>7152</v>
      </c>
      <c r="H17" s="29">
        <v>5640</v>
      </c>
      <c r="I17" s="29">
        <f t="shared" si="3"/>
        <v>2081</v>
      </c>
      <c r="J17" s="29">
        <v>988</v>
      </c>
      <c r="K17" s="29">
        <v>1093</v>
      </c>
      <c r="L17" s="36">
        <v>89</v>
      </c>
      <c r="M17" s="37">
        <v>46</v>
      </c>
      <c r="O17" s="39"/>
      <c r="P17" s="38"/>
    </row>
    <row r="18" spans="1:16" s="3" customFormat="1" ht="28.5" customHeight="1">
      <c r="A18" s="7" t="s">
        <v>78</v>
      </c>
      <c r="B18" s="35">
        <f t="shared" si="1"/>
        <v>31139</v>
      </c>
      <c r="C18" s="60">
        <v>15544</v>
      </c>
      <c r="D18" s="60">
        <v>15595</v>
      </c>
      <c r="E18" s="60">
        <v>11158</v>
      </c>
      <c r="F18" s="35">
        <f t="shared" si="2"/>
        <v>22178</v>
      </c>
      <c r="G18" s="29">
        <v>10961</v>
      </c>
      <c r="H18" s="29">
        <v>11217</v>
      </c>
      <c r="I18" s="29">
        <f t="shared" si="3"/>
        <v>2003</v>
      </c>
      <c r="J18" s="29">
        <v>927</v>
      </c>
      <c r="K18" s="29">
        <v>1076</v>
      </c>
      <c r="L18" s="36">
        <v>1817</v>
      </c>
      <c r="M18" s="37">
        <v>649</v>
      </c>
      <c r="O18" s="39"/>
      <c r="P18" s="38"/>
    </row>
    <row r="19" spans="1:16" s="3" customFormat="1" ht="28.5" customHeight="1">
      <c r="A19" s="7" t="s">
        <v>77</v>
      </c>
      <c r="B19" s="35">
        <f t="shared" si="1"/>
        <v>27003</v>
      </c>
      <c r="C19" s="60">
        <v>14170</v>
      </c>
      <c r="D19" s="60">
        <v>12833</v>
      </c>
      <c r="E19" s="60">
        <v>13754</v>
      </c>
      <c r="F19" s="35">
        <f t="shared" si="2"/>
        <v>21873</v>
      </c>
      <c r="G19" s="29">
        <v>11498</v>
      </c>
      <c r="H19" s="29">
        <v>10375</v>
      </c>
      <c r="I19" s="29">
        <f t="shared" si="3"/>
        <v>1996</v>
      </c>
      <c r="J19" s="29">
        <v>857</v>
      </c>
      <c r="K19" s="29">
        <v>1139</v>
      </c>
      <c r="L19" s="36">
        <v>40</v>
      </c>
      <c r="M19" s="37">
        <v>154</v>
      </c>
      <c r="O19" s="39"/>
      <c r="P19" s="38"/>
    </row>
    <row r="20" spans="1:16" s="3" customFormat="1" ht="28.5" customHeight="1">
      <c r="A20" s="7" t="s">
        <v>75</v>
      </c>
      <c r="B20" s="35">
        <f t="shared" ref="B20" si="4">SUM(C20:D20)</f>
        <v>4352</v>
      </c>
      <c r="C20" s="60">
        <v>2430</v>
      </c>
      <c r="D20" s="60">
        <v>1922</v>
      </c>
      <c r="E20" s="60">
        <v>2660</v>
      </c>
      <c r="F20" s="35">
        <f t="shared" si="2"/>
        <v>4118</v>
      </c>
      <c r="G20" s="29">
        <v>2315</v>
      </c>
      <c r="H20" s="29">
        <v>1803</v>
      </c>
      <c r="I20" s="29">
        <f t="shared" si="3"/>
        <v>1186</v>
      </c>
      <c r="J20" s="29">
        <v>582</v>
      </c>
      <c r="K20" s="29">
        <v>604</v>
      </c>
      <c r="L20" s="36">
        <v>-6</v>
      </c>
      <c r="M20" s="37">
        <v>-4</v>
      </c>
      <c r="O20" s="39"/>
      <c r="P20" s="38"/>
    </row>
    <row r="21" spans="1:16" s="3" customFormat="1" ht="35.25" customHeight="1">
      <c r="C21" s="26"/>
      <c r="O21" s="38"/>
      <c r="P21" s="38"/>
    </row>
    <row r="22" spans="1:16" s="3" customFormat="1" ht="27" customHeight="1">
      <c r="O22" s="38"/>
      <c r="P22" s="38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1월</vt:lpstr>
      <vt:lpstr>'2019년 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2019-03-04T05:27:11Z</dcterms:modified>
</cp:coreProperties>
</file>