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문경시청\Downloads\"/>
    </mc:Choice>
  </mc:AlternateContent>
  <bookViews>
    <workbookView xWindow="0" yWindow="0" windowWidth="2901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Q41" i="1"/>
  <c r="R41" i="1" s="1"/>
  <c r="M41" i="1"/>
  <c r="Q40" i="1"/>
  <c r="R40" i="1" s="1"/>
  <c r="M40" i="1"/>
  <c r="Q39" i="1"/>
  <c r="R39" i="1" s="1"/>
  <c r="M39" i="1"/>
  <c r="R29" i="1"/>
  <c r="Q29" i="1"/>
  <c r="M29" i="1"/>
  <c r="Q28" i="1"/>
  <c r="R28" i="1" s="1"/>
  <c r="M28" i="1"/>
  <c r="Q27" i="1"/>
  <c r="R27" i="1" s="1"/>
  <c r="M27" i="1"/>
  <c r="Q26" i="1"/>
  <c r="R26" i="1" s="1"/>
  <c r="M26" i="1"/>
  <c r="Q25" i="1"/>
  <c r="R25" i="1" s="1"/>
  <c r="M25" i="1"/>
  <c r="Q24" i="1"/>
  <c r="R24" i="1" s="1"/>
  <c r="M24" i="1"/>
  <c r="Q23" i="1"/>
  <c r="R23" i="1" s="1"/>
  <c r="M23" i="1"/>
  <c r="R22" i="1"/>
  <c r="R21" i="1"/>
  <c r="Q20" i="1"/>
  <c r="R20" i="1" s="1"/>
  <c r="M20" i="1"/>
  <c r="Q19" i="1"/>
  <c r="R19" i="1" s="1"/>
  <c r="M19" i="1"/>
  <c r="Q18" i="1"/>
  <c r="R18" i="1" s="1"/>
  <c r="M18" i="1"/>
  <c r="Q17" i="1"/>
  <c r="R17" i="1" s="1"/>
  <c r="M17" i="1"/>
  <c r="Q16" i="1"/>
  <c r="R16" i="1" s="1"/>
  <c r="M16" i="1"/>
  <c r="Q15" i="1"/>
  <c r="R15" i="1" s="1"/>
  <c r="M15" i="1"/>
  <c r="Q14" i="1"/>
  <c r="R14" i="1" s="1"/>
  <c r="M14" i="1"/>
  <c r="Q13" i="1"/>
  <c r="R13" i="1" s="1"/>
  <c r="M13" i="1"/>
  <c r="Q12" i="1"/>
  <c r="R12" i="1" s="1"/>
  <c r="M12" i="1"/>
  <c r="Q11" i="1"/>
  <c r="R11" i="1" s="1"/>
  <c r="M11" i="1"/>
  <c r="Q10" i="1"/>
  <c r="R10" i="1" s="1"/>
  <c r="M10" i="1"/>
  <c r="Q9" i="1"/>
  <c r="R9" i="1" s="1"/>
  <c r="M9" i="1"/>
  <c r="Q8" i="1"/>
  <c r="R8" i="1" s="1"/>
  <c r="M8" i="1"/>
</calcChain>
</file>

<file path=xl/comments1.xml><?xml version="1.0" encoding="utf-8"?>
<comments xmlns="http://schemas.openxmlformats.org/spreadsheetml/2006/main">
  <authors>
    <author>user</author>
  </authors>
  <commentList>
    <comment ref="X9" authorId="0" shapeId="0">
      <text>
        <r>
          <rPr>
            <b/>
            <sz val="10"/>
            <color indexed="81"/>
            <rFont val="돋움"/>
            <family val="3"/>
            <charset val="129"/>
          </rPr>
          <t>편입조서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전필편입</t>
        </r>
      </text>
    </comment>
    <comment ref="X10" authorId="0" shapeId="0">
      <text>
        <r>
          <rPr>
            <b/>
            <sz val="10"/>
            <color indexed="81"/>
            <rFont val="돋움"/>
            <family val="3"/>
            <charset val="129"/>
          </rPr>
          <t>편입조서엔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있으나</t>
        </r>
        <r>
          <rPr>
            <b/>
            <sz val="10"/>
            <color indexed="81"/>
            <rFont val="Tahoma"/>
            <family val="2"/>
          </rPr>
          <t xml:space="preserve">,
</t>
        </r>
        <r>
          <rPr>
            <b/>
            <sz val="10"/>
            <color indexed="81"/>
            <rFont val="돋움"/>
            <family val="3"/>
            <charset val="129"/>
          </rPr>
          <t>우리조서에는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없음</t>
        </r>
      </text>
    </comment>
    <comment ref="X11" authorId="0" shapeId="0">
      <text>
        <r>
          <rPr>
            <b/>
            <sz val="10"/>
            <color indexed="81"/>
            <rFont val="돋움"/>
            <family val="3"/>
            <charset val="129"/>
          </rPr>
          <t>편입조서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엔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있으나</t>
        </r>
        <r>
          <rPr>
            <b/>
            <sz val="10"/>
            <color indexed="81"/>
            <rFont val="Tahoma"/>
            <family val="2"/>
          </rPr>
          <t xml:space="preserve">,
</t>
        </r>
        <r>
          <rPr>
            <b/>
            <sz val="10"/>
            <color indexed="81"/>
            <rFont val="돋움"/>
            <family val="3"/>
            <charset val="129"/>
          </rPr>
          <t>우리조서에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없음</t>
        </r>
        <r>
          <rPr>
            <b/>
            <sz val="10"/>
            <color indexed="81"/>
            <rFont val="Tahoma"/>
            <family val="2"/>
          </rPr>
          <t>.</t>
        </r>
      </text>
    </comment>
    <comment ref="X13" authorId="0" shapeId="0">
      <text>
        <r>
          <rPr>
            <b/>
            <sz val="10"/>
            <color indexed="81"/>
            <rFont val="돋움"/>
            <family val="3"/>
            <charset val="129"/>
          </rPr>
          <t>신규필지</t>
        </r>
      </text>
    </comment>
    <comment ref="X16" authorId="0" shapeId="0">
      <text>
        <r>
          <rPr>
            <b/>
            <sz val="9"/>
            <color indexed="81"/>
            <rFont val="돋움"/>
            <family val="3"/>
            <charset val="129"/>
          </rPr>
          <t>사유지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면적변동</t>
        </r>
      </text>
    </comment>
    <comment ref="X17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X18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X19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X23" authorId="0" shapeId="0">
      <text>
        <r>
          <rPr>
            <b/>
            <sz val="9"/>
            <color indexed="81"/>
            <rFont val="돋움"/>
            <family val="3"/>
            <charset val="129"/>
          </rPr>
          <t>사유지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변동
</t>
        </r>
      </text>
    </comment>
    <comment ref="X24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우리조서에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</text>
    </comment>
    <comment ref="X25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
우리조서에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</text>
    </comment>
    <comment ref="X27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우리조서에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없음
</t>
        </r>
      </text>
    </comment>
    <comment ref="X28" authorId="0" shapeId="0">
      <text>
        <r>
          <rPr>
            <b/>
            <sz val="9"/>
            <color indexed="81"/>
            <rFont val="돋움"/>
            <family val="3"/>
            <charset val="129"/>
          </rPr>
          <t>사유지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면적변동</t>
        </r>
      </text>
    </comment>
    <comment ref="X29" authorId="0" shapeId="0">
      <text>
        <r>
          <rPr>
            <b/>
            <sz val="9"/>
            <color indexed="81"/>
            <rFont val="돋움"/>
            <family val="3"/>
            <charset val="129"/>
          </rPr>
          <t>사유지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면적변동</t>
        </r>
      </text>
    </comment>
    <comment ref="X39" authorId="0" shapeId="0">
      <text>
        <r>
          <rPr>
            <b/>
            <sz val="9"/>
            <color indexed="81"/>
            <rFont val="돋움"/>
            <family val="3"/>
            <charset val="129"/>
          </rPr>
          <t>편입조서에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있으나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우리조서에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</text>
    </comment>
    <comment ref="X40" authorId="0" shapeId="0">
      <text>
        <r>
          <rPr>
            <b/>
            <sz val="9"/>
            <color indexed="81"/>
            <rFont val="돋움"/>
            <family val="3"/>
            <charset val="129"/>
          </rPr>
          <t>사유지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면적변동</t>
        </r>
      </text>
    </comment>
  </commentList>
</comments>
</file>

<file path=xl/sharedStrings.xml><?xml version="1.0" encoding="utf-8"?>
<sst xmlns="http://schemas.openxmlformats.org/spreadsheetml/2006/main" count="341" uniqueCount="137">
  <si>
    <t>토지조서</t>
    <phoneticPr fontId="3" type="noConversion"/>
  </si>
  <si>
    <t>사업명: 수평지구 지구단위복구사업</t>
    <phoneticPr fontId="3" type="noConversion"/>
  </si>
  <si>
    <t>사업시행자: 문경시장</t>
    <phoneticPr fontId="3" type="noConversion"/>
  </si>
  <si>
    <t>일련
번호</t>
    <phoneticPr fontId="8" type="noConversion"/>
  </si>
  <si>
    <t xml:space="preserve"> 용지도
연번</t>
    <phoneticPr fontId="8" type="noConversion"/>
  </si>
  <si>
    <t>보상구분</t>
    <phoneticPr fontId="8" type="noConversion"/>
  </si>
  <si>
    <t>메인</t>
    <phoneticPr fontId="3" type="noConversion"/>
  </si>
  <si>
    <t>소재지
(문경시
동로면)</t>
    <phoneticPr fontId="3" type="noConversion"/>
  </si>
  <si>
    <t>지번</t>
    <phoneticPr fontId="3" type="noConversion"/>
  </si>
  <si>
    <t>지목</t>
    <phoneticPr fontId="3" type="noConversion"/>
  </si>
  <si>
    <t>면적(㎡) 및 수량</t>
    <phoneticPr fontId="8" type="noConversion"/>
  </si>
  <si>
    <t>공유지분</t>
    <phoneticPr fontId="3" type="noConversion"/>
  </si>
  <si>
    <t>분자</t>
    <phoneticPr fontId="3" type="noConversion"/>
  </si>
  <si>
    <t>분모</t>
    <phoneticPr fontId="3" type="noConversion"/>
  </si>
  <si>
    <t>필지수</t>
    <phoneticPr fontId="3" type="noConversion"/>
  </si>
  <si>
    <t>지분별면적</t>
    <phoneticPr fontId="3" type="noConversion"/>
  </si>
  <si>
    <t>소유자</t>
    <phoneticPr fontId="3" type="noConversion"/>
  </si>
  <si>
    <t>소유자외 권리 사항</t>
    <phoneticPr fontId="3" type="noConversion"/>
  </si>
  <si>
    <t>비고</t>
    <phoneticPr fontId="3" type="noConversion"/>
  </si>
  <si>
    <t>당초</t>
    <phoneticPr fontId="3" type="noConversion"/>
  </si>
  <si>
    <t>분할</t>
    <phoneticPr fontId="3" type="noConversion"/>
  </si>
  <si>
    <t>공부/물건의 종류</t>
    <phoneticPr fontId="8" type="noConversion"/>
  </si>
  <si>
    <t>현황/ 구조 및 규격</t>
    <phoneticPr fontId="8" type="noConversion"/>
  </si>
  <si>
    <t>공부면적</t>
    <phoneticPr fontId="8" type="noConversion"/>
  </si>
  <si>
    <t>편입면적/ 수량</t>
    <phoneticPr fontId="8" type="noConversion"/>
  </si>
  <si>
    <t>단위</t>
    <phoneticPr fontId="8" type="noConversion"/>
  </si>
  <si>
    <t>성명</t>
    <phoneticPr fontId="8" type="noConversion"/>
  </si>
  <si>
    <t>주소(등기)</t>
  </si>
  <si>
    <t>성명</t>
    <phoneticPr fontId="3" type="noConversion"/>
  </si>
  <si>
    <t>권리내용</t>
    <phoneticPr fontId="3" type="noConversion"/>
  </si>
  <si>
    <t>토지</t>
    <phoneticPr fontId="8" type="noConversion"/>
  </si>
  <si>
    <t>메인</t>
    <phoneticPr fontId="8" type="noConversion"/>
  </si>
  <si>
    <t>수평리</t>
    <phoneticPr fontId="8" type="noConversion"/>
  </si>
  <si>
    <t>721-1</t>
    <phoneticPr fontId="3" type="noConversion"/>
  </si>
  <si>
    <t>전</t>
  </si>
  <si>
    <t>㎡</t>
    <phoneticPr fontId="8" type="noConversion"/>
  </si>
  <si>
    <t>/</t>
    <phoneticPr fontId="3" type="noConversion"/>
  </si>
  <si>
    <t>이*우</t>
    <phoneticPr fontId="8" type="noConversion"/>
  </si>
  <si>
    <t xml:space="preserve"> 경상북도 문경시 동로면 무라이길 </t>
    <phoneticPr fontId="3" type="noConversion"/>
  </si>
  <si>
    <t>농*은행</t>
    <phoneticPr fontId="8" type="noConversion"/>
  </si>
  <si>
    <t>서울특별시 중구 통일로</t>
    <phoneticPr fontId="8" type="noConversion"/>
  </si>
  <si>
    <t>근저당권</t>
    <phoneticPr fontId="8" type="noConversion"/>
  </si>
  <si>
    <t>답</t>
  </si>
  <si>
    <t>이*철</t>
    <phoneticPr fontId="8" type="noConversion"/>
  </si>
  <si>
    <t xml:space="preserve">경상북도 문경시 동로면 수평리 </t>
    <phoneticPr fontId="3" type="noConversion"/>
  </si>
  <si>
    <t>3</t>
    <phoneticPr fontId="3" type="noConversion"/>
  </si>
  <si>
    <t>733-10</t>
    <phoneticPr fontId="3" type="noConversion"/>
  </si>
  <si>
    <t>대</t>
  </si>
  <si>
    <t>㎡</t>
  </si>
  <si>
    <t>문경시</t>
    <phoneticPr fontId="3" type="noConversion"/>
  </si>
  <si>
    <t>답</t>
    <phoneticPr fontId="3" type="noConversion"/>
  </si>
  <si>
    <t>채*식</t>
    <phoneticPr fontId="8" type="noConversion"/>
  </si>
  <si>
    <t xml:space="preserve"> 경북 문경시 산양면 현리2길</t>
    <phoneticPr fontId="3" type="noConversion"/>
  </si>
  <si>
    <t>5</t>
    <phoneticPr fontId="3" type="noConversion"/>
  </si>
  <si>
    <t>임</t>
    <phoneticPr fontId="3" type="noConversion"/>
  </si>
  <si>
    <t>김*대</t>
    <phoneticPr fontId="3" type="noConversion"/>
  </si>
  <si>
    <t xml:space="preserve">경상북도 문경시 동로면 무라이길 </t>
    <phoneticPr fontId="3" type="noConversion"/>
  </si>
  <si>
    <t>6</t>
    <phoneticPr fontId="3" type="noConversion"/>
  </si>
  <si>
    <t>대</t>
    <phoneticPr fontId="3" type="noConversion"/>
  </si>
  <si>
    <t>7</t>
    <phoneticPr fontId="3" type="noConversion"/>
  </si>
  <si>
    <t>8</t>
    <phoneticPr fontId="3" type="noConversion"/>
  </si>
  <si>
    <t>595-2</t>
    <phoneticPr fontId="3" type="noConversion"/>
  </si>
  <si>
    <t>도</t>
  </si>
  <si>
    <t>문경시</t>
  </si>
  <si>
    <t>김*서</t>
    <phoneticPr fontId="8" type="noConversion"/>
  </si>
  <si>
    <t xml:space="preserve"> 서울특별시 강서구 등촌동 </t>
    <phoneticPr fontId="3" type="noConversion"/>
  </si>
  <si>
    <t>622-3</t>
    <phoneticPr fontId="3" type="noConversion"/>
  </si>
  <si>
    <t>김*식</t>
    <phoneticPr fontId="8" type="noConversion"/>
  </si>
  <si>
    <t xml:space="preserve">문경시 동로면 수평리 </t>
    <phoneticPr fontId="8" type="noConversion"/>
  </si>
  <si>
    <t>621-2</t>
    <phoneticPr fontId="3" type="noConversion"/>
  </si>
  <si>
    <t>김*섭</t>
    <phoneticPr fontId="8" type="noConversion"/>
  </si>
  <si>
    <t>621-3</t>
    <phoneticPr fontId="3" type="noConversion"/>
  </si>
  <si>
    <t>13</t>
    <phoneticPr fontId="3" type="noConversion"/>
  </si>
  <si>
    <t>579-2</t>
    <phoneticPr fontId="3" type="noConversion"/>
  </si>
  <si>
    <t>14</t>
    <phoneticPr fontId="3" type="noConversion"/>
  </si>
  <si>
    <t>토지</t>
  </si>
  <si>
    <t>메인</t>
  </si>
  <si>
    <t>수평리</t>
  </si>
  <si>
    <t>전</t>
    <phoneticPr fontId="3" type="noConversion"/>
  </si>
  <si>
    <t>1/1</t>
  </si>
  <si>
    <t>/</t>
  </si>
  <si>
    <t>김*서</t>
    <phoneticPr fontId="3" type="noConversion"/>
  </si>
  <si>
    <t>15</t>
    <phoneticPr fontId="3" type="noConversion"/>
  </si>
  <si>
    <t>575-1</t>
    <phoneticPr fontId="3" type="noConversion"/>
  </si>
  <si>
    <t>잡</t>
    <phoneticPr fontId="3" type="noConversion"/>
  </si>
  <si>
    <t>575-5</t>
  </si>
  <si>
    <t>임</t>
  </si>
  <si>
    <t>수*2리새마을회</t>
    <phoneticPr fontId="8" type="noConversion"/>
  </si>
  <si>
    <t xml:space="preserve"> 경상북도 문경시 동로면 수평리 </t>
    <phoneticPr fontId="3" type="noConversion"/>
  </si>
  <si>
    <t>17</t>
    <phoneticPr fontId="3" type="noConversion"/>
  </si>
  <si>
    <t>572-1</t>
  </si>
  <si>
    <t>572-1</t>
    <phoneticPr fontId="3" type="noConversion"/>
  </si>
  <si>
    <t>최*식</t>
    <phoneticPr fontId="8" type="noConversion"/>
  </si>
  <si>
    <t>500-1</t>
  </si>
  <si>
    <t>500-1</t>
    <phoneticPr fontId="3" type="noConversion"/>
  </si>
  <si>
    <t>천</t>
    <phoneticPr fontId="3" type="noConversion"/>
  </si>
  <si>
    <t>김*순</t>
    <phoneticPr fontId="8" type="noConversion"/>
  </si>
  <si>
    <t>18-1</t>
    <phoneticPr fontId="3" type="noConversion"/>
  </si>
  <si>
    <t>천</t>
  </si>
  <si>
    <t>김*백</t>
    <phoneticPr fontId="8" type="noConversion"/>
  </si>
  <si>
    <t xml:space="preserve">문경군 동로면 수평리 </t>
    <phoneticPr fontId="3" type="noConversion"/>
  </si>
  <si>
    <t>산101</t>
  </si>
  <si>
    <t>산101-2</t>
    <phoneticPr fontId="3" type="noConversion"/>
  </si>
  <si>
    <t>고*현</t>
    <phoneticPr fontId="8" type="noConversion"/>
  </si>
  <si>
    <t xml:space="preserve">문경시 흥덕동 </t>
    <phoneticPr fontId="8" type="noConversion"/>
  </si>
  <si>
    <t>장*수</t>
    <phoneticPr fontId="8" type="noConversion"/>
  </si>
  <si>
    <t>문경시 동로면 수평리</t>
    <phoneticPr fontId="3" type="noConversion"/>
  </si>
  <si>
    <t>미등기(04)</t>
    <phoneticPr fontId="8" type="noConversion"/>
  </si>
  <si>
    <t xml:space="preserve"> </t>
  </si>
  <si>
    <t>홍*목</t>
    <phoneticPr fontId="3" type="noConversion"/>
  </si>
  <si>
    <t>토지대장상 소유자</t>
  </si>
  <si>
    <t>21-1</t>
    <phoneticPr fontId="3" type="noConversion"/>
  </si>
  <si>
    <t>김*원</t>
    <phoneticPr fontId="8" type="noConversion"/>
  </si>
  <si>
    <t>21-2</t>
    <phoneticPr fontId="3" type="noConversion"/>
  </si>
  <si>
    <t>미등기(04)</t>
  </si>
  <si>
    <t>백*중</t>
    <phoneticPr fontId="8" type="noConversion"/>
  </si>
  <si>
    <t>21-3</t>
    <phoneticPr fontId="3" type="noConversion"/>
  </si>
  <si>
    <t>임*수</t>
    <phoneticPr fontId="8" type="noConversion"/>
  </si>
  <si>
    <t>21-4</t>
    <phoneticPr fontId="3" type="noConversion"/>
  </si>
  <si>
    <t>이*호</t>
    <phoneticPr fontId="8" type="noConversion"/>
  </si>
  <si>
    <t>21-5</t>
    <phoneticPr fontId="3" type="noConversion"/>
  </si>
  <si>
    <t>김*규</t>
    <phoneticPr fontId="8" type="noConversion"/>
  </si>
  <si>
    <t>21-6</t>
    <phoneticPr fontId="3" type="noConversion"/>
  </si>
  <si>
    <t>장*오</t>
    <phoneticPr fontId="8" type="noConversion"/>
  </si>
  <si>
    <t>21-7</t>
    <phoneticPr fontId="3" type="noConversion"/>
  </si>
  <si>
    <t>최*수</t>
    <phoneticPr fontId="8" type="noConversion"/>
  </si>
  <si>
    <t>21-8</t>
    <phoneticPr fontId="3" type="noConversion"/>
  </si>
  <si>
    <t>이*영</t>
    <phoneticPr fontId="8" type="noConversion"/>
  </si>
  <si>
    <t>21-9</t>
    <phoneticPr fontId="3" type="noConversion"/>
  </si>
  <si>
    <t>이*순</t>
    <phoneticPr fontId="8" type="noConversion"/>
  </si>
  <si>
    <t>미등기(05)</t>
    <phoneticPr fontId="8" type="noConversion"/>
  </si>
  <si>
    <t>최*업</t>
    <phoneticPr fontId="3" type="noConversion"/>
  </si>
  <si>
    <t>산북면 석봉리</t>
    <phoneticPr fontId="8" type="noConversion"/>
  </si>
  <si>
    <t>김*동</t>
    <phoneticPr fontId="8" type="noConversion"/>
  </si>
  <si>
    <t>24</t>
    <phoneticPr fontId="3" type="noConversion"/>
  </si>
  <si>
    <t>809-1</t>
    <phoneticPr fontId="3" type="noConversion"/>
  </si>
  <si>
    <t>합계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</si>
</sst>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#,##0_ "/>
    <numFmt numFmtId="177" formatCode="_-* #,##0.00_-;\-* #,##0.00_-;_-* &quot;-&quot;_-;_-@_-"/>
    <numFmt numFmtId="178" formatCode="_(* #,##0_);_(* \(#,##0\);_(* &quot;-&quot;_);_(@_)"/>
    <numFmt numFmtId="179" formatCode="_(* #,##0.00000_);_(* \(#,##0.00000\);_(* &quot;-&quot;_);_(@_)"/>
    <numFmt numFmtId="180" formatCode="0_ "/>
    <numFmt numFmtId="181" formatCode="General&quot;건&quot;"/>
    <numFmt numFmtId="182" formatCode="&quot;토&quot;&quot;지&quot;General"/>
    <numFmt numFmtId="183" formatCode="&quot;물&quot;&quot;건&quot;General"/>
    <numFmt numFmtId="184" formatCode="&quot;지&quot;&quot;장&quot;&quot;물&quot;General"/>
    <numFmt numFmtId="185" formatCode="General&quot;명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 wrapText="1"/>
    </xf>
    <xf numFmtId="177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shrinkToFit="1"/>
    </xf>
    <xf numFmtId="178" fontId="5" fillId="0" borderId="0" xfId="0" applyNumberFormat="1" applyFont="1" applyAlignment="1">
      <alignment horizontal="left" vertical="center" shrinkToFit="1"/>
    </xf>
    <xf numFmtId="179" fontId="5" fillId="0" borderId="0" xfId="0" applyNumberFormat="1" applyFont="1" applyAlignment="1">
      <alignment horizontal="left" vertical="center" shrinkToFit="1"/>
    </xf>
    <xf numFmtId="176" fontId="5" fillId="0" borderId="0" xfId="0" applyNumberFormat="1" applyFont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 wrapText="1" shrinkToFit="1"/>
    </xf>
    <xf numFmtId="176" fontId="5" fillId="0" borderId="0" xfId="0" applyNumberFormat="1" applyFont="1" applyAlignment="1">
      <alignment horizontal="left" vertical="center" shrinkToFit="1"/>
    </xf>
    <xf numFmtId="49" fontId="7" fillId="3" borderId="1" xfId="2" applyNumberFormat="1" applyFont="1" applyFill="1" applyBorder="1" applyAlignment="1">
      <alignment horizontal="center" vertical="center" wrapText="1"/>
    </xf>
    <xf numFmtId="176" fontId="7" fillId="3" borderId="2" xfId="2" applyNumberFormat="1" applyFont="1" applyFill="1" applyBorder="1" applyAlignment="1">
      <alignment horizontal="center" vertical="center" wrapText="1"/>
    </xf>
    <xf numFmtId="176" fontId="7" fillId="3" borderId="1" xfId="3" applyNumberFormat="1" applyFont="1" applyFill="1" applyBorder="1" applyAlignment="1">
      <alignment horizontal="center" vertical="center" wrapText="1"/>
    </xf>
    <xf numFmtId="176" fontId="7" fillId="3" borderId="1" xfId="2" applyNumberFormat="1" applyFont="1" applyFill="1" applyBorder="1" applyAlignment="1">
      <alignment horizontal="center" vertical="center" wrapText="1"/>
    </xf>
    <xf numFmtId="49" fontId="7" fillId="3" borderId="1" xfId="2" applyNumberFormat="1" applyFont="1" applyFill="1" applyBorder="1" applyAlignment="1">
      <alignment horizontal="center" vertical="center" shrinkToFit="1"/>
    </xf>
    <xf numFmtId="178" fontId="7" fillId="3" borderId="1" xfId="2" applyNumberFormat="1" applyFont="1" applyFill="1" applyBorder="1" applyAlignment="1">
      <alignment horizontal="center" vertical="center" shrinkToFit="1"/>
    </xf>
    <xf numFmtId="178" fontId="7" fillId="3" borderId="1" xfId="2" applyNumberFormat="1" applyFont="1" applyFill="1" applyBorder="1" applyAlignment="1">
      <alignment horizontal="center" vertical="center" shrinkToFit="1"/>
    </xf>
    <xf numFmtId="179" fontId="7" fillId="3" borderId="1" xfId="2" applyNumberFormat="1" applyFont="1" applyFill="1" applyBorder="1" applyAlignment="1">
      <alignment horizontal="center" vertical="center" shrinkToFit="1"/>
    </xf>
    <xf numFmtId="176" fontId="7" fillId="3" borderId="1" xfId="2" applyNumberFormat="1" applyFont="1" applyFill="1" applyBorder="1" applyAlignment="1">
      <alignment horizontal="center" vertical="center" shrinkToFit="1"/>
    </xf>
    <xf numFmtId="176" fontId="7" fillId="3" borderId="3" xfId="2" applyNumberFormat="1" applyFont="1" applyFill="1" applyBorder="1" applyAlignment="1">
      <alignment horizontal="center" vertical="center" wrapText="1"/>
    </xf>
    <xf numFmtId="49" fontId="7" fillId="3" borderId="4" xfId="2" applyNumberFormat="1" applyFont="1" applyFill="1" applyBorder="1" applyAlignment="1">
      <alignment horizontal="center" vertical="center" wrapText="1"/>
    </xf>
    <xf numFmtId="176" fontId="7" fillId="3" borderId="5" xfId="2" applyNumberFormat="1" applyFont="1" applyFill="1" applyBorder="1" applyAlignment="1">
      <alignment horizontal="center" vertical="center" wrapText="1"/>
    </xf>
    <xf numFmtId="176" fontId="7" fillId="3" borderId="4" xfId="2" applyNumberFormat="1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177" fontId="7" fillId="3" borderId="4" xfId="2" applyNumberFormat="1" applyFont="1" applyFill="1" applyBorder="1" applyAlignment="1">
      <alignment horizontal="center" vertical="center" wrapText="1"/>
    </xf>
    <xf numFmtId="49" fontId="7" fillId="3" borderId="4" xfId="2" applyNumberFormat="1" applyFont="1" applyFill="1" applyBorder="1" applyAlignment="1">
      <alignment horizontal="center" vertical="center" shrinkToFit="1"/>
    </xf>
    <xf numFmtId="178" fontId="7" fillId="3" borderId="4" xfId="2" applyNumberFormat="1" applyFont="1" applyFill="1" applyBorder="1" applyAlignment="1">
      <alignment horizontal="center" vertical="center" shrinkToFit="1"/>
    </xf>
    <xf numFmtId="178" fontId="7" fillId="3" borderId="4" xfId="2" applyNumberFormat="1" applyFont="1" applyFill="1" applyBorder="1" applyAlignment="1">
      <alignment horizontal="center" vertical="center" shrinkToFit="1"/>
    </xf>
    <xf numFmtId="179" fontId="7" fillId="3" borderId="4" xfId="2" applyNumberFormat="1" applyFont="1" applyFill="1" applyBorder="1" applyAlignment="1">
      <alignment horizontal="center" vertical="center" shrinkToFit="1"/>
    </xf>
    <xf numFmtId="176" fontId="7" fillId="3" borderId="4" xfId="2" applyNumberFormat="1" applyFont="1" applyFill="1" applyBorder="1" applyAlignment="1">
      <alignment horizontal="center" vertical="center" shrinkToFit="1"/>
    </xf>
    <xf numFmtId="176" fontId="7" fillId="3" borderId="4" xfId="2" applyNumberFormat="1" applyFont="1" applyFill="1" applyBorder="1" applyAlignment="1">
      <alignment horizontal="center" vertical="center" wrapText="1" shrinkToFit="1"/>
    </xf>
    <xf numFmtId="176" fontId="7" fillId="3" borderId="6" xfId="2" applyNumberFormat="1" applyFont="1" applyFill="1" applyBorder="1" applyAlignment="1">
      <alignment horizontal="center" vertical="center" wrapText="1"/>
    </xf>
    <xf numFmtId="49" fontId="7" fillId="0" borderId="4" xfId="2" applyNumberFormat="1" applyFont="1" applyBorder="1" applyAlignment="1">
      <alignment horizontal="center" vertical="center" wrapText="1"/>
    </xf>
    <xf numFmtId="176" fontId="7" fillId="0" borderId="4" xfId="2" applyNumberFormat="1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177" fontId="7" fillId="0" borderId="4" xfId="2" applyNumberFormat="1" applyFont="1" applyBorder="1" applyAlignment="1">
      <alignment horizontal="center" vertical="center" wrapText="1"/>
    </xf>
    <xf numFmtId="49" fontId="7" fillId="0" borderId="4" xfId="2" applyNumberFormat="1" applyFont="1" applyBorder="1" applyAlignment="1">
      <alignment horizontal="center" vertical="center" shrinkToFit="1"/>
    </xf>
    <xf numFmtId="178" fontId="7" fillId="0" borderId="4" xfId="2" applyNumberFormat="1" applyFont="1" applyBorder="1" applyAlignment="1">
      <alignment horizontal="center" vertical="center" shrinkToFit="1"/>
    </xf>
    <xf numFmtId="179" fontId="7" fillId="0" borderId="4" xfId="2" applyNumberFormat="1" applyFont="1" applyBorder="1" applyAlignment="1">
      <alignment horizontal="center" vertical="center" shrinkToFit="1"/>
    </xf>
    <xf numFmtId="176" fontId="7" fillId="0" borderId="4" xfId="2" applyNumberFormat="1" applyFont="1" applyBorder="1" applyAlignment="1">
      <alignment horizontal="center" vertical="center" shrinkToFit="1"/>
    </xf>
    <xf numFmtId="176" fontId="7" fillId="0" borderId="4" xfId="2" applyNumberFormat="1" applyFont="1" applyBorder="1" applyAlignment="1">
      <alignment horizontal="center" vertical="center" wrapText="1" shrinkToFit="1"/>
    </xf>
    <xf numFmtId="176" fontId="7" fillId="0" borderId="6" xfId="2" applyNumberFormat="1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49" fontId="10" fillId="0" borderId="4" xfId="2" applyNumberFormat="1" applyFont="1" applyFill="1" applyBorder="1" applyAlignment="1">
      <alignment horizontal="center" vertical="center" wrapText="1"/>
    </xf>
    <xf numFmtId="176" fontId="10" fillId="0" borderId="4" xfId="2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10" fillId="0" borderId="4" xfId="1" applyNumberFormat="1" applyFont="1" applyFill="1" applyBorder="1" applyAlignment="1">
      <alignment vertical="center"/>
    </xf>
    <xf numFmtId="41" fontId="10" fillId="0" borderId="4" xfId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vertical="center" shrinkToFit="1"/>
    </xf>
    <xf numFmtId="180" fontId="10" fillId="0" borderId="4" xfId="0" applyNumberFormat="1" applyFont="1" applyFill="1" applyBorder="1" applyAlignment="1">
      <alignment horizontal="center" vertical="center" wrapText="1"/>
    </xf>
    <xf numFmtId="176" fontId="10" fillId="0" borderId="4" xfId="2" applyNumberFormat="1" applyFont="1" applyFill="1" applyBorder="1" applyAlignment="1">
      <alignment horizontal="center" vertical="center" wrapText="1" shrinkToFit="1"/>
    </xf>
    <xf numFmtId="176" fontId="10" fillId="0" borderId="4" xfId="2" applyNumberFormat="1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 wrapText="1" shrinkToFit="1"/>
    </xf>
    <xf numFmtId="176" fontId="10" fillId="0" borderId="6" xfId="2" applyNumberFormat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quotePrefix="1" applyFont="1" applyFill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181" fontId="11" fillId="0" borderId="8" xfId="0" applyNumberFormat="1" applyFont="1" applyBorder="1" applyAlignment="1">
      <alignment horizontal="center" vertical="center"/>
    </xf>
    <xf numFmtId="182" fontId="11" fillId="0" borderId="8" xfId="0" applyNumberFormat="1" applyFont="1" applyBorder="1" applyAlignment="1">
      <alignment horizontal="center" vertical="center"/>
    </xf>
    <xf numFmtId="183" fontId="11" fillId="0" borderId="8" xfId="0" applyNumberFormat="1" applyFont="1" applyBorder="1" applyAlignment="1">
      <alignment horizontal="center" vertical="center"/>
    </xf>
    <xf numFmtId="184" fontId="11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1" fontId="11" fillId="0" borderId="8" xfId="1" applyFont="1" applyFill="1" applyBorder="1" applyAlignment="1">
      <alignment horizontal="center" vertical="center" wrapText="1"/>
    </xf>
    <xf numFmtId="177" fontId="11" fillId="0" borderId="8" xfId="1" applyNumberFormat="1" applyFont="1" applyFill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 shrinkToFit="1"/>
    </xf>
    <xf numFmtId="178" fontId="11" fillId="0" borderId="8" xfId="0" applyNumberFormat="1" applyFont="1" applyBorder="1" applyAlignment="1">
      <alignment horizontal="center" vertical="center" shrinkToFit="1"/>
    </xf>
    <xf numFmtId="185" fontId="11" fillId="0" borderId="8" xfId="0" applyNumberFormat="1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_★대합산단 기본조사서(10.10.26)" xfId="2"/>
    <cellStyle name="표준_대합산단_물건조서(분묘평가보류)(08.10.16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2"/>
  <sheetViews>
    <sheetView tabSelected="1" topLeftCell="F10" zoomScale="85" zoomScaleNormal="85" workbookViewId="0">
      <selection activeCell="V14" sqref="V14"/>
    </sheetView>
  </sheetViews>
  <sheetFormatPr defaultRowHeight="16.5" x14ac:dyDescent="0.3"/>
  <cols>
    <col min="20" max="20" width="14.625" bestFit="1" customWidth="1"/>
    <col min="22" max="22" width="10.375" bestFit="1" customWidth="1"/>
  </cols>
  <sheetData>
    <row r="1" spans="1:24" ht="4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3">
      <c r="A3" s="3" t="s">
        <v>1</v>
      </c>
      <c r="B3" s="3"/>
      <c r="C3" s="3"/>
      <c r="D3" s="4"/>
      <c r="E3" s="5"/>
      <c r="F3" s="5"/>
      <c r="G3" s="6"/>
      <c r="H3" s="5"/>
      <c r="I3" s="7"/>
      <c r="J3" s="8"/>
      <c r="K3" s="8"/>
      <c r="L3" s="5"/>
      <c r="M3" s="9"/>
      <c r="N3" s="10"/>
      <c r="O3" s="10"/>
      <c r="P3" s="10"/>
      <c r="Q3" s="10"/>
      <c r="R3" s="11"/>
      <c r="S3" s="12"/>
      <c r="T3" s="13"/>
      <c r="U3" s="12"/>
      <c r="V3" s="4"/>
      <c r="W3" s="14"/>
      <c r="X3" s="14"/>
    </row>
    <row r="4" spans="1:24" x14ac:dyDescent="0.3">
      <c r="A4" s="3" t="s">
        <v>2</v>
      </c>
      <c r="B4" s="3"/>
      <c r="C4" s="3"/>
      <c r="D4" s="4"/>
      <c r="E4" s="5"/>
      <c r="F4" s="5"/>
      <c r="G4" s="6"/>
      <c r="H4" s="5"/>
      <c r="I4" s="7"/>
      <c r="J4" s="8"/>
      <c r="K4" s="8"/>
      <c r="L4" s="5"/>
      <c r="M4" s="9"/>
      <c r="N4" s="10"/>
      <c r="O4" s="10"/>
      <c r="P4" s="10"/>
      <c r="Q4" s="10"/>
      <c r="R4" s="10"/>
      <c r="S4" s="12"/>
      <c r="T4" s="13"/>
      <c r="U4" s="12"/>
      <c r="V4" s="4"/>
      <c r="W4" s="14"/>
      <c r="X4" s="14"/>
    </row>
    <row r="5" spans="1:24" x14ac:dyDescent="0.3">
      <c r="A5" s="15" t="s">
        <v>3</v>
      </c>
      <c r="B5" s="15" t="s">
        <v>4</v>
      </c>
      <c r="C5" s="15" t="s">
        <v>5</v>
      </c>
      <c r="D5" s="16" t="s">
        <v>6</v>
      </c>
      <c r="E5" s="16" t="s">
        <v>7</v>
      </c>
      <c r="F5" s="17" t="s">
        <v>8</v>
      </c>
      <c r="G5" s="17"/>
      <c r="H5" s="18" t="s">
        <v>9</v>
      </c>
      <c r="I5" s="18"/>
      <c r="J5" s="18" t="s">
        <v>10</v>
      </c>
      <c r="K5" s="18"/>
      <c r="L5" s="18"/>
      <c r="M5" s="19" t="s">
        <v>11</v>
      </c>
      <c r="N5" s="20" t="s">
        <v>12</v>
      </c>
      <c r="O5" s="21"/>
      <c r="P5" s="20" t="s">
        <v>13</v>
      </c>
      <c r="Q5" s="20" t="s">
        <v>14</v>
      </c>
      <c r="R5" s="22" t="s">
        <v>15</v>
      </c>
      <c r="S5" s="23" t="s">
        <v>16</v>
      </c>
      <c r="T5" s="23"/>
      <c r="U5" s="18" t="s">
        <v>17</v>
      </c>
      <c r="V5" s="18"/>
      <c r="W5" s="18"/>
      <c r="X5" s="24" t="s">
        <v>18</v>
      </c>
    </row>
    <row r="6" spans="1:24" ht="27" x14ac:dyDescent="0.3">
      <c r="A6" s="25"/>
      <c r="B6" s="25"/>
      <c r="C6" s="25"/>
      <c r="D6" s="26"/>
      <c r="E6" s="26"/>
      <c r="F6" s="27" t="s">
        <v>19</v>
      </c>
      <c r="G6" s="28" t="s">
        <v>20</v>
      </c>
      <c r="H6" s="27" t="s">
        <v>21</v>
      </c>
      <c r="I6" s="27" t="s">
        <v>22</v>
      </c>
      <c r="J6" s="29" t="s">
        <v>23</v>
      </c>
      <c r="K6" s="29" t="s">
        <v>24</v>
      </c>
      <c r="L6" s="27" t="s">
        <v>25</v>
      </c>
      <c r="M6" s="30"/>
      <c r="N6" s="31"/>
      <c r="O6" s="32"/>
      <c r="P6" s="31"/>
      <c r="Q6" s="31"/>
      <c r="R6" s="33"/>
      <c r="S6" s="34" t="s">
        <v>26</v>
      </c>
      <c r="T6" s="35" t="s">
        <v>27</v>
      </c>
      <c r="U6" s="34" t="s">
        <v>28</v>
      </c>
      <c r="V6" s="34" t="s">
        <v>27</v>
      </c>
      <c r="W6" s="34" t="s">
        <v>29</v>
      </c>
      <c r="X6" s="36"/>
    </row>
    <row r="7" spans="1:24" ht="30" customHeight="1" x14ac:dyDescent="0.3">
      <c r="A7" s="37"/>
      <c r="B7" s="37"/>
      <c r="C7" s="37"/>
      <c r="D7" s="38"/>
      <c r="E7" s="38"/>
      <c r="F7" s="38"/>
      <c r="G7" s="39"/>
      <c r="H7" s="38"/>
      <c r="I7" s="38"/>
      <c r="J7" s="40"/>
      <c r="K7" s="40"/>
      <c r="L7" s="38"/>
      <c r="M7" s="41"/>
      <c r="N7" s="42"/>
      <c r="O7" s="42"/>
      <c r="P7" s="42"/>
      <c r="Q7" s="42"/>
      <c r="R7" s="43"/>
      <c r="S7" s="44"/>
      <c r="T7" s="45"/>
      <c r="U7" s="44"/>
      <c r="V7" s="44"/>
      <c r="W7" s="44"/>
      <c r="X7" s="46"/>
    </row>
    <row r="8" spans="1:24" ht="30" customHeight="1" x14ac:dyDescent="0.3">
      <c r="A8" s="47">
        <v>1</v>
      </c>
      <c r="B8" s="47">
        <v>13</v>
      </c>
      <c r="C8" s="48" t="s">
        <v>30</v>
      </c>
      <c r="D8" s="49" t="s">
        <v>31</v>
      </c>
      <c r="E8" s="48" t="s">
        <v>32</v>
      </c>
      <c r="F8" s="47">
        <v>721</v>
      </c>
      <c r="G8" s="47" t="s">
        <v>33</v>
      </c>
      <c r="H8" s="47" t="s">
        <v>34</v>
      </c>
      <c r="I8" s="50"/>
      <c r="J8" s="51">
        <v>800</v>
      </c>
      <c r="K8" s="51">
        <v>96</v>
      </c>
      <c r="L8" s="52" t="s">
        <v>35</v>
      </c>
      <c r="M8" s="53" t="str">
        <f t="shared" ref="M8:M19" si="0">N8&amp;O8&amp;P8</f>
        <v>1/1</v>
      </c>
      <c r="N8" s="53">
        <v>1</v>
      </c>
      <c r="O8" s="53" t="s">
        <v>36</v>
      </c>
      <c r="P8" s="53">
        <v>1</v>
      </c>
      <c r="Q8" s="53">
        <f t="shared" ref="Q8:Q19" si="1">N8/P8</f>
        <v>1</v>
      </c>
      <c r="R8" s="54">
        <f t="shared" ref="R8:R29" si="2">K8*Q8</f>
        <v>96</v>
      </c>
      <c r="S8" s="55" t="s">
        <v>37</v>
      </c>
      <c r="T8" s="56" t="s">
        <v>38</v>
      </c>
      <c r="U8" s="57" t="s">
        <v>39</v>
      </c>
      <c r="V8" s="58" t="s">
        <v>40</v>
      </c>
      <c r="W8" s="57" t="s">
        <v>41</v>
      </c>
      <c r="X8" s="59"/>
    </row>
    <row r="9" spans="1:24" ht="30" customHeight="1" x14ac:dyDescent="0.3">
      <c r="A9" s="47">
        <v>2</v>
      </c>
      <c r="B9" s="47">
        <v>19</v>
      </c>
      <c r="C9" s="48" t="s">
        <v>30</v>
      </c>
      <c r="D9" s="49" t="s">
        <v>31</v>
      </c>
      <c r="E9" s="48" t="s">
        <v>32</v>
      </c>
      <c r="F9" s="47">
        <v>719</v>
      </c>
      <c r="G9" s="47">
        <v>719</v>
      </c>
      <c r="H9" s="47" t="s">
        <v>42</v>
      </c>
      <c r="I9" s="50"/>
      <c r="J9" s="60">
        <v>126</v>
      </c>
      <c r="K9" s="60">
        <v>126</v>
      </c>
      <c r="L9" s="52" t="s">
        <v>35</v>
      </c>
      <c r="M9" s="53" t="str">
        <f t="shared" si="0"/>
        <v>1/1</v>
      </c>
      <c r="N9" s="53">
        <v>1</v>
      </c>
      <c r="O9" s="53" t="s">
        <v>36</v>
      </c>
      <c r="P9" s="53">
        <v>1</v>
      </c>
      <c r="Q9" s="53">
        <f t="shared" si="1"/>
        <v>1</v>
      </c>
      <c r="R9" s="54">
        <f t="shared" si="2"/>
        <v>126</v>
      </c>
      <c r="S9" s="55" t="s">
        <v>43</v>
      </c>
      <c r="T9" s="56" t="s">
        <v>44</v>
      </c>
      <c r="U9" s="57"/>
      <c r="V9" s="58"/>
      <c r="W9" s="57"/>
      <c r="X9" s="59"/>
    </row>
    <row r="10" spans="1:24" ht="30" customHeight="1" x14ac:dyDescent="0.3">
      <c r="A10" s="61" t="s">
        <v>45</v>
      </c>
      <c r="B10" s="61">
        <v>32</v>
      </c>
      <c r="C10" s="48" t="s">
        <v>30</v>
      </c>
      <c r="D10" s="49" t="s">
        <v>31</v>
      </c>
      <c r="E10" s="48" t="s">
        <v>32</v>
      </c>
      <c r="F10" s="47" t="s">
        <v>46</v>
      </c>
      <c r="G10" s="47" t="s">
        <v>46</v>
      </c>
      <c r="H10" s="47" t="s">
        <v>47</v>
      </c>
      <c r="I10" s="50"/>
      <c r="J10" s="51">
        <v>44</v>
      </c>
      <c r="K10" s="51">
        <v>29</v>
      </c>
      <c r="L10" s="52" t="s">
        <v>48</v>
      </c>
      <c r="M10" s="53" t="str">
        <f t="shared" si="0"/>
        <v>1/1</v>
      </c>
      <c r="N10" s="53">
        <v>1</v>
      </c>
      <c r="O10" s="53" t="s">
        <v>36</v>
      </c>
      <c r="P10" s="53">
        <v>1</v>
      </c>
      <c r="Q10" s="53">
        <f t="shared" si="1"/>
        <v>1</v>
      </c>
      <c r="R10" s="54">
        <f t="shared" si="2"/>
        <v>29</v>
      </c>
      <c r="S10" s="55" t="s">
        <v>49</v>
      </c>
      <c r="T10" s="56"/>
      <c r="U10" s="57"/>
      <c r="V10" s="58"/>
      <c r="W10" s="57"/>
      <c r="X10" s="59"/>
    </row>
    <row r="11" spans="1:24" ht="30" customHeight="1" x14ac:dyDescent="0.3">
      <c r="A11" s="47">
        <v>4</v>
      </c>
      <c r="B11" s="47">
        <v>45</v>
      </c>
      <c r="C11" s="48" t="s">
        <v>30</v>
      </c>
      <c r="D11" s="49" t="s">
        <v>31</v>
      </c>
      <c r="E11" s="48" t="s">
        <v>32</v>
      </c>
      <c r="F11" s="47">
        <v>809</v>
      </c>
      <c r="G11" s="47">
        <v>809</v>
      </c>
      <c r="H11" s="47" t="s">
        <v>50</v>
      </c>
      <c r="I11" s="50"/>
      <c r="J11" s="60">
        <v>126</v>
      </c>
      <c r="K11" s="60">
        <v>126</v>
      </c>
      <c r="L11" s="52" t="s">
        <v>35</v>
      </c>
      <c r="M11" s="53" t="str">
        <f t="shared" si="0"/>
        <v>1/1</v>
      </c>
      <c r="N11" s="53">
        <v>1</v>
      </c>
      <c r="O11" s="53" t="s">
        <v>36</v>
      </c>
      <c r="P11" s="53">
        <v>1</v>
      </c>
      <c r="Q11" s="53">
        <f t="shared" si="1"/>
        <v>1</v>
      </c>
      <c r="R11" s="54">
        <f t="shared" si="2"/>
        <v>126</v>
      </c>
      <c r="S11" s="55" t="s">
        <v>51</v>
      </c>
      <c r="T11" s="56" t="s">
        <v>52</v>
      </c>
      <c r="U11" s="57"/>
      <c r="V11" s="58"/>
      <c r="W11" s="57"/>
      <c r="X11" s="59"/>
    </row>
    <row r="12" spans="1:24" ht="30" customHeight="1" x14ac:dyDescent="0.3">
      <c r="A12" s="61" t="s">
        <v>53</v>
      </c>
      <c r="B12" s="61">
        <v>63</v>
      </c>
      <c r="C12" s="48" t="s">
        <v>30</v>
      </c>
      <c r="D12" s="49" t="s">
        <v>31</v>
      </c>
      <c r="E12" s="48" t="s">
        <v>32</v>
      </c>
      <c r="F12" s="47">
        <v>591</v>
      </c>
      <c r="G12" s="47">
        <v>591</v>
      </c>
      <c r="H12" s="47" t="s">
        <v>54</v>
      </c>
      <c r="I12" s="50"/>
      <c r="J12" s="60">
        <v>502</v>
      </c>
      <c r="K12" s="60">
        <v>89</v>
      </c>
      <c r="L12" s="52" t="s">
        <v>48</v>
      </c>
      <c r="M12" s="53" t="str">
        <f t="shared" si="0"/>
        <v>1/1</v>
      </c>
      <c r="N12" s="53">
        <v>1</v>
      </c>
      <c r="O12" s="53" t="s">
        <v>36</v>
      </c>
      <c r="P12" s="53">
        <v>1</v>
      </c>
      <c r="Q12" s="53">
        <f t="shared" si="1"/>
        <v>1</v>
      </c>
      <c r="R12" s="54">
        <f t="shared" si="2"/>
        <v>89</v>
      </c>
      <c r="S12" s="55" t="s">
        <v>55</v>
      </c>
      <c r="T12" s="56" t="s">
        <v>56</v>
      </c>
      <c r="U12" s="57"/>
      <c r="V12" s="58"/>
      <c r="W12" s="57"/>
      <c r="X12" s="59"/>
    </row>
    <row r="13" spans="1:24" ht="30" customHeight="1" x14ac:dyDescent="0.3">
      <c r="A13" s="61" t="s">
        <v>57</v>
      </c>
      <c r="B13" s="61">
        <v>64</v>
      </c>
      <c r="C13" s="48" t="s">
        <v>30</v>
      </c>
      <c r="D13" s="49" t="s">
        <v>31</v>
      </c>
      <c r="E13" s="48" t="s">
        <v>32</v>
      </c>
      <c r="F13" s="47">
        <v>593</v>
      </c>
      <c r="G13" s="47">
        <v>593</v>
      </c>
      <c r="H13" s="47" t="s">
        <v>58</v>
      </c>
      <c r="I13" s="50"/>
      <c r="J13" s="60">
        <v>320</v>
      </c>
      <c r="K13" s="60">
        <v>42</v>
      </c>
      <c r="L13" s="52" t="s">
        <v>48</v>
      </c>
      <c r="M13" s="53" t="str">
        <f t="shared" si="0"/>
        <v>1/1</v>
      </c>
      <c r="N13" s="53">
        <v>1</v>
      </c>
      <c r="O13" s="53" t="s">
        <v>36</v>
      </c>
      <c r="P13" s="53">
        <v>1</v>
      </c>
      <c r="Q13" s="53">
        <f t="shared" si="1"/>
        <v>1</v>
      </c>
      <c r="R13" s="54">
        <f t="shared" si="2"/>
        <v>42</v>
      </c>
      <c r="S13" s="55" t="s">
        <v>55</v>
      </c>
      <c r="T13" s="56" t="s">
        <v>56</v>
      </c>
      <c r="U13" s="57"/>
      <c r="V13" s="58"/>
      <c r="W13" s="57"/>
      <c r="X13" s="59"/>
    </row>
    <row r="14" spans="1:24" ht="30" customHeight="1" x14ac:dyDescent="0.3">
      <c r="A14" s="61" t="s">
        <v>59</v>
      </c>
      <c r="B14" s="61">
        <v>65</v>
      </c>
      <c r="C14" s="48" t="s">
        <v>30</v>
      </c>
      <c r="D14" s="49" t="s">
        <v>31</v>
      </c>
      <c r="E14" s="48" t="s">
        <v>32</v>
      </c>
      <c r="F14" s="47">
        <v>592</v>
      </c>
      <c r="G14" s="47">
        <v>592</v>
      </c>
      <c r="H14" s="47" t="s">
        <v>54</v>
      </c>
      <c r="I14" s="50"/>
      <c r="J14" s="60">
        <v>317</v>
      </c>
      <c r="K14" s="60">
        <v>138</v>
      </c>
      <c r="L14" s="52" t="s">
        <v>48</v>
      </c>
      <c r="M14" s="53" t="str">
        <f t="shared" si="0"/>
        <v>1/1</v>
      </c>
      <c r="N14" s="53">
        <v>1</v>
      </c>
      <c r="O14" s="53" t="s">
        <v>36</v>
      </c>
      <c r="P14" s="53">
        <v>1</v>
      </c>
      <c r="Q14" s="53">
        <f t="shared" si="1"/>
        <v>1</v>
      </c>
      <c r="R14" s="54">
        <f t="shared" si="2"/>
        <v>138</v>
      </c>
      <c r="S14" s="55" t="s">
        <v>55</v>
      </c>
      <c r="T14" s="56" t="s">
        <v>56</v>
      </c>
      <c r="U14" s="57"/>
      <c r="V14" s="58"/>
      <c r="W14" s="57"/>
      <c r="X14" s="59"/>
    </row>
    <row r="15" spans="1:24" ht="30" customHeight="1" x14ac:dyDescent="0.3">
      <c r="A15" s="61" t="s">
        <v>60</v>
      </c>
      <c r="B15" s="61">
        <v>70</v>
      </c>
      <c r="C15" s="48" t="s">
        <v>30</v>
      </c>
      <c r="D15" s="49" t="s">
        <v>31</v>
      </c>
      <c r="E15" s="48" t="s">
        <v>32</v>
      </c>
      <c r="F15" s="47" t="s">
        <v>61</v>
      </c>
      <c r="G15" s="47" t="s">
        <v>61</v>
      </c>
      <c r="H15" s="47" t="s">
        <v>62</v>
      </c>
      <c r="I15" s="50"/>
      <c r="J15" s="51">
        <v>26</v>
      </c>
      <c r="K15" s="51">
        <v>11</v>
      </c>
      <c r="L15" s="52" t="s">
        <v>48</v>
      </c>
      <c r="M15" s="53" t="str">
        <f t="shared" si="0"/>
        <v>1/1</v>
      </c>
      <c r="N15" s="53">
        <v>1</v>
      </c>
      <c r="O15" s="53" t="s">
        <v>36</v>
      </c>
      <c r="P15" s="53">
        <v>1</v>
      </c>
      <c r="Q15" s="53">
        <f t="shared" si="1"/>
        <v>1</v>
      </c>
      <c r="R15" s="54">
        <f t="shared" si="2"/>
        <v>11</v>
      </c>
      <c r="S15" s="55" t="s">
        <v>63</v>
      </c>
      <c r="T15" s="56"/>
      <c r="U15" s="57"/>
      <c r="V15" s="58"/>
      <c r="W15" s="57"/>
      <c r="X15" s="59"/>
    </row>
    <row r="16" spans="1:24" ht="30" customHeight="1" x14ac:dyDescent="0.3">
      <c r="A16" s="47">
        <v>9</v>
      </c>
      <c r="B16" s="47">
        <v>88</v>
      </c>
      <c r="C16" s="48" t="s">
        <v>30</v>
      </c>
      <c r="D16" s="49" t="s">
        <v>31</v>
      </c>
      <c r="E16" s="48" t="s">
        <v>32</v>
      </c>
      <c r="F16" s="47">
        <v>578</v>
      </c>
      <c r="G16" s="47">
        <v>578</v>
      </c>
      <c r="H16" s="47" t="s">
        <v>34</v>
      </c>
      <c r="I16" s="50"/>
      <c r="J16" s="60">
        <v>479</v>
      </c>
      <c r="K16" s="60">
        <v>237</v>
      </c>
      <c r="L16" s="52" t="s">
        <v>35</v>
      </c>
      <c r="M16" s="53" t="str">
        <f t="shared" si="0"/>
        <v>1/1</v>
      </c>
      <c r="N16" s="53">
        <v>1</v>
      </c>
      <c r="O16" s="53" t="s">
        <v>36</v>
      </c>
      <c r="P16" s="53">
        <v>1</v>
      </c>
      <c r="Q16" s="53">
        <f t="shared" si="1"/>
        <v>1</v>
      </c>
      <c r="R16" s="54">
        <f t="shared" si="2"/>
        <v>237</v>
      </c>
      <c r="S16" s="55" t="s">
        <v>64</v>
      </c>
      <c r="T16" s="56" t="s">
        <v>65</v>
      </c>
      <c r="U16" s="57"/>
      <c r="V16" s="58"/>
      <c r="W16" s="57"/>
      <c r="X16" s="59"/>
    </row>
    <row r="17" spans="1:24" ht="30" customHeight="1" x14ac:dyDescent="0.3">
      <c r="A17" s="47">
        <v>10</v>
      </c>
      <c r="B17" s="47">
        <v>90</v>
      </c>
      <c r="C17" s="48" t="s">
        <v>30</v>
      </c>
      <c r="D17" s="49" t="s">
        <v>31</v>
      </c>
      <c r="E17" s="48" t="s">
        <v>32</v>
      </c>
      <c r="F17" s="47">
        <v>622</v>
      </c>
      <c r="G17" s="47" t="s">
        <v>66</v>
      </c>
      <c r="H17" s="47" t="s">
        <v>42</v>
      </c>
      <c r="I17" s="50"/>
      <c r="J17" s="60">
        <v>754</v>
      </c>
      <c r="K17" s="60">
        <v>250</v>
      </c>
      <c r="L17" s="52" t="s">
        <v>35</v>
      </c>
      <c r="M17" s="53" t="str">
        <f t="shared" si="0"/>
        <v>1/1</v>
      </c>
      <c r="N17" s="53">
        <v>1</v>
      </c>
      <c r="O17" s="53" t="s">
        <v>36</v>
      </c>
      <c r="P17" s="53">
        <v>1</v>
      </c>
      <c r="Q17" s="53">
        <f t="shared" si="1"/>
        <v>1</v>
      </c>
      <c r="R17" s="54">
        <f t="shared" si="2"/>
        <v>250</v>
      </c>
      <c r="S17" s="55" t="s">
        <v>67</v>
      </c>
      <c r="T17" s="56" t="s">
        <v>68</v>
      </c>
      <c r="U17" s="57"/>
      <c r="V17" s="58"/>
      <c r="W17" s="57"/>
      <c r="X17" s="59"/>
    </row>
    <row r="18" spans="1:24" ht="30" customHeight="1" x14ac:dyDescent="0.3">
      <c r="A18" s="47">
        <v>11</v>
      </c>
      <c r="B18" s="47">
        <v>93</v>
      </c>
      <c r="C18" s="48" t="s">
        <v>30</v>
      </c>
      <c r="D18" s="49" t="s">
        <v>31</v>
      </c>
      <c r="E18" s="48" t="s">
        <v>32</v>
      </c>
      <c r="F18" s="47">
        <v>621</v>
      </c>
      <c r="G18" s="47" t="s">
        <v>69</v>
      </c>
      <c r="H18" s="47" t="s">
        <v>34</v>
      </c>
      <c r="I18" s="50"/>
      <c r="J18" s="60">
        <v>945</v>
      </c>
      <c r="K18" s="60">
        <v>3</v>
      </c>
      <c r="L18" s="52" t="s">
        <v>35</v>
      </c>
      <c r="M18" s="53" t="str">
        <f t="shared" si="0"/>
        <v>1/1</v>
      </c>
      <c r="N18" s="53">
        <v>1</v>
      </c>
      <c r="O18" s="53" t="s">
        <v>36</v>
      </c>
      <c r="P18" s="53">
        <v>1</v>
      </c>
      <c r="Q18" s="53">
        <f t="shared" si="1"/>
        <v>1</v>
      </c>
      <c r="R18" s="54">
        <f t="shared" si="2"/>
        <v>3</v>
      </c>
      <c r="S18" s="55" t="s">
        <v>70</v>
      </c>
      <c r="T18" s="56" t="s">
        <v>44</v>
      </c>
      <c r="U18" s="57"/>
      <c r="V18" s="58"/>
      <c r="W18" s="57"/>
      <c r="X18" s="59"/>
    </row>
    <row r="19" spans="1:24" ht="30" customHeight="1" x14ac:dyDescent="0.3">
      <c r="A19" s="47">
        <v>12</v>
      </c>
      <c r="B19" s="47">
        <v>95</v>
      </c>
      <c r="C19" s="48" t="s">
        <v>30</v>
      </c>
      <c r="D19" s="49" t="s">
        <v>31</v>
      </c>
      <c r="E19" s="48" t="s">
        <v>32</v>
      </c>
      <c r="F19" s="47">
        <v>621</v>
      </c>
      <c r="G19" s="47" t="s">
        <v>71</v>
      </c>
      <c r="H19" s="47" t="s">
        <v>34</v>
      </c>
      <c r="I19" s="50"/>
      <c r="J19" s="60">
        <v>945</v>
      </c>
      <c r="K19" s="60">
        <v>15</v>
      </c>
      <c r="L19" s="52" t="s">
        <v>35</v>
      </c>
      <c r="M19" s="53" t="str">
        <f t="shared" si="0"/>
        <v>1/1</v>
      </c>
      <c r="N19" s="53">
        <v>1</v>
      </c>
      <c r="O19" s="53" t="s">
        <v>36</v>
      </c>
      <c r="P19" s="53">
        <v>1</v>
      </c>
      <c r="Q19" s="53">
        <f t="shared" si="1"/>
        <v>1</v>
      </c>
      <c r="R19" s="54">
        <f t="shared" si="2"/>
        <v>15</v>
      </c>
      <c r="S19" s="55" t="s">
        <v>70</v>
      </c>
      <c r="T19" s="56" t="s">
        <v>44</v>
      </c>
      <c r="U19" s="57"/>
      <c r="V19" s="58"/>
      <c r="W19" s="57"/>
      <c r="X19" s="59"/>
    </row>
    <row r="20" spans="1:24" ht="30" customHeight="1" x14ac:dyDescent="0.3">
      <c r="A20" s="61" t="s">
        <v>72</v>
      </c>
      <c r="B20" s="61">
        <v>113</v>
      </c>
      <c r="C20" s="48" t="s">
        <v>30</v>
      </c>
      <c r="D20" s="49" t="s">
        <v>31</v>
      </c>
      <c r="E20" s="48" t="s">
        <v>32</v>
      </c>
      <c r="F20" s="47" t="s">
        <v>73</v>
      </c>
      <c r="G20" s="47" t="s">
        <v>73</v>
      </c>
      <c r="H20" s="47" t="s">
        <v>62</v>
      </c>
      <c r="I20" s="50"/>
      <c r="J20" s="51">
        <v>20</v>
      </c>
      <c r="K20" s="51">
        <v>20</v>
      </c>
      <c r="L20" s="52" t="s">
        <v>48</v>
      </c>
      <c r="M20" s="53" t="str">
        <f>N20&amp;O20&amp;P20</f>
        <v>1/1</v>
      </c>
      <c r="N20" s="53">
        <v>1</v>
      </c>
      <c r="O20" s="53" t="s">
        <v>36</v>
      </c>
      <c r="P20" s="53">
        <v>1</v>
      </c>
      <c r="Q20" s="53">
        <f>N20/P20</f>
        <v>1</v>
      </c>
      <c r="R20" s="54">
        <f t="shared" si="2"/>
        <v>20</v>
      </c>
      <c r="S20" s="55" t="s">
        <v>63</v>
      </c>
      <c r="T20" s="56"/>
      <c r="U20" s="57"/>
      <c r="V20" s="58"/>
      <c r="W20" s="57"/>
      <c r="X20" s="59"/>
    </row>
    <row r="21" spans="1:24" ht="30" customHeight="1" x14ac:dyDescent="0.3">
      <c r="A21" s="61" t="s">
        <v>74</v>
      </c>
      <c r="B21" s="61">
        <v>114</v>
      </c>
      <c r="C21" s="48" t="s">
        <v>75</v>
      </c>
      <c r="D21" s="49" t="s">
        <v>76</v>
      </c>
      <c r="E21" s="48" t="s">
        <v>77</v>
      </c>
      <c r="F21" s="47">
        <v>580</v>
      </c>
      <c r="G21" s="47">
        <v>580</v>
      </c>
      <c r="H21" s="47" t="s">
        <v>78</v>
      </c>
      <c r="I21" s="50"/>
      <c r="J21" s="60">
        <v>3079</v>
      </c>
      <c r="K21" s="60">
        <v>248</v>
      </c>
      <c r="L21" s="52" t="s">
        <v>48</v>
      </c>
      <c r="M21" s="53" t="s">
        <v>79</v>
      </c>
      <c r="N21" s="53">
        <v>1</v>
      </c>
      <c r="O21" s="53" t="s">
        <v>80</v>
      </c>
      <c r="P21" s="53">
        <v>1</v>
      </c>
      <c r="Q21" s="53">
        <v>1</v>
      </c>
      <c r="R21" s="54">
        <f t="shared" si="2"/>
        <v>248</v>
      </c>
      <c r="S21" s="55" t="s">
        <v>81</v>
      </c>
      <c r="T21" s="56"/>
      <c r="U21" s="57"/>
      <c r="V21" s="58"/>
      <c r="W21" s="57"/>
      <c r="X21" s="59"/>
    </row>
    <row r="22" spans="1:24" ht="30" customHeight="1" x14ac:dyDescent="0.3">
      <c r="A22" s="61" t="s">
        <v>82</v>
      </c>
      <c r="B22" s="61">
        <v>115</v>
      </c>
      <c r="C22" s="48" t="s">
        <v>75</v>
      </c>
      <c r="D22" s="49" t="s">
        <v>76</v>
      </c>
      <c r="E22" s="48" t="s">
        <v>77</v>
      </c>
      <c r="F22" s="47" t="s">
        <v>83</v>
      </c>
      <c r="G22" s="47" t="s">
        <v>83</v>
      </c>
      <c r="H22" s="47" t="s">
        <v>84</v>
      </c>
      <c r="I22" s="50"/>
      <c r="J22" s="60">
        <v>543</v>
      </c>
      <c r="K22" s="60">
        <v>213</v>
      </c>
      <c r="L22" s="52" t="s">
        <v>48</v>
      </c>
      <c r="M22" s="53" t="s">
        <v>79</v>
      </c>
      <c r="N22" s="53">
        <v>1</v>
      </c>
      <c r="O22" s="53" t="s">
        <v>80</v>
      </c>
      <c r="P22" s="53">
        <v>1</v>
      </c>
      <c r="Q22" s="53">
        <v>1</v>
      </c>
      <c r="R22" s="54">
        <f t="shared" si="2"/>
        <v>213</v>
      </c>
      <c r="S22" s="55" t="s">
        <v>81</v>
      </c>
      <c r="T22" s="56"/>
      <c r="U22" s="57"/>
      <c r="V22" s="58"/>
      <c r="W22" s="57"/>
      <c r="X22" s="59"/>
    </row>
    <row r="23" spans="1:24" ht="30" customHeight="1" x14ac:dyDescent="0.3">
      <c r="A23" s="47">
        <v>16</v>
      </c>
      <c r="B23" s="47">
        <v>116</v>
      </c>
      <c r="C23" s="48" t="s">
        <v>30</v>
      </c>
      <c r="D23" s="49" t="s">
        <v>31</v>
      </c>
      <c r="E23" s="48" t="s">
        <v>32</v>
      </c>
      <c r="F23" s="47" t="s">
        <v>85</v>
      </c>
      <c r="G23" s="47" t="s">
        <v>85</v>
      </c>
      <c r="H23" s="47" t="s">
        <v>86</v>
      </c>
      <c r="I23" s="50"/>
      <c r="J23" s="60">
        <v>256</v>
      </c>
      <c r="K23" s="60">
        <v>51</v>
      </c>
      <c r="L23" s="52" t="s">
        <v>35</v>
      </c>
      <c r="M23" s="53" t="str">
        <f t="shared" ref="M23:M29" si="3">N23&amp;O23&amp;P23</f>
        <v>1/1</v>
      </c>
      <c r="N23" s="53">
        <v>1</v>
      </c>
      <c r="O23" s="53" t="s">
        <v>36</v>
      </c>
      <c r="P23" s="53">
        <v>1</v>
      </c>
      <c r="Q23" s="53">
        <f t="shared" ref="Q23:Q29" si="4">N23/P23</f>
        <v>1</v>
      </c>
      <c r="R23" s="54">
        <f t="shared" si="2"/>
        <v>51</v>
      </c>
      <c r="S23" s="55" t="s">
        <v>87</v>
      </c>
      <c r="T23" s="56" t="s">
        <v>88</v>
      </c>
      <c r="U23" s="57"/>
      <c r="V23" s="58"/>
      <c r="W23" s="57"/>
      <c r="X23" s="59"/>
    </row>
    <row r="24" spans="1:24" ht="30" customHeight="1" x14ac:dyDescent="0.3">
      <c r="A24" s="61" t="s">
        <v>89</v>
      </c>
      <c r="B24" s="61">
        <v>119</v>
      </c>
      <c r="C24" s="48" t="s">
        <v>30</v>
      </c>
      <c r="D24" s="49" t="s">
        <v>31</v>
      </c>
      <c r="E24" s="48" t="s">
        <v>32</v>
      </c>
      <c r="F24" s="47" t="s">
        <v>90</v>
      </c>
      <c r="G24" s="47" t="s">
        <v>91</v>
      </c>
      <c r="H24" s="47" t="s">
        <v>42</v>
      </c>
      <c r="I24" s="50"/>
      <c r="J24" s="60">
        <v>710</v>
      </c>
      <c r="K24" s="60">
        <v>94</v>
      </c>
      <c r="L24" s="52" t="s">
        <v>35</v>
      </c>
      <c r="M24" s="53" t="str">
        <f t="shared" si="3"/>
        <v>1/1</v>
      </c>
      <c r="N24" s="53">
        <v>1</v>
      </c>
      <c r="O24" s="53" t="s">
        <v>36</v>
      </c>
      <c r="P24" s="53">
        <v>1</v>
      </c>
      <c r="Q24" s="53">
        <f t="shared" si="4"/>
        <v>1</v>
      </c>
      <c r="R24" s="54">
        <f t="shared" si="2"/>
        <v>94</v>
      </c>
      <c r="S24" s="55" t="s">
        <v>92</v>
      </c>
      <c r="T24" s="56" t="s">
        <v>88</v>
      </c>
      <c r="U24" s="57"/>
      <c r="V24" s="58"/>
      <c r="W24" s="57"/>
      <c r="X24" s="59"/>
    </row>
    <row r="25" spans="1:24" ht="30" customHeight="1" x14ac:dyDescent="0.3">
      <c r="A25" s="47">
        <v>18</v>
      </c>
      <c r="B25" s="47">
        <v>139</v>
      </c>
      <c r="C25" s="48" t="s">
        <v>30</v>
      </c>
      <c r="D25" s="49" t="s">
        <v>31</v>
      </c>
      <c r="E25" s="48" t="s">
        <v>32</v>
      </c>
      <c r="F25" s="47" t="s">
        <v>93</v>
      </c>
      <c r="G25" s="47" t="s">
        <v>94</v>
      </c>
      <c r="H25" s="47" t="s">
        <v>95</v>
      </c>
      <c r="I25" s="50"/>
      <c r="J25" s="60">
        <v>340</v>
      </c>
      <c r="K25" s="60">
        <v>49</v>
      </c>
      <c r="L25" s="52" t="s">
        <v>35</v>
      </c>
      <c r="M25" s="53" t="str">
        <f t="shared" si="3"/>
        <v>21/41</v>
      </c>
      <c r="N25" s="53">
        <v>21</v>
      </c>
      <c r="O25" s="53" t="s">
        <v>36</v>
      </c>
      <c r="P25" s="53">
        <v>41</v>
      </c>
      <c r="Q25" s="53">
        <f t="shared" si="4"/>
        <v>0.51219512195121952</v>
      </c>
      <c r="R25" s="54">
        <f t="shared" si="2"/>
        <v>25.097560975609756</v>
      </c>
      <c r="S25" s="55" t="s">
        <v>96</v>
      </c>
      <c r="T25" s="56" t="s">
        <v>88</v>
      </c>
      <c r="U25" s="57"/>
      <c r="V25" s="58"/>
      <c r="W25" s="57"/>
      <c r="X25" s="59"/>
    </row>
    <row r="26" spans="1:24" ht="30" customHeight="1" x14ac:dyDescent="0.3">
      <c r="A26" s="62" t="s">
        <v>97</v>
      </c>
      <c r="B26" s="47">
        <v>139</v>
      </c>
      <c r="C26" s="48" t="s">
        <v>30</v>
      </c>
      <c r="D26" s="49"/>
      <c r="E26" s="48" t="s">
        <v>32</v>
      </c>
      <c r="F26" s="47" t="s">
        <v>93</v>
      </c>
      <c r="G26" s="47" t="s">
        <v>94</v>
      </c>
      <c r="H26" s="47" t="s">
        <v>98</v>
      </c>
      <c r="I26" s="50"/>
      <c r="J26" s="60">
        <v>340</v>
      </c>
      <c r="K26" s="60">
        <v>49</v>
      </c>
      <c r="L26" s="52" t="s">
        <v>35</v>
      </c>
      <c r="M26" s="53" t="str">
        <f t="shared" si="3"/>
        <v>20/41</v>
      </c>
      <c r="N26" s="53">
        <v>20</v>
      </c>
      <c r="O26" s="53" t="s">
        <v>36</v>
      </c>
      <c r="P26" s="53">
        <v>41</v>
      </c>
      <c r="Q26" s="53">
        <f t="shared" si="4"/>
        <v>0.48780487804878048</v>
      </c>
      <c r="R26" s="54">
        <f t="shared" si="2"/>
        <v>23.902439024390244</v>
      </c>
      <c r="S26" s="55" t="s">
        <v>99</v>
      </c>
      <c r="T26" s="56" t="s">
        <v>100</v>
      </c>
      <c r="U26" s="57"/>
      <c r="V26" s="58"/>
      <c r="W26" s="57"/>
      <c r="X26" s="59"/>
    </row>
    <row r="27" spans="1:24" ht="30" customHeight="1" x14ac:dyDescent="0.3">
      <c r="A27" s="47">
        <v>19</v>
      </c>
      <c r="B27" s="47">
        <v>185</v>
      </c>
      <c r="C27" s="48" t="s">
        <v>30</v>
      </c>
      <c r="D27" s="49" t="s">
        <v>31</v>
      </c>
      <c r="E27" s="48" t="s">
        <v>32</v>
      </c>
      <c r="F27" s="47" t="s">
        <v>101</v>
      </c>
      <c r="G27" s="47" t="s">
        <v>102</v>
      </c>
      <c r="H27" s="47" t="s">
        <v>86</v>
      </c>
      <c r="I27" s="50"/>
      <c r="J27" s="51">
        <v>5554</v>
      </c>
      <c r="K27" s="51">
        <v>168</v>
      </c>
      <c r="L27" s="52" t="s">
        <v>48</v>
      </c>
      <c r="M27" s="53" t="str">
        <f t="shared" si="3"/>
        <v>1/1</v>
      </c>
      <c r="N27" s="53">
        <v>1</v>
      </c>
      <c r="O27" s="53" t="s">
        <v>36</v>
      </c>
      <c r="P27" s="53">
        <v>1</v>
      </c>
      <c r="Q27" s="53">
        <f t="shared" si="4"/>
        <v>1</v>
      </c>
      <c r="R27" s="54">
        <f t="shared" si="2"/>
        <v>168</v>
      </c>
      <c r="S27" s="55" t="s">
        <v>103</v>
      </c>
      <c r="T27" s="56" t="s">
        <v>104</v>
      </c>
      <c r="U27" s="57"/>
      <c r="V27" s="58"/>
      <c r="W27" s="57"/>
      <c r="X27" s="59"/>
    </row>
    <row r="28" spans="1:24" ht="30" customHeight="1" x14ac:dyDescent="0.3">
      <c r="A28" s="47">
        <v>20</v>
      </c>
      <c r="B28" s="47">
        <v>187</v>
      </c>
      <c r="C28" s="48" t="s">
        <v>30</v>
      </c>
      <c r="D28" s="49" t="s">
        <v>31</v>
      </c>
      <c r="E28" s="48" t="s">
        <v>32</v>
      </c>
      <c r="F28" s="47">
        <v>787</v>
      </c>
      <c r="G28" s="47">
        <v>787</v>
      </c>
      <c r="H28" s="47" t="s">
        <v>95</v>
      </c>
      <c r="I28" s="50"/>
      <c r="J28" s="51">
        <v>542</v>
      </c>
      <c r="K28" s="51">
        <v>82</v>
      </c>
      <c r="L28" s="52" t="s">
        <v>48</v>
      </c>
      <c r="M28" s="53" t="str">
        <f t="shared" si="3"/>
        <v>1/1</v>
      </c>
      <c r="N28" s="53">
        <v>1</v>
      </c>
      <c r="O28" s="53" t="s">
        <v>36</v>
      </c>
      <c r="P28" s="53">
        <v>1</v>
      </c>
      <c r="Q28" s="53">
        <f t="shared" si="4"/>
        <v>1</v>
      </c>
      <c r="R28" s="54">
        <f t="shared" si="2"/>
        <v>82</v>
      </c>
      <c r="S28" s="55" t="s">
        <v>105</v>
      </c>
      <c r="T28" s="56" t="s">
        <v>106</v>
      </c>
      <c r="U28" s="57"/>
      <c r="V28" s="58"/>
      <c r="W28" s="57"/>
      <c r="X28" s="59"/>
    </row>
    <row r="29" spans="1:24" ht="30" customHeight="1" x14ac:dyDescent="0.3">
      <c r="A29" s="47">
        <v>21</v>
      </c>
      <c r="B29" s="47">
        <v>188</v>
      </c>
      <c r="C29" s="48" t="s">
        <v>30</v>
      </c>
      <c r="D29" s="49" t="s">
        <v>31</v>
      </c>
      <c r="E29" s="48" t="s">
        <v>32</v>
      </c>
      <c r="F29" s="47">
        <v>788</v>
      </c>
      <c r="G29" s="47">
        <v>788</v>
      </c>
      <c r="H29" s="47" t="s">
        <v>34</v>
      </c>
      <c r="I29" s="50"/>
      <c r="J29" s="51">
        <v>1035</v>
      </c>
      <c r="K29" s="51">
        <v>489</v>
      </c>
      <c r="L29" s="52" t="s">
        <v>48</v>
      </c>
      <c r="M29" s="53" t="str">
        <f t="shared" si="3"/>
        <v>1/1</v>
      </c>
      <c r="N29" s="53">
        <v>1</v>
      </c>
      <c r="O29" s="53" t="s">
        <v>36</v>
      </c>
      <c r="P29" s="53">
        <v>1</v>
      </c>
      <c r="Q29" s="53">
        <f t="shared" si="4"/>
        <v>1</v>
      </c>
      <c r="R29" s="54">
        <f t="shared" si="2"/>
        <v>489</v>
      </c>
      <c r="S29" s="55" t="s">
        <v>107</v>
      </c>
      <c r="T29" s="56" t="s">
        <v>108</v>
      </c>
      <c r="U29" s="57" t="s">
        <v>109</v>
      </c>
      <c r="V29" s="58"/>
      <c r="W29" s="58" t="s">
        <v>110</v>
      </c>
      <c r="X29" s="59"/>
    </row>
    <row r="30" spans="1:24" ht="30" customHeight="1" x14ac:dyDescent="0.3">
      <c r="A30" s="62" t="s">
        <v>111</v>
      </c>
      <c r="B30" s="47">
        <v>188</v>
      </c>
      <c r="C30" s="48" t="s">
        <v>30</v>
      </c>
      <c r="D30" s="49"/>
      <c r="E30" s="48" t="s">
        <v>32</v>
      </c>
      <c r="F30" s="47">
        <v>788</v>
      </c>
      <c r="G30" s="47">
        <v>788</v>
      </c>
      <c r="H30" s="47" t="s">
        <v>34</v>
      </c>
      <c r="I30" s="50"/>
      <c r="J30" s="51">
        <v>1035</v>
      </c>
      <c r="K30" s="51">
        <v>489</v>
      </c>
      <c r="L30" s="52" t="s">
        <v>48</v>
      </c>
      <c r="M30" s="53"/>
      <c r="N30" s="53"/>
      <c r="O30" s="53"/>
      <c r="P30" s="53"/>
      <c r="Q30" s="53"/>
      <c r="R30" s="54"/>
      <c r="S30" s="55" t="s">
        <v>107</v>
      </c>
      <c r="T30" s="56"/>
      <c r="U30" s="57" t="s">
        <v>112</v>
      </c>
      <c r="V30" s="58"/>
      <c r="W30" s="58" t="s">
        <v>110</v>
      </c>
      <c r="X30" s="59"/>
    </row>
    <row r="31" spans="1:24" ht="30" customHeight="1" x14ac:dyDescent="0.3">
      <c r="A31" s="62" t="s">
        <v>113</v>
      </c>
      <c r="B31" s="47">
        <v>188</v>
      </c>
      <c r="C31" s="48" t="s">
        <v>30</v>
      </c>
      <c r="D31" s="49"/>
      <c r="E31" s="48" t="s">
        <v>32</v>
      </c>
      <c r="F31" s="47">
        <v>788</v>
      </c>
      <c r="G31" s="47">
        <v>788</v>
      </c>
      <c r="H31" s="47" t="s">
        <v>34</v>
      </c>
      <c r="I31" s="50"/>
      <c r="J31" s="51">
        <v>1035</v>
      </c>
      <c r="K31" s="51">
        <v>489</v>
      </c>
      <c r="L31" s="52" t="s">
        <v>48</v>
      </c>
      <c r="M31" s="53"/>
      <c r="N31" s="53"/>
      <c r="O31" s="53"/>
      <c r="P31" s="53"/>
      <c r="Q31" s="53"/>
      <c r="R31" s="54"/>
      <c r="S31" s="55" t="s">
        <v>114</v>
      </c>
      <c r="T31" s="56"/>
      <c r="U31" s="57" t="s">
        <v>115</v>
      </c>
      <c r="V31" s="58"/>
      <c r="W31" s="58" t="s">
        <v>110</v>
      </c>
      <c r="X31" s="59"/>
    </row>
    <row r="32" spans="1:24" ht="30" customHeight="1" x14ac:dyDescent="0.3">
      <c r="A32" s="62" t="s">
        <v>116</v>
      </c>
      <c r="B32" s="47">
        <v>188</v>
      </c>
      <c r="C32" s="48" t="s">
        <v>30</v>
      </c>
      <c r="D32" s="49"/>
      <c r="E32" s="48" t="s">
        <v>32</v>
      </c>
      <c r="F32" s="47">
        <v>788</v>
      </c>
      <c r="G32" s="47">
        <v>788</v>
      </c>
      <c r="H32" s="47" t="s">
        <v>34</v>
      </c>
      <c r="I32" s="50"/>
      <c r="J32" s="51">
        <v>1035</v>
      </c>
      <c r="K32" s="51">
        <v>489</v>
      </c>
      <c r="L32" s="52" t="s">
        <v>48</v>
      </c>
      <c r="M32" s="53"/>
      <c r="N32" s="53"/>
      <c r="O32" s="53"/>
      <c r="P32" s="53"/>
      <c r="Q32" s="53"/>
      <c r="R32" s="54"/>
      <c r="S32" s="55" t="s">
        <v>114</v>
      </c>
      <c r="T32" s="56"/>
      <c r="U32" s="57" t="s">
        <v>117</v>
      </c>
      <c r="V32" s="58"/>
      <c r="W32" s="58" t="s">
        <v>110</v>
      </c>
      <c r="X32" s="59"/>
    </row>
    <row r="33" spans="1:24" ht="30" customHeight="1" x14ac:dyDescent="0.3">
      <c r="A33" s="62" t="s">
        <v>118</v>
      </c>
      <c r="B33" s="47">
        <v>188</v>
      </c>
      <c r="C33" s="48" t="s">
        <v>30</v>
      </c>
      <c r="D33" s="49"/>
      <c r="E33" s="48" t="s">
        <v>32</v>
      </c>
      <c r="F33" s="47">
        <v>788</v>
      </c>
      <c r="G33" s="47">
        <v>788</v>
      </c>
      <c r="H33" s="47" t="s">
        <v>34</v>
      </c>
      <c r="I33" s="50"/>
      <c r="J33" s="51">
        <v>1035</v>
      </c>
      <c r="K33" s="51">
        <v>489</v>
      </c>
      <c r="L33" s="52" t="s">
        <v>48</v>
      </c>
      <c r="M33" s="53"/>
      <c r="N33" s="53"/>
      <c r="O33" s="53"/>
      <c r="P33" s="53"/>
      <c r="Q33" s="53"/>
      <c r="R33" s="54"/>
      <c r="S33" s="55" t="s">
        <v>114</v>
      </c>
      <c r="T33" s="56"/>
      <c r="U33" s="57" t="s">
        <v>119</v>
      </c>
      <c r="V33" s="58"/>
      <c r="W33" s="58" t="s">
        <v>110</v>
      </c>
      <c r="X33" s="59"/>
    </row>
    <row r="34" spans="1:24" ht="30" customHeight="1" x14ac:dyDescent="0.3">
      <c r="A34" s="62" t="s">
        <v>120</v>
      </c>
      <c r="B34" s="47">
        <v>188</v>
      </c>
      <c r="C34" s="48" t="s">
        <v>30</v>
      </c>
      <c r="D34" s="49"/>
      <c r="E34" s="48" t="s">
        <v>32</v>
      </c>
      <c r="F34" s="47">
        <v>788</v>
      </c>
      <c r="G34" s="47">
        <v>788</v>
      </c>
      <c r="H34" s="47" t="s">
        <v>34</v>
      </c>
      <c r="I34" s="50"/>
      <c r="J34" s="51">
        <v>1035</v>
      </c>
      <c r="K34" s="51">
        <v>489</v>
      </c>
      <c r="L34" s="52" t="s">
        <v>48</v>
      </c>
      <c r="M34" s="53"/>
      <c r="N34" s="53"/>
      <c r="O34" s="53"/>
      <c r="P34" s="53"/>
      <c r="Q34" s="53"/>
      <c r="R34" s="54"/>
      <c r="S34" s="55" t="s">
        <v>114</v>
      </c>
      <c r="T34" s="56"/>
      <c r="U34" s="57" t="s">
        <v>121</v>
      </c>
      <c r="V34" s="58"/>
      <c r="W34" s="58" t="s">
        <v>110</v>
      </c>
      <c r="X34" s="59"/>
    </row>
    <row r="35" spans="1:24" ht="30" customHeight="1" x14ac:dyDescent="0.3">
      <c r="A35" s="62" t="s">
        <v>122</v>
      </c>
      <c r="B35" s="47">
        <v>188</v>
      </c>
      <c r="C35" s="48" t="s">
        <v>30</v>
      </c>
      <c r="D35" s="49"/>
      <c r="E35" s="48" t="s">
        <v>32</v>
      </c>
      <c r="F35" s="47">
        <v>788</v>
      </c>
      <c r="G35" s="47">
        <v>788</v>
      </c>
      <c r="H35" s="47" t="s">
        <v>34</v>
      </c>
      <c r="I35" s="50"/>
      <c r="J35" s="51">
        <v>1035</v>
      </c>
      <c r="K35" s="51">
        <v>489</v>
      </c>
      <c r="L35" s="52" t="s">
        <v>48</v>
      </c>
      <c r="M35" s="53"/>
      <c r="N35" s="53"/>
      <c r="O35" s="53"/>
      <c r="P35" s="53"/>
      <c r="Q35" s="53"/>
      <c r="R35" s="54"/>
      <c r="S35" s="55" t="s">
        <v>114</v>
      </c>
      <c r="T35" s="56"/>
      <c r="U35" s="57" t="s">
        <v>123</v>
      </c>
      <c r="V35" s="58"/>
      <c r="W35" s="58" t="s">
        <v>110</v>
      </c>
      <c r="X35" s="59"/>
    </row>
    <row r="36" spans="1:24" ht="30" customHeight="1" x14ac:dyDescent="0.3">
      <c r="A36" s="62" t="s">
        <v>124</v>
      </c>
      <c r="B36" s="47">
        <v>188</v>
      </c>
      <c r="C36" s="48" t="s">
        <v>30</v>
      </c>
      <c r="D36" s="49"/>
      <c r="E36" s="48" t="s">
        <v>32</v>
      </c>
      <c r="F36" s="47">
        <v>788</v>
      </c>
      <c r="G36" s="47">
        <v>788</v>
      </c>
      <c r="H36" s="47" t="s">
        <v>34</v>
      </c>
      <c r="I36" s="50"/>
      <c r="J36" s="51">
        <v>1035</v>
      </c>
      <c r="K36" s="51">
        <v>489</v>
      </c>
      <c r="L36" s="52" t="s">
        <v>48</v>
      </c>
      <c r="M36" s="53"/>
      <c r="N36" s="53"/>
      <c r="O36" s="53"/>
      <c r="P36" s="53"/>
      <c r="Q36" s="53"/>
      <c r="R36" s="54"/>
      <c r="S36" s="55" t="s">
        <v>114</v>
      </c>
      <c r="T36" s="56"/>
      <c r="U36" s="57" t="s">
        <v>125</v>
      </c>
      <c r="V36" s="58"/>
      <c r="W36" s="58" t="s">
        <v>110</v>
      </c>
      <c r="X36" s="59"/>
    </row>
    <row r="37" spans="1:24" ht="30" customHeight="1" x14ac:dyDescent="0.3">
      <c r="A37" s="62" t="s">
        <v>126</v>
      </c>
      <c r="B37" s="47">
        <v>188</v>
      </c>
      <c r="C37" s="48" t="s">
        <v>30</v>
      </c>
      <c r="D37" s="49"/>
      <c r="E37" s="48" t="s">
        <v>32</v>
      </c>
      <c r="F37" s="47">
        <v>788</v>
      </c>
      <c r="G37" s="47">
        <v>788</v>
      </c>
      <c r="H37" s="47" t="s">
        <v>34</v>
      </c>
      <c r="I37" s="50"/>
      <c r="J37" s="51">
        <v>1035</v>
      </c>
      <c r="K37" s="51">
        <v>489</v>
      </c>
      <c r="L37" s="52" t="s">
        <v>48</v>
      </c>
      <c r="M37" s="53"/>
      <c r="N37" s="53"/>
      <c r="O37" s="53"/>
      <c r="P37" s="53"/>
      <c r="Q37" s="53"/>
      <c r="R37" s="54"/>
      <c r="S37" s="55" t="s">
        <v>114</v>
      </c>
      <c r="T37" s="56"/>
      <c r="U37" s="57" t="s">
        <v>127</v>
      </c>
      <c r="V37" s="58"/>
      <c r="W37" s="58" t="s">
        <v>110</v>
      </c>
      <c r="X37" s="59"/>
    </row>
    <row r="38" spans="1:24" ht="30" customHeight="1" x14ac:dyDescent="0.3">
      <c r="A38" s="62" t="s">
        <v>128</v>
      </c>
      <c r="B38" s="47">
        <v>188</v>
      </c>
      <c r="C38" s="48" t="s">
        <v>30</v>
      </c>
      <c r="D38" s="49"/>
      <c r="E38" s="48" t="s">
        <v>32</v>
      </c>
      <c r="F38" s="47">
        <v>788</v>
      </c>
      <c r="G38" s="47">
        <v>788</v>
      </c>
      <c r="H38" s="47" t="s">
        <v>34</v>
      </c>
      <c r="I38" s="50"/>
      <c r="J38" s="51">
        <v>1035</v>
      </c>
      <c r="K38" s="51">
        <v>489</v>
      </c>
      <c r="L38" s="52" t="s">
        <v>48</v>
      </c>
      <c r="M38" s="53"/>
      <c r="N38" s="53"/>
      <c r="O38" s="53"/>
      <c r="P38" s="53"/>
      <c r="Q38" s="53"/>
      <c r="R38" s="54"/>
      <c r="S38" s="55" t="s">
        <v>114</v>
      </c>
      <c r="T38" s="56"/>
      <c r="U38" s="57" t="s">
        <v>129</v>
      </c>
      <c r="V38" s="58"/>
      <c r="W38" s="58" t="s">
        <v>110</v>
      </c>
      <c r="X38" s="59"/>
    </row>
    <row r="39" spans="1:24" ht="30" customHeight="1" x14ac:dyDescent="0.3">
      <c r="A39" s="47">
        <v>22</v>
      </c>
      <c r="B39" s="47">
        <v>190</v>
      </c>
      <c r="C39" s="48" t="s">
        <v>30</v>
      </c>
      <c r="D39" s="49" t="s">
        <v>31</v>
      </c>
      <c r="E39" s="48" t="s">
        <v>32</v>
      </c>
      <c r="F39" s="47">
        <v>793</v>
      </c>
      <c r="G39" s="47">
        <v>793</v>
      </c>
      <c r="H39" s="47" t="s">
        <v>86</v>
      </c>
      <c r="I39" s="50"/>
      <c r="J39" s="51">
        <v>506</v>
      </c>
      <c r="K39" s="51">
        <v>120</v>
      </c>
      <c r="L39" s="52" t="s">
        <v>48</v>
      </c>
      <c r="M39" s="53" t="str">
        <f>N39&amp;O39&amp;P39</f>
        <v>1/1</v>
      </c>
      <c r="N39" s="53">
        <v>1</v>
      </c>
      <c r="O39" s="53" t="s">
        <v>36</v>
      </c>
      <c r="P39" s="53">
        <v>1</v>
      </c>
      <c r="Q39" s="53">
        <f>N39/P39</f>
        <v>1</v>
      </c>
      <c r="R39" s="54">
        <f>K39*Q39</f>
        <v>120</v>
      </c>
      <c r="S39" s="55" t="s">
        <v>130</v>
      </c>
      <c r="T39" s="56"/>
      <c r="U39" s="57" t="s">
        <v>131</v>
      </c>
      <c r="V39" s="58" t="s">
        <v>132</v>
      </c>
      <c r="W39" s="58" t="s">
        <v>110</v>
      </c>
      <c r="X39" s="59"/>
    </row>
    <row r="40" spans="1:24" ht="30" customHeight="1" x14ac:dyDescent="0.3">
      <c r="A40" s="47">
        <v>23</v>
      </c>
      <c r="B40" s="47">
        <v>192</v>
      </c>
      <c r="C40" s="48" t="s">
        <v>30</v>
      </c>
      <c r="D40" s="49" t="s">
        <v>31</v>
      </c>
      <c r="E40" s="48" t="s">
        <v>32</v>
      </c>
      <c r="F40" s="47">
        <v>800</v>
      </c>
      <c r="G40" s="47">
        <v>800</v>
      </c>
      <c r="H40" s="47" t="s">
        <v>42</v>
      </c>
      <c r="I40" s="50"/>
      <c r="J40" s="51">
        <v>426</v>
      </c>
      <c r="K40" s="51">
        <v>167</v>
      </c>
      <c r="L40" s="52" t="s">
        <v>48</v>
      </c>
      <c r="M40" s="53" t="str">
        <f>N40&amp;O40&amp;P40</f>
        <v>1/1</v>
      </c>
      <c r="N40" s="53">
        <v>1</v>
      </c>
      <c r="O40" s="53" t="s">
        <v>36</v>
      </c>
      <c r="P40" s="53">
        <v>1</v>
      </c>
      <c r="Q40" s="53">
        <f>N40/P40</f>
        <v>1</v>
      </c>
      <c r="R40" s="54">
        <f>K40*Q40</f>
        <v>167</v>
      </c>
      <c r="S40" s="55" t="s">
        <v>133</v>
      </c>
      <c r="T40" s="56" t="s">
        <v>106</v>
      </c>
      <c r="U40" s="57"/>
      <c r="V40" s="58"/>
      <c r="W40" s="57"/>
      <c r="X40" s="59"/>
    </row>
    <row r="41" spans="1:24" ht="30" customHeight="1" x14ac:dyDescent="0.3">
      <c r="A41" s="61" t="s">
        <v>134</v>
      </c>
      <c r="B41" s="61">
        <v>193</v>
      </c>
      <c r="C41" s="48" t="s">
        <v>30</v>
      </c>
      <c r="D41" s="49" t="s">
        <v>31</v>
      </c>
      <c r="E41" s="48" t="s">
        <v>32</v>
      </c>
      <c r="F41" s="47" t="s">
        <v>135</v>
      </c>
      <c r="G41" s="47" t="s">
        <v>135</v>
      </c>
      <c r="H41" s="47" t="s">
        <v>50</v>
      </c>
      <c r="I41" s="50"/>
      <c r="J41" s="51">
        <v>23</v>
      </c>
      <c r="K41" s="51">
        <v>23</v>
      </c>
      <c r="L41" s="52" t="s">
        <v>48</v>
      </c>
      <c r="M41" s="53" t="str">
        <f>N41&amp;O41&amp;P41</f>
        <v>1/1</v>
      </c>
      <c r="N41" s="53">
        <v>1</v>
      </c>
      <c r="O41" s="53" t="s">
        <v>36</v>
      </c>
      <c r="P41" s="53">
        <v>1</v>
      </c>
      <c r="Q41" s="53">
        <f>N41/P41</f>
        <v>1</v>
      </c>
      <c r="R41" s="54">
        <f>K41*Q41</f>
        <v>23</v>
      </c>
      <c r="S41" s="55" t="s">
        <v>49</v>
      </c>
      <c r="T41" s="56"/>
      <c r="U41" s="57"/>
      <c r="V41" s="58"/>
      <c r="W41" s="57"/>
      <c r="X41" s="59"/>
    </row>
    <row r="42" spans="1:24" ht="30" customHeight="1" x14ac:dyDescent="0.3">
      <c r="A42" s="63" t="s">
        <v>136</v>
      </c>
      <c r="B42" s="64"/>
      <c r="C42" s="65"/>
      <c r="D42" s="66">
        <f>SUBTOTAL(3,D8:D41)</f>
        <v>24</v>
      </c>
      <c r="E42" s="67"/>
      <c r="F42" s="68"/>
      <c r="G42" s="69"/>
      <c r="H42" s="69"/>
      <c r="I42" s="70"/>
      <c r="J42" s="71"/>
      <c r="K42" s="71"/>
      <c r="L42" s="69"/>
      <c r="M42" s="72"/>
      <c r="N42" s="73"/>
      <c r="O42" s="73"/>
      <c r="P42" s="73"/>
      <c r="Q42" s="73"/>
      <c r="R42" s="71"/>
      <c r="S42" s="74"/>
      <c r="T42" s="75"/>
      <c r="U42" s="76"/>
      <c r="V42" s="69"/>
      <c r="W42" s="76"/>
      <c r="X42" s="77"/>
    </row>
  </sheetData>
  <mergeCells count="18">
    <mergeCell ref="U5:W5"/>
    <mergeCell ref="X5:X6"/>
    <mergeCell ref="M5:M6"/>
    <mergeCell ref="N5:N6"/>
    <mergeCell ref="P5:P6"/>
    <mergeCell ref="Q5:Q6"/>
    <mergeCell ref="R5:R6"/>
    <mergeCell ref="S5:T5"/>
    <mergeCell ref="A1:X1"/>
    <mergeCell ref="A2:X2"/>
    <mergeCell ref="A5:A6"/>
    <mergeCell ref="B5:B6"/>
    <mergeCell ref="C5:C6"/>
    <mergeCell ref="D5:D6"/>
    <mergeCell ref="E5:E6"/>
    <mergeCell ref="F5:G5"/>
    <mergeCell ref="H5:I5"/>
    <mergeCell ref="J5:L5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문경시청</dc:creator>
  <cp:lastModifiedBy>문경시청</cp:lastModifiedBy>
  <dcterms:created xsi:type="dcterms:W3CDTF">2025-02-04T00:47:30Z</dcterms:created>
  <dcterms:modified xsi:type="dcterms:W3CDTF">2025-02-04T00:50:10Z</dcterms:modified>
</cp:coreProperties>
</file>