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8385" yWindow="-45" windowWidth="7050" windowHeight="933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2년 5월" sheetId="61" r:id="rId6"/>
  </sheets>
  <definedNames>
    <definedName name="_xlnm.Print_Area" localSheetId="5">'12년 5월'!$A$1:$J$34</definedName>
  </definedNames>
  <calcPr calcId="114210"/>
</workbook>
</file>

<file path=xl/calcChain.xml><?xml version="1.0" encoding="utf-8"?>
<calcChain xmlns="http://schemas.openxmlformats.org/spreadsheetml/2006/main">
  <c r="F20" i="61"/>
  <c r="F10"/>
  <c r="F11"/>
  <c r="F12"/>
  <c r="F13"/>
  <c r="F14"/>
  <c r="F15"/>
  <c r="F16"/>
  <c r="F17"/>
  <c r="F18"/>
  <c r="F19"/>
  <c r="F9"/>
  <c r="B20"/>
  <c r="B10"/>
  <c r="B11"/>
  <c r="B12"/>
  <c r="B13"/>
  <c r="B14"/>
  <c r="B15"/>
  <c r="B16"/>
  <c r="B17"/>
  <c r="B18"/>
  <c r="B19"/>
  <c r="B9"/>
  <c r="C8" i="49"/>
  <c r="D8"/>
  <c r="B8"/>
  <c r="E8"/>
  <c r="G8"/>
  <c r="H8"/>
  <c r="B9"/>
  <c r="F9"/>
  <c r="I9"/>
  <c r="I8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B8"/>
  <c r="D8"/>
  <c r="E8"/>
  <c r="G8"/>
  <c r="F8"/>
  <c r="H8"/>
  <c r="B9"/>
  <c r="F9"/>
  <c r="I9"/>
  <c r="I20"/>
  <c r="I8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F16"/>
  <c r="B17"/>
  <c r="F17"/>
  <c r="B18"/>
  <c r="F18"/>
  <c r="B19"/>
  <c r="F19"/>
  <c r="B20"/>
  <c r="F20"/>
  <c r="C21"/>
  <c r="C8" i="51"/>
  <c r="B8"/>
  <c r="D8"/>
  <c r="E8"/>
  <c r="G8"/>
  <c r="F8"/>
  <c r="H8"/>
  <c r="B9"/>
  <c r="F9"/>
  <c r="I9"/>
  <c r="J9"/>
  <c r="J10"/>
  <c r="J11"/>
  <c r="J12"/>
  <c r="J13"/>
  <c r="J14"/>
  <c r="J15"/>
  <c r="J16"/>
  <c r="J17"/>
  <c r="J18"/>
  <c r="J19"/>
  <c r="J20"/>
  <c r="B10"/>
  <c r="I10"/>
  <c r="F10"/>
  <c r="B11"/>
  <c r="I11"/>
  <c r="F11"/>
  <c r="B12"/>
  <c r="I12"/>
  <c r="F12"/>
  <c r="B13"/>
  <c r="I13"/>
  <c r="F13"/>
  <c r="B14"/>
  <c r="I14"/>
  <c r="F14"/>
  <c r="B15"/>
  <c r="I15"/>
  <c r="F15"/>
  <c r="B16"/>
  <c r="I16"/>
  <c r="F16"/>
  <c r="B17"/>
  <c r="I17"/>
  <c r="F17"/>
  <c r="B18"/>
  <c r="I18"/>
  <c r="F18"/>
  <c r="B19"/>
  <c r="I19"/>
  <c r="F19"/>
  <c r="B20"/>
  <c r="I20"/>
  <c r="F20"/>
  <c r="F15" i="52"/>
  <c r="C8" i="61"/>
  <c r="D8"/>
  <c r="E8"/>
  <c r="G8"/>
  <c r="H8"/>
  <c r="I8"/>
  <c r="J8"/>
  <c r="F8"/>
  <c r="B8"/>
  <c r="J8" i="51"/>
  <c r="J8" i="50"/>
  <c r="I8" i="5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<sst xmlns="http://schemas.openxmlformats.org/spreadsheetml/2006/main" count="174" uniqueCount="80">
  <si>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</si>
  <si>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</si>
  <si>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</si>
  <si>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</si>
  <si>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</si>
  <si>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</si>
  <si>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</si>
  <si>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</si>
  <si>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</si>
  <si>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</si>
  <si>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</si>
  <si>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</si>
  <si>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</si>
  <si>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</si>
  <si>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</si>
  <si>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</si>
  <si>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</si>
  <si>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</si>
  <si>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</si>
  <si>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</si>
  <si>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</si>
  <si>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</si>
  <si>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</si>
  <si>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</si>
  <si>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</si>
  <si>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</si>
  <si>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</si>
  <si>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</si>
  <si>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</si>
  <si>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</si>
  <si>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</si>
  <si>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</si>
  <si>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</si>
  <si>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</si>
  <si>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</si>
  <si>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</si>
  <si>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</si>
  <si>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</si>
  <si>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</si>
  <si>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</si>
  <si>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</si>
  <si>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</si>
  <si>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</si>
  <si>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</si>
  <si>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</si>
  <si>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</si>
  <si>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</si>
  <si>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</si>
  <si>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</si>
  <si>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</si>
  <si>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</si>
  <si>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</si>
  <si>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</si>
  <si>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</si>
  <si>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</si>
  <si>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</si>
  <si>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</si>
  <si>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</si>
  <si>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</si>
  <si>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</si>
  <si>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</si>
  <si>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</si>
  <si>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</si>
  <si>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</si>
  <si>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</si>
  <si>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</si>
  <si>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</si>
  <si>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</si>
  <si>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</si>
  <si>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</si>
  <si>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</si>
  <si>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</si>
  <si>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</si>
  <si>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</si>
  <si>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</si>
  <si>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</si>
  <si>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</si>
  <si>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</si>
  <si>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</si>
  <si>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2012년 5월 말 현재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</si>
</sst>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 ;[Red]\-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77"/>
          <c:y val="0.13541701104993459"/>
          <c:w val="0.7184583537496998"/>
          <c:h val="0.7890645066948111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7963E-4"/>
                  <c:y val="-0.19214779301944568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4E-3"/>
                  <c:y val="-0.27118658453290539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1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8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169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17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693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0942E-4"/>
                  <c:y val="-0.24436103079812421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69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41429248"/>
        <c:axId val="41435136"/>
      </c:barChart>
      <c:catAx>
        <c:axId val="414292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435136"/>
        <c:crossesAt val="0"/>
        <c:auto val="1"/>
        <c:lblAlgn val="ctr"/>
        <c:lblOffset val="100"/>
        <c:tickLblSkip val="1"/>
        <c:tickMarkSkip val="1"/>
      </c:catAx>
      <c:valAx>
        <c:axId val="414351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4292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33" r="0.75000000000000033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77"/>
          <c:y val="0.13541701104993459"/>
          <c:w val="0.7184583537496998"/>
          <c:h val="0.7890645066948111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7963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4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54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1E-4"/>
                  <c:y val="-0.1881437549716207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8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169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17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693E-4"/>
                  <c:y val="-0.20255080276539342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0942E-4"/>
                  <c:y val="-0.2443391585321574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32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69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41633280"/>
        <c:axId val="41634816"/>
      </c:barChart>
      <c:catAx>
        <c:axId val="416332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634816"/>
        <c:crossesAt val="0"/>
        <c:auto val="1"/>
        <c:lblAlgn val="ctr"/>
        <c:lblOffset val="100"/>
        <c:tickLblSkip val="1"/>
        <c:tickMarkSkip val="1"/>
      </c:catAx>
      <c:valAx>
        <c:axId val="4163481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6332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33" r="0.75000000000000033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77"/>
          <c:y val="0.13541701104993459"/>
          <c:w val="0.7184583537496998"/>
          <c:h val="0.7890645066948111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7963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4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1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1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8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169E-3"/>
                  <c:y val="-0.2001850769115399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17E-4"/>
                  <c:y val="-0.15017852372486845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693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0942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00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69E-4"/>
                  <c:y val="-0.11452326392202013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</c:ser>
        <c:gapWidth val="140"/>
        <c:overlap val="70"/>
        <c:axId val="41730816"/>
        <c:axId val="41732352"/>
      </c:barChart>
      <c:catAx>
        <c:axId val="417308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732352"/>
        <c:crossesAt val="0"/>
        <c:auto val="1"/>
        <c:lblAlgn val="ctr"/>
        <c:lblOffset val="100"/>
        <c:tickLblSkip val="1"/>
        <c:tickMarkSkip val="1"/>
      </c:catAx>
      <c:valAx>
        <c:axId val="417323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7308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33" r="0.75000000000000033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77"/>
          <c:y val="0.13541701104993459"/>
          <c:w val="0.7184583537496998"/>
          <c:h val="0.7890645066948111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7963E-4"/>
                  <c:y val="-0.19236706248576238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4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1E-4"/>
                  <c:y val="-0.1886479107021543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169E-3"/>
                  <c:y val="-0.1997027934469732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17E-4"/>
                  <c:y val="-0.1501347791929351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69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094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0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69E-4"/>
                  <c:y val="-0.1150052739832625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41816064"/>
        <c:axId val="41817600"/>
      </c:barChart>
      <c:catAx>
        <c:axId val="4181606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817600"/>
        <c:crossesAt val="0"/>
        <c:auto val="1"/>
        <c:lblAlgn val="ctr"/>
        <c:lblOffset val="100"/>
        <c:tickLblSkip val="1"/>
        <c:tickMarkSkip val="1"/>
      </c:catAx>
      <c:valAx>
        <c:axId val="4181760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8160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33" r="0.75000000000000033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77"/>
          <c:y val="0.13541701104993459"/>
          <c:w val="0.7184583537496998"/>
          <c:h val="0.7890645066948111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7963E-4"/>
                  <c:y val="-0.19236706248576238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4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1E-4"/>
                  <c:y val="-0.1886479107021543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169E-3"/>
                  <c:y val="-0.1997027934469732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17E-4"/>
                  <c:y val="-0.1501347791929351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69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094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0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69E-4"/>
                  <c:y val="-0.1150052739832625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41876096"/>
        <c:axId val="41894272"/>
      </c:barChart>
      <c:catAx>
        <c:axId val="4187609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894272"/>
        <c:crossesAt val="0"/>
        <c:auto val="1"/>
        <c:lblAlgn val="ctr"/>
        <c:lblOffset val="100"/>
        <c:tickLblSkip val="1"/>
        <c:tickMarkSkip val="1"/>
      </c:catAx>
      <c:valAx>
        <c:axId val="418942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8760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18"/>
          <c:w val="0.98481357470503106"/>
          <c:h val="0.8098980205599301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33" r="0.75000000000000033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613"/>
          <c:y val="7.5521025393232716E-2"/>
          <c:w val="0.72041804149260058"/>
          <c:h val="0.8489604923515129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289E-3"/>
                  <c:y val="-0.26740156903909307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04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2252E-5"/>
                  <c:y val="-0.41036307486265672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2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164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6654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698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239E-3"/>
                  <c:y val="-0.21908738905435426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148E-3"/>
                  <c:y val="-0.2650840019068975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1759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0915E-4"/>
                  <c:y val="-4.175339684275324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'12년 5월'!$A$9:$A$20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'12년 5월'!$B$9:$B$20</c:f>
              <c:numCache>
                <c:formatCode>#,##0_ </c:formatCode>
                <c:ptCount val="12"/>
                <c:pt idx="0">
                  <c:v>6336</c:v>
                </c:pt>
                <c:pt idx="1">
                  <c:v>8246</c:v>
                </c:pt>
                <c:pt idx="2">
                  <c:v>15791</c:v>
                </c:pt>
                <c:pt idx="3">
                  <c:v>5201</c:v>
                </c:pt>
                <c:pt idx="4">
                  <c:v>4781</c:v>
                </c:pt>
                <c:pt idx="5">
                  <c:v>6828</c:v>
                </c:pt>
                <c:pt idx="6">
                  <c:v>4089</c:v>
                </c:pt>
                <c:pt idx="7">
                  <c:v>5999</c:v>
                </c:pt>
                <c:pt idx="8">
                  <c:v>10503</c:v>
                </c:pt>
                <c:pt idx="9">
                  <c:v>20794</c:v>
                </c:pt>
                <c:pt idx="10">
                  <c:v>4387</c:v>
                </c:pt>
                <c:pt idx="11">
                  <c:v>849</c:v>
                </c:pt>
              </c:numCache>
            </c:numRef>
          </c:val>
        </c:ser>
        <c:gapWidth val="140"/>
        <c:overlap val="100"/>
        <c:axId val="41944960"/>
        <c:axId val="41946496"/>
      </c:barChart>
      <c:catAx>
        <c:axId val="419449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946496"/>
        <c:crossesAt val="0"/>
        <c:auto val="1"/>
        <c:lblAlgn val="ctr"/>
        <c:lblOffset val="100"/>
        <c:tickLblSkip val="1"/>
        <c:tickMarkSkip val="1"/>
      </c:catAx>
      <c:valAx>
        <c:axId val="4194649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19449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748613082377326"/>
          <c:y val="0.19531304680664918"/>
          <c:w val="0.98507510900976636"/>
          <c:h val="0.8098980205599301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33" r="0.75000000000000033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8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25</v>
      </c>
      <c r="B5" s="35"/>
      <c r="I5" s="36" t="s">
        <v>9</v>
      </c>
      <c r="J5" s="36"/>
    </row>
    <row r="6" spans="1:11" s="3" customFormat="1" ht="23.25" customHeight="1">
      <c r="A6" s="37" t="s">
        <v>10</v>
      </c>
      <c r="B6" s="39" t="s">
        <v>1</v>
      </c>
      <c r="C6" s="39"/>
      <c r="D6" s="39"/>
      <c r="E6" s="39" t="s">
        <v>2</v>
      </c>
      <c r="F6" s="39" t="s">
        <v>11</v>
      </c>
      <c r="G6" s="39"/>
      <c r="H6" s="39"/>
      <c r="I6" s="41" t="s">
        <v>12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26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42</v>
      </c>
      <c r="B5" s="35"/>
      <c r="I5" s="36" t="s">
        <v>27</v>
      </c>
      <c r="J5" s="36"/>
    </row>
    <row r="6" spans="1:11" s="3" customFormat="1" ht="23.25" customHeight="1">
      <c r="A6" s="37" t="s">
        <v>28</v>
      </c>
      <c r="B6" s="39" t="s">
        <v>1</v>
      </c>
      <c r="C6" s="39"/>
      <c r="D6" s="39"/>
      <c r="E6" s="39" t="s">
        <v>2</v>
      </c>
      <c r="F6" s="39" t="s">
        <v>7</v>
      </c>
      <c r="G6" s="39"/>
      <c r="H6" s="39"/>
      <c r="I6" s="41" t="s">
        <v>29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 ca="1">B9-'05년12월'!B9</f>
        <v>13</v>
      </c>
      <c r="J9" s="23">
        <f ca="1"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 ca="1"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 ca="1"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 ca="1"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 ca="1"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 ca="1"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 ca="1"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 ca="1"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 ca="1"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 ca="1"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 ca="1"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 ca="1">B21-'05년12월'!B21</f>
        <v>0</v>
      </c>
      <c r="J20" s="23">
        <f ca="1"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59</v>
      </c>
      <c r="B5" s="35"/>
      <c r="I5" s="36" t="s">
        <v>44</v>
      </c>
      <c r="J5" s="36"/>
    </row>
    <row r="6" spans="1:11" s="3" customFormat="1" ht="23.25" customHeight="1">
      <c r="A6" s="43" t="s">
        <v>60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 ca="1">B9-'06년1월'!B9</f>
        <v>-29</v>
      </c>
      <c r="J9" s="23">
        <f ca="1"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 ca="1">B10-'06년1월'!B10</f>
        <v>-24</v>
      </c>
      <c r="J10" s="23">
        <f ca="1"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 ca="1">B11-'06년1월'!B11</f>
        <v>23</v>
      </c>
      <c r="J11" s="23">
        <f ca="1"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 ca="1">B12-'06년1월'!B12</f>
        <v>-4</v>
      </c>
      <c r="J12" s="23">
        <f ca="1"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 ca="1">B13-'06년1월'!B13</f>
        <v>-2</v>
      </c>
      <c r="J13" s="23">
        <f ca="1"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 ca="1">B14-'06년1월'!B14</f>
        <v>6</v>
      </c>
      <c r="J14" s="23">
        <f ca="1"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 ca="1">B15-'06년1월'!B15</f>
        <v>-26</v>
      </c>
      <c r="J15" s="23">
        <f ca="1"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 ca="1">B16-'06년1월'!B16</f>
        <v>-28</v>
      </c>
      <c r="J16" s="23">
        <f ca="1"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 ca="1">B17-'06년1월'!B17</f>
        <v>-21</v>
      </c>
      <c r="J17" s="23">
        <f ca="1"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 ca="1">B18-'06년1월'!B18</f>
        <v>-29</v>
      </c>
      <c r="J18" s="23">
        <f ca="1"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 ca="1">B19-'06년1월'!B19</f>
        <v>-9</v>
      </c>
      <c r="J19" s="23">
        <f ca="1"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 ca="1">B20-'06년1월'!B20</f>
        <v>-8</v>
      </c>
      <c r="J20" s="23">
        <f ca="1"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62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63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L97"/>
  <sheetViews>
    <sheetView tabSelected="1" workbookViewId="0">
      <selection activeCell="K8" sqref="K8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2" s="1" customFormat="1" ht="39.75" customHeight="1">
      <c r="A1" s="33" t="s">
        <v>64</v>
      </c>
      <c r="B1" s="34"/>
      <c r="C1" s="34"/>
      <c r="D1" s="34"/>
      <c r="E1" s="34"/>
      <c r="F1" s="34"/>
      <c r="G1" s="34"/>
      <c r="H1" s="34"/>
      <c r="I1" s="34"/>
      <c r="J1" s="34"/>
    </row>
    <row r="2" spans="1:12" s="1" customFormat="1" ht="11.25" customHeight="1"/>
    <row r="3" spans="1:12" s="1" customFormat="1" ht="8.25" customHeight="1"/>
    <row r="4" spans="1:12" s="1" customFormat="1" ht="9.75" customHeight="1">
      <c r="K4" s="2"/>
    </row>
    <row r="5" spans="1:12" s="1" customFormat="1" ht="33.75" customHeight="1" thickBot="1">
      <c r="A5" s="35" t="s">
        <v>79</v>
      </c>
      <c r="B5" s="35"/>
      <c r="I5" s="36" t="s">
        <v>65</v>
      </c>
      <c r="J5" s="36"/>
    </row>
    <row r="6" spans="1:12" s="3" customFormat="1" ht="23.25" customHeight="1">
      <c r="A6" s="43" t="s">
        <v>66</v>
      </c>
      <c r="B6" s="45" t="s">
        <v>1</v>
      </c>
      <c r="C6" s="45"/>
      <c r="D6" s="45"/>
      <c r="E6" s="45" t="s">
        <v>2</v>
      </c>
      <c r="F6" s="45" t="s">
        <v>77</v>
      </c>
      <c r="G6" s="45"/>
      <c r="H6" s="45"/>
      <c r="I6" s="47" t="s">
        <v>67</v>
      </c>
      <c r="J6" s="48"/>
    </row>
    <row r="7" spans="1:12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2" s="3" customFormat="1" ht="35.25" customHeight="1" thickBot="1">
      <c r="A8" s="11" t="s">
        <v>0</v>
      </c>
      <c r="B8" s="12">
        <f t="shared" ref="B8:J8" si="0">SUM(B9:B20)</f>
        <v>93804</v>
      </c>
      <c r="C8" s="12">
        <f t="shared" si="0"/>
        <v>48889</v>
      </c>
      <c r="D8" s="12">
        <f t="shared" si="0"/>
        <v>44915</v>
      </c>
      <c r="E8" s="12">
        <f t="shared" si="0"/>
        <v>42380</v>
      </c>
      <c r="F8" s="12">
        <f t="shared" si="0"/>
        <v>76132</v>
      </c>
      <c r="G8" s="12">
        <f t="shared" si="0"/>
        <v>39667</v>
      </c>
      <c r="H8" s="12">
        <f t="shared" si="0"/>
        <v>36465</v>
      </c>
      <c r="I8" s="14">
        <f t="shared" si="0"/>
        <v>-22</v>
      </c>
      <c r="J8" s="32">
        <f t="shared" si="0"/>
        <v>-21</v>
      </c>
    </row>
    <row r="9" spans="1:12" s="3" customFormat="1" ht="28.5" customHeight="1">
      <c r="A9" s="7" t="s">
        <v>13</v>
      </c>
      <c r="B9" s="16">
        <f>SUM(C9:D9)</f>
        <v>6336</v>
      </c>
      <c r="C9" s="24">
        <v>3218</v>
      </c>
      <c r="D9" s="24">
        <v>3118</v>
      </c>
      <c r="E9" s="19">
        <v>3075</v>
      </c>
      <c r="F9" s="16">
        <f>SUM(G9:H9)</f>
        <v>5377</v>
      </c>
      <c r="G9" s="24">
        <v>2722</v>
      </c>
      <c r="H9" s="24">
        <v>2655</v>
      </c>
      <c r="I9" s="22">
        <v>-37</v>
      </c>
      <c r="J9" s="23">
        <v>-13</v>
      </c>
      <c r="L9" s="26"/>
    </row>
    <row r="10" spans="1:12" s="3" customFormat="1" ht="28.5" customHeight="1">
      <c r="A10" s="6" t="s">
        <v>14</v>
      </c>
      <c r="B10" s="16">
        <f t="shared" ref="B10:B19" si="1">SUM(C10:D10)</f>
        <v>8246</v>
      </c>
      <c r="C10" s="21">
        <v>4389</v>
      </c>
      <c r="D10" s="21">
        <v>3857</v>
      </c>
      <c r="E10" s="18">
        <v>3810</v>
      </c>
      <c r="F10" s="16">
        <f t="shared" ref="F10:F19" si="2">SUM(G10:H10)</f>
        <v>7036</v>
      </c>
      <c r="G10" s="21">
        <v>3767</v>
      </c>
      <c r="H10" s="21">
        <v>3269</v>
      </c>
      <c r="I10" s="22">
        <v>-24</v>
      </c>
      <c r="J10" s="23">
        <v>2</v>
      </c>
    </row>
    <row r="11" spans="1:12" s="3" customFormat="1" ht="28.5" customHeight="1">
      <c r="A11" s="7" t="s">
        <v>68</v>
      </c>
      <c r="B11" s="16">
        <f t="shared" si="1"/>
        <v>15791</v>
      </c>
      <c r="C11" s="24">
        <v>8051</v>
      </c>
      <c r="D11" s="24">
        <v>7740</v>
      </c>
      <c r="E11" s="19">
        <v>6720</v>
      </c>
      <c r="F11" s="16">
        <f t="shared" si="2"/>
        <v>12944</v>
      </c>
      <c r="G11" s="24">
        <v>6558</v>
      </c>
      <c r="H11" s="24">
        <v>6386</v>
      </c>
      <c r="I11" s="22">
        <v>-20</v>
      </c>
      <c r="J11" s="23">
        <v>-18</v>
      </c>
    </row>
    <row r="12" spans="1:12" s="3" customFormat="1" ht="28.5" customHeight="1">
      <c r="A12" s="7" t="s">
        <v>69</v>
      </c>
      <c r="B12" s="16">
        <f t="shared" si="1"/>
        <v>5201</v>
      </c>
      <c r="C12" s="24">
        <v>2677</v>
      </c>
      <c r="D12" s="24">
        <v>2524</v>
      </c>
      <c r="E12" s="19">
        <v>2265</v>
      </c>
      <c r="F12" s="16">
        <f t="shared" si="2"/>
        <v>4304</v>
      </c>
      <c r="G12" s="24">
        <v>2198</v>
      </c>
      <c r="H12" s="24">
        <v>2106</v>
      </c>
      <c r="I12" s="22">
        <v>28</v>
      </c>
      <c r="J12" s="23">
        <v>7</v>
      </c>
    </row>
    <row r="13" spans="1:12" s="3" customFormat="1" ht="28.5" customHeight="1">
      <c r="A13" s="7" t="s">
        <v>70</v>
      </c>
      <c r="B13" s="16">
        <f t="shared" si="1"/>
        <v>4781</v>
      </c>
      <c r="C13" s="24">
        <v>2467</v>
      </c>
      <c r="D13" s="24">
        <v>2314</v>
      </c>
      <c r="E13" s="19">
        <v>2226</v>
      </c>
      <c r="F13" s="16">
        <f t="shared" si="2"/>
        <v>3989</v>
      </c>
      <c r="G13" s="24">
        <v>2066</v>
      </c>
      <c r="H13" s="24">
        <v>1923</v>
      </c>
      <c r="I13" s="22">
        <v>2</v>
      </c>
      <c r="J13" s="23">
        <v>1</v>
      </c>
    </row>
    <row r="14" spans="1:12" s="3" customFormat="1" ht="28.5" customHeight="1">
      <c r="A14" s="7" t="s">
        <v>71</v>
      </c>
      <c r="B14" s="16">
        <f t="shared" si="1"/>
        <v>6828</v>
      </c>
      <c r="C14" s="24">
        <v>3560</v>
      </c>
      <c r="D14" s="24">
        <v>3268</v>
      </c>
      <c r="E14" s="19">
        <v>3494</v>
      </c>
      <c r="F14" s="16">
        <f t="shared" si="2"/>
        <v>5962</v>
      </c>
      <c r="G14" s="24">
        <v>3117</v>
      </c>
      <c r="H14" s="24">
        <v>2845</v>
      </c>
      <c r="I14" s="22">
        <v>5</v>
      </c>
      <c r="J14" s="23">
        <v>-11</v>
      </c>
    </row>
    <row r="15" spans="1:12" s="3" customFormat="1" ht="28.5" customHeight="1">
      <c r="A15" s="7" t="s">
        <v>72</v>
      </c>
      <c r="B15" s="16">
        <f t="shared" si="1"/>
        <v>4089</v>
      </c>
      <c r="C15" s="24">
        <v>2059</v>
      </c>
      <c r="D15" s="24">
        <v>2030</v>
      </c>
      <c r="E15" s="19">
        <v>2024</v>
      </c>
      <c r="F15" s="16">
        <f t="shared" si="2"/>
        <v>3526</v>
      </c>
      <c r="G15" s="24">
        <v>1768</v>
      </c>
      <c r="H15" s="24">
        <v>1758</v>
      </c>
      <c r="I15" s="22">
        <v>-15</v>
      </c>
      <c r="J15" s="23">
        <v>-12</v>
      </c>
    </row>
    <row r="16" spans="1:12" s="3" customFormat="1" ht="28.5" customHeight="1">
      <c r="A16" s="7" t="s">
        <v>73</v>
      </c>
      <c r="B16" s="16">
        <f t="shared" si="1"/>
        <v>5999</v>
      </c>
      <c r="C16" s="24">
        <v>3008</v>
      </c>
      <c r="D16" s="24">
        <v>2991</v>
      </c>
      <c r="E16" s="19">
        <v>2572</v>
      </c>
      <c r="F16" s="16">
        <f t="shared" si="2"/>
        <v>4967</v>
      </c>
      <c r="G16" s="24">
        <v>2497</v>
      </c>
      <c r="H16" s="24">
        <v>2470</v>
      </c>
      <c r="I16" s="22">
        <v>-10</v>
      </c>
      <c r="J16" s="23">
        <v>-1</v>
      </c>
    </row>
    <row r="17" spans="1:12" s="3" customFormat="1" ht="28.5" customHeight="1">
      <c r="A17" s="7" t="s">
        <v>74</v>
      </c>
      <c r="B17" s="16">
        <f t="shared" si="1"/>
        <v>10503</v>
      </c>
      <c r="C17" s="24">
        <v>5678</v>
      </c>
      <c r="D17" s="24">
        <v>4825</v>
      </c>
      <c r="E17" s="19">
        <v>4979</v>
      </c>
      <c r="F17" s="16">
        <f t="shared" si="2"/>
        <v>8557</v>
      </c>
      <c r="G17" s="24">
        <v>4670</v>
      </c>
      <c r="H17" s="24">
        <v>3887</v>
      </c>
      <c r="I17" s="22">
        <v>41</v>
      </c>
      <c r="J17" s="23">
        <v>9</v>
      </c>
      <c r="L17" s="26"/>
    </row>
    <row r="18" spans="1:12" s="3" customFormat="1" ht="28.5" customHeight="1">
      <c r="A18" s="7" t="s">
        <v>78</v>
      </c>
      <c r="B18" s="16">
        <f t="shared" si="1"/>
        <v>20794</v>
      </c>
      <c r="C18" s="24">
        <v>10952</v>
      </c>
      <c r="D18" s="24">
        <v>9842</v>
      </c>
      <c r="E18" s="19">
        <v>8333</v>
      </c>
      <c r="F18" s="16">
        <f t="shared" si="2"/>
        <v>14774</v>
      </c>
      <c r="G18" s="24">
        <v>7779</v>
      </c>
      <c r="H18" s="24">
        <v>6995</v>
      </c>
      <c r="I18" s="22">
        <v>3</v>
      </c>
      <c r="J18" s="23">
        <v>17</v>
      </c>
    </row>
    <row r="19" spans="1:12" s="3" customFormat="1" ht="28.5" customHeight="1">
      <c r="A19" s="7" t="s">
        <v>75</v>
      </c>
      <c r="B19" s="16">
        <f t="shared" si="1"/>
        <v>4387</v>
      </c>
      <c r="C19" s="24">
        <v>2376</v>
      </c>
      <c r="D19" s="24">
        <v>2011</v>
      </c>
      <c r="E19" s="19">
        <v>2433</v>
      </c>
      <c r="F19" s="16">
        <f t="shared" si="2"/>
        <v>3912</v>
      </c>
      <c r="G19" s="24">
        <v>2102</v>
      </c>
      <c r="H19" s="24">
        <v>1810</v>
      </c>
      <c r="I19" s="22">
        <v>1</v>
      </c>
      <c r="J19" s="23">
        <v>-3</v>
      </c>
    </row>
    <row r="20" spans="1:12" s="3" customFormat="1" ht="28.5" customHeight="1" thickBot="1">
      <c r="A20" s="8" t="s">
        <v>76</v>
      </c>
      <c r="B20" s="31">
        <f>SUM(C20:D20)</f>
        <v>849</v>
      </c>
      <c r="C20" s="25">
        <v>454</v>
      </c>
      <c r="D20" s="25">
        <v>395</v>
      </c>
      <c r="E20" s="20">
        <v>449</v>
      </c>
      <c r="F20" s="17">
        <f>SUM(G20:H20)</f>
        <v>784</v>
      </c>
      <c r="G20" s="25">
        <v>423</v>
      </c>
      <c r="H20" s="25">
        <v>361</v>
      </c>
      <c r="I20" s="29">
        <v>4</v>
      </c>
      <c r="J20" s="30">
        <v>1</v>
      </c>
    </row>
    <row r="21" spans="1:12" s="3" customFormat="1" ht="35.25" customHeight="1">
      <c r="C21" s="26"/>
    </row>
    <row r="22" spans="1:12" s="3" customFormat="1" ht="27" customHeight="1"/>
    <row r="23" spans="1:12" s="3" customFormat="1" ht="27" customHeight="1"/>
    <row r="24" spans="1:12" s="3" customFormat="1" ht="27" customHeight="1"/>
    <row r="25" spans="1:12" s="3" customFormat="1" ht="27" customHeight="1"/>
    <row r="26" spans="1:12" s="3" customFormat="1" ht="21.75" customHeight="1"/>
    <row r="27" spans="1:12" s="3" customFormat="1" ht="20.25" customHeight="1"/>
    <row r="28" spans="1:12" s="3" customFormat="1" ht="20.25" customHeight="1"/>
    <row r="29" spans="1:12" s="3" customFormat="1" ht="20.25" customHeight="1"/>
    <row r="30" spans="1:12" s="1" customFormat="1" ht="20.25" customHeight="1"/>
    <row r="31" spans="1:12" s="1" customFormat="1" ht="20.25" customHeight="1"/>
    <row r="32" spans="1:12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12년 5월</vt:lpstr>
      <vt:lpstr>'12년 5월'!Print_Area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2011-08-01T02:49:03Z</cp:lastPrinted>
  <dcterms:created xsi:type="dcterms:W3CDTF">1997-01-10T04:21:27Z</dcterms:created>
  <dcterms:modified xsi:type="dcterms:W3CDTF">2012-06-03T06:35:04Z</dcterms:modified>
</cp:coreProperties>
</file>