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429E15F-6FD0-4F20-BB34-CDA82B194E7D}" xr6:coauthVersionLast="47" xr6:coauthVersionMax="47" xr10:uidLastSave="{00000000-0000-0000-0000-000000000000}"/>
  <bookViews>
    <workbookView xWindow="28680" yWindow="-120" windowWidth="29040" windowHeight="15840" tabRatio="909" firstSheet="8" activeTab="8" xr2:uid="{00000000-000D-0000-FFFF-FFFF00000000}"/>
  </bookViews>
  <sheets>
    <sheet name="표지" sheetId="18" state="hidden" r:id="rId1"/>
    <sheet name="목차" sheetId="17" state="hidden" r:id="rId2"/>
    <sheet name="간지1" sheetId="16" state="hidden" r:id="rId3"/>
    <sheet name="간지2" sheetId="14" state="hidden" r:id="rId4"/>
    <sheet name="간지3" sheetId="9" state="hidden" r:id="rId5"/>
    <sheet name="국유지집계표" sheetId="20" state="hidden" r:id="rId6"/>
    <sheet name="공유지집계표" sheetId="21" state="hidden" r:id="rId7"/>
    <sheet name="사유지집계표" sheetId="22" state="hidden" r:id="rId8"/>
    <sheet name="인천 중구 을왕동 (2-12호선) 조서" sheetId="4" r:id="rId9"/>
    <sheet name="인천 중구 을왕동 (2-37호선) 조서" sheetId="5" r:id="rId10"/>
    <sheet name="충청북도 단양군 단성면 하방리" sheetId="3" state="hidden" r:id="rId11"/>
    <sheet name="충청북도 단양군 단성면 상방리" sheetId="2" state="hidden" r:id="rId12"/>
    <sheet name="Sheet1" sheetId="1" state="hidden" r:id="rId13"/>
    <sheet name="간지4" sheetId="10" state="hidden" r:id="rId14"/>
    <sheet name="간지5" sheetId="8" state="hidden" r:id="rId15"/>
  </sheets>
  <definedNames>
    <definedName name="_xlnm._FilterDatabase" localSheetId="8" hidden="1">'인천 중구 을왕동 (2-12호선) 조서'!$A$3:$T$77</definedName>
    <definedName name="_xlnm._FilterDatabase" localSheetId="9" hidden="1">'인천 중구 을왕동 (2-37호선) 조서'!$A$3:$E$29</definedName>
    <definedName name="_xlnm.Print_Area" localSheetId="2">간지1!$A$1:$C$4</definedName>
    <definedName name="_xlnm.Print_Area" localSheetId="3">간지2!$A$1:$C$4</definedName>
    <definedName name="_xlnm.Print_Area" localSheetId="4">간지3!$A$1:$C$4</definedName>
    <definedName name="_xlnm.Print_Area" localSheetId="13">간지4!$A$1:$C$4</definedName>
    <definedName name="_xlnm.Print_Area" localSheetId="14">간지5!$A$1:$C$4</definedName>
    <definedName name="_xlnm.Print_Area" localSheetId="6">공유지집계표!$A$1:$N$18</definedName>
    <definedName name="_xlnm.Print_Area" localSheetId="5">국유지집계표!$A$1:$N$18</definedName>
    <definedName name="_xlnm.Print_Area" localSheetId="1">목차!$A$1:$H$11</definedName>
    <definedName name="_xlnm.Print_Area" localSheetId="7">사유지집계표!$A$1:$N$18</definedName>
    <definedName name="_xlnm.Print_Area" localSheetId="8">'인천 중구 을왕동 (2-12호선) 조서'!$A$1:$T$86</definedName>
    <definedName name="_xlnm.Print_Area" localSheetId="9">'인천 중구 을왕동 (2-37호선) 조서'!$A$1:$T$33</definedName>
    <definedName name="_xlnm.Print_Area" localSheetId="0">표지!$A$1:$L$9</definedName>
    <definedName name="_xlnm.Print_Titles" localSheetId="8">'인천 중구 을왕동 (2-12호선) 조서'!$1:$4</definedName>
    <definedName name="_xlnm.Print_Titles" localSheetId="9">'인천 중구 을왕동 (2-37호선) 조서'!$1:$4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9" i="4" l="1"/>
  <c r="AC49" i="4"/>
  <c r="AB51" i="4"/>
  <c r="AC51" i="4"/>
  <c r="H86" i="4" l="1"/>
  <c r="I86" i="4"/>
  <c r="G86" i="4" l="1"/>
  <c r="F86" i="4"/>
  <c r="F8" i="21"/>
  <c r="M12" i="20"/>
  <c r="J12" i="21"/>
  <c r="G15" i="21" l="1"/>
  <c r="I17" i="22"/>
  <c r="I16" i="22"/>
  <c r="I14" i="22"/>
  <c r="I13" i="22"/>
  <c r="I12" i="22"/>
  <c r="I11" i="22"/>
  <c r="I9" i="22"/>
  <c r="H17" i="22"/>
  <c r="H16" i="22"/>
  <c r="H15" i="22"/>
  <c r="H14" i="22"/>
  <c r="H13" i="22"/>
  <c r="H12" i="22"/>
  <c r="H11" i="22"/>
  <c r="H10" i="22"/>
  <c r="H9" i="22"/>
  <c r="H8" i="22"/>
  <c r="H7" i="22"/>
  <c r="G17" i="22"/>
  <c r="G16" i="22"/>
  <c r="G15" i="22"/>
  <c r="G14" i="22"/>
  <c r="G13" i="22"/>
  <c r="G12" i="22"/>
  <c r="G11" i="22"/>
  <c r="G10" i="22"/>
  <c r="G9" i="22"/>
  <c r="G8" i="22"/>
  <c r="G7" i="22"/>
  <c r="F17" i="22"/>
  <c r="F16" i="22"/>
  <c r="F15" i="22"/>
  <c r="F14" i="22"/>
  <c r="F13" i="22"/>
  <c r="F12" i="22"/>
  <c r="F11" i="22"/>
  <c r="F10" i="22"/>
  <c r="F9" i="22"/>
  <c r="F7" i="22"/>
  <c r="I17" i="21"/>
  <c r="I16" i="21"/>
  <c r="I15" i="21"/>
  <c r="I14" i="21"/>
  <c r="I13" i="21"/>
  <c r="I12" i="21"/>
  <c r="I11" i="21"/>
  <c r="I10" i="21"/>
  <c r="I9" i="21"/>
  <c r="I8" i="21"/>
  <c r="I7" i="21"/>
  <c r="H17" i="21"/>
  <c r="H16" i="21"/>
  <c r="H15" i="21"/>
  <c r="H14" i="21"/>
  <c r="H13" i="21"/>
  <c r="H12" i="21"/>
  <c r="H11" i="21"/>
  <c r="H10" i="21"/>
  <c r="H9" i="21"/>
  <c r="H8" i="21"/>
  <c r="H7" i="21"/>
  <c r="G17" i="21"/>
  <c r="G16" i="21"/>
  <c r="G14" i="21"/>
  <c r="G13" i="21"/>
  <c r="G12" i="21"/>
  <c r="G11" i="21"/>
  <c r="G10" i="21"/>
  <c r="G9" i="21"/>
  <c r="G8" i="21"/>
  <c r="G7" i="21"/>
  <c r="F17" i="21"/>
  <c r="F16" i="21"/>
  <c r="F12" i="21"/>
  <c r="I17" i="20"/>
  <c r="I16" i="20"/>
  <c r="I15" i="20"/>
  <c r="I14" i="20"/>
  <c r="I13" i="20"/>
  <c r="I12" i="20"/>
  <c r="E12" i="20" s="1"/>
  <c r="I11" i="20"/>
  <c r="I10" i="20"/>
  <c r="I9" i="20"/>
  <c r="I8" i="20"/>
  <c r="H15" i="20"/>
  <c r="H14" i="20"/>
  <c r="H13" i="20"/>
  <c r="H12" i="20"/>
  <c r="H11" i="20"/>
  <c r="H10" i="20"/>
  <c r="H9" i="20"/>
  <c r="H8" i="20"/>
  <c r="H7" i="20"/>
  <c r="G17" i="20"/>
  <c r="G16" i="20"/>
  <c r="G15" i="20"/>
  <c r="G14" i="20"/>
  <c r="G13" i="20"/>
  <c r="G12" i="20"/>
  <c r="G11" i="20"/>
  <c r="G10" i="20"/>
  <c r="G9" i="20"/>
  <c r="G8" i="20"/>
  <c r="G7" i="20"/>
  <c r="F17" i="20"/>
  <c r="F15" i="20"/>
  <c r="F14" i="20"/>
  <c r="F13" i="20"/>
  <c r="F12" i="20"/>
  <c r="F11" i="20"/>
  <c r="F10" i="20"/>
  <c r="F9" i="20"/>
  <c r="F8" i="20"/>
  <c r="F7" i="20"/>
  <c r="M17" i="22"/>
  <c r="E17" i="22" s="1"/>
  <c r="M16" i="22"/>
  <c r="M15" i="22"/>
  <c r="M14" i="22"/>
  <c r="M13" i="22"/>
  <c r="M12" i="22"/>
  <c r="M11" i="22"/>
  <c r="M10" i="22"/>
  <c r="M9" i="22"/>
  <c r="M8" i="22"/>
  <c r="M7" i="22"/>
  <c r="F16" i="20" l="1"/>
  <c r="F10" i="21"/>
  <c r="F13" i="21"/>
  <c r="F14" i="21"/>
  <c r="F8" i="22"/>
  <c r="F15" i="21"/>
  <c r="F11" i="21"/>
  <c r="F7" i="21"/>
  <c r="F9" i="21"/>
  <c r="I7" i="20"/>
  <c r="I6" i="20" s="1"/>
  <c r="E9" i="22"/>
  <c r="E12" i="22"/>
  <c r="E13" i="22"/>
  <c r="E14" i="22"/>
  <c r="E11" i="22"/>
  <c r="E16" i="22"/>
  <c r="G6" i="20"/>
  <c r="F6" i="20"/>
  <c r="H16" i="20"/>
  <c r="H17" i="20"/>
  <c r="I15" i="22"/>
  <c r="E15" i="22" s="1"/>
  <c r="I7" i="22"/>
  <c r="E7" i="22" s="1"/>
  <c r="I8" i="22"/>
  <c r="E8" i="22" s="1"/>
  <c r="I10" i="22"/>
  <c r="E10" i="22" s="1"/>
  <c r="H6" i="21"/>
  <c r="G6" i="22"/>
  <c r="B12" i="21"/>
  <c r="M6" i="22"/>
  <c r="G6" i="21"/>
  <c r="F6" i="21" l="1"/>
  <c r="H6" i="20"/>
  <c r="E6" i="22"/>
  <c r="I6" i="21"/>
  <c r="I6" i="22"/>
  <c r="K17" i="22" l="1"/>
  <c r="C17" i="22" s="1"/>
  <c r="K16" i="22"/>
  <c r="C16" i="22" s="1"/>
  <c r="K15" i="22"/>
  <c r="C15" i="22" s="1"/>
  <c r="K14" i="22"/>
  <c r="C14" i="22" s="1"/>
  <c r="K13" i="22"/>
  <c r="C13" i="22" s="1"/>
  <c r="K12" i="22"/>
  <c r="C12" i="22" s="1"/>
  <c r="K11" i="22"/>
  <c r="C11" i="22" s="1"/>
  <c r="K10" i="22"/>
  <c r="C10" i="22" s="1"/>
  <c r="K9" i="22"/>
  <c r="C9" i="22" s="1"/>
  <c r="K8" i="22"/>
  <c r="C8" i="22" s="1"/>
  <c r="K7" i="22"/>
  <c r="J17" i="22"/>
  <c r="J16" i="22"/>
  <c r="J15" i="22"/>
  <c r="J14" i="22"/>
  <c r="J13" i="22"/>
  <c r="J12" i="22"/>
  <c r="J11" i="22"/>
  <c r="J10" i="22"/>
  <c r="J9" i="22"/>
  <c r="J8" i="22"/>
  <c r="J7" i="22"/>
  <c r="M17" i="21"/>
  <c r="E17" i="21" s="1"/>
  <c r="M16" i="21"/>
  <c r="E16" i="21" s="1"/>
  <c r="M15" i="21"/>
  <c r="E15" i="21" s="1"/>
  <c r="M14" i="21"/>
  <c r="E14" i="21" s="1"/>
  <c r="M13" i="21"/>
  <c r="E13" i="21" s="1"/>
  <c r="M11" i="21"/>
  <c r="E11" i="21" s="1"/>
  <c r="M10" i="21"/>
  <c r="E10" i="21" s="1"/>
  <c r="M9" i="21"/>
  <c r="E9" i="21" s="1"/>
  <c r="M8" i="21"/>
  <c r="E8" i="21" s="1"/>
  <c r="M7" i="21"/>
  <c r="L17" i="21"/>
  <c r="D17" i="21" s="1"/>
  <c r="L16" i="21"/>
  <c r="D16" i="21" s="1"/>
  <c r="L15" i="21"/>
  <c r="D15" i="21" s="1"/>
  <c r="L14" i="21"/>
  <c r="D14" i="21" s="1"/>
  <c r="L13" i="21"/>
  <c r="D13" i="21" s="1"/>
  <c r="L12" i="21"/>
  <c r="D12" i="21" s="1"/>
  <c r="L11" i="21"/>
  <c r="D11" i="21" s="1"/>
  <c r="L10" i="21"/>
  <c r="D10" i="21" s="1"/>
  <c r="L9" i="21"/>
  <c r="D9" i="21" s="1"/>
  <c r="L8" i="21"/>
  <c r="D8" i="21" s="1"/>
  <c r="L7" i="21"/>
  <c r="K17" i="21"/>
  <c r="C17" i="21" s="1"/>
  <c r="K16" i="21"/>
  <c r="C16" i="21" s="1"/>
  <c r="K15" i="21"/>
  <c r="C15" i="21" s="1"/>
  <c r="K14" i="21"/>
  <c r="C14" i="21" s="1"/>
  <c r="K13" i="21"/>
  <c r="C13" i="21" s="1"/>
  <c r="K12" i="21"/>
  <c r="C12" i="21" s="1"/>
  <c r="K11" i="21"/>
  <c r="C11" i="21" s="1"/>
  <c r="K10" i="21"/>
  <c r="C10" i="21" s="1"/>
  <c r="K9" i="21"/>
  <c r="C9" i="21" s="1"/>
  <c r="K8" i="21"/>
  <c r="C8" i="21" s="1"/>
  <c r="K7" i="21"/>
  <c r="J17" i="21"/>
  <c r="B17" i="21" s="1"/>
  <c r="J16" i="21"/>
  <c r="B16" i="21" s="1"/>
  <c r="J15" i="21"/>
  <c r="B15" i="21" s="1"/>
  <c r="J14" i="21"/>
  <c r="B14" i="21" s="1"/>
  <c r="J13" i="21"/>
  <c r="B13" i="21" s="1"/>
  <c r="J11" i="21"/>
  <c r="B11" i="21" s="1"/>
  <c r="J10" i="21"/>
  <c r="B10" i="21" s="1"/>
  <c r="J9" i="21"/>
  <c r="B9" i="21" s="1"/>
  <c r="J8" i="21"/>
  <c r="B8" i="21" s="1"/>
  <c r="J7" i="21"/>
  <c r="L17" i="20"/>
  <c r="D17" i="20" s="1"/>
  <c r="L16" i="20"/>
  <c r="D16" i="20" s="1"/>
  <c r="L15" i="20"/>
  <c r="D15" i="20" s="1"/>
  <c r="L14" i="20"/>
  <c r="D14" i="20" s="1"/>
  <c r="L13" i="20"/>
  <c r="D13" i="20" s="1"/>
  <c r="L12" i="20"/>
  <c r="D12" i="20" s="1"/>
  <c r="L11" i="20"/>
  <c r="D11" i="20" s="1"/>
  <c r="L10" i="20"/>
  <c r="D10" i="20" s="1"/>
  <c r="L9" i="20"/>
  <c r="D9" i="20" s="1"/>
  <c r="L8" i="20"/>
  <c r="D8" i="20" s="1"/>
  <c r="L7" i="20"/>
  <c r="J17" i="20"/>
  <c r="B17" i="20" s="1"/>
  <c r="J16" i="20"/>
  <c r="B16" i="20" s="1"/>
  <c r="J15" i="20"/>
  <c r="B15" i="20" s="1"/>
  <c r="J14" i="20"/>
  <c r="B14" i="20" s="1"/>
  <c r="J13" i="20"/>
  <c r="B13" i="20" s="1"/>
  <c r="J12" i="20"/>
  <c r="B12" i="20" s="1"/>
  <c r="J11" i="20"/>
  <c r="B11" i="20" s="1"/>
  <c r="J10" i="20"/>
  <c r="B10" i="20" s="1"/>
  <c r="J9" i="20"/>
  <c r="B9" i="20" s="1"/>
  <c r="J8" i="20"/>
  <c r="B8" i="20" s="1"/>
  <c r="J7" i="20"/>
  <c r="L8" i="22"/>
  <c r="L9" i="22"/>
  <c r="L10" i="22"/>
  <c r="L11" i="22"/>
  <c r="L12" i="22"/>
  <c r="L13" i="22"/>
  <c r="L14" i="22"/>
  <c r="D14" i="22" s="1"/>
  <c r="L15" i="22"/>
  <c r="L16" i="22"/>
  <c r="D16" i="22" s="1"/>
  <c r="L17" i="22"/>
  <c r="K15" i="20" l="1"/>
  <c r="C15" i="20" s="1"/>
  <c r="K12" i="20"/>
  <c r="C12" i="20" s="1"/>
  <c r="M14" i="20"/>
  <c r="E14" i="20" s="1"/>
  <c r="E7" i="21"/>
  <c r="K14" i="20"/>
  <c r="C14" i="20" s="1"/>
  <c r="M16" i="20"/>
  <c r="E16" i="20" s="1"/>
  <c r="C7" i="21"/>
  <c r="C6" i="21" s="1"/>
  <c r="K6" i="21"/>
  <c r="J6" i="21"/>
  <c r="B7" i="21"/>
  <c r="B6" i="21" s="1"/>
  <c r="K13" i="20"/>
  <c r="C13" i="20" s="1"/>
  <c r="M17" i="20"/>
  <c r="E17" i="20" s="1"/>
  <c r="K17" i="20"/>
  <c r="C17" i="20" s="1"/>
  <c r="M12" i="21"/>
  <c r="E12" i="21" s="1"/>
  <c r="K16" i="20"/>
  <c r="C16" i="20" s="1"/>
  <c r="M7" i="20"/>
  <c r="K7" i="20"/>
  <c r="M8" i="20"/>
  <c r="E8" i="20" s="1"/>
  <c r="K8" i="20"/>
  <c r="C8" i="20" s="1"/>
  <c r="M9" i="20"/>
  <c r="E9" i="20" s="1"/>
  <c r="L6" i="21"/>
  <c r="D7" i="21"/>
  <c r="D6" i="21" s="1"/>
  <c r="J6" i="20"/>
  <c r="B7" i="20"/>
  <c r="B6" i="20" s="1"/>
  <c r="K9" i="20"/>
  <c r="C9" i="20" s="1"/>
  <c r="M10" i="20"/>
  <c r="E10" i="20" s="1"/>
  <c r="M15" i="20"/>
  <c r="E15" i="20" s="1"/>
  <c r="L6" i="20"/>
  <c r="D7" i="20"/>
  <c r="D6" i="20" s="1"/>
  <c r="K10" i="20"/>
  <c r="C10" i="20" s="1"/>
  <c r="M11" i="20"/>
  <c r="E11" i="20" s="1"/>
  <c r="K11" i="20"/>
  <c r="C11" i="20" s="1"/>
  <c r="M13" i="20"/>
  <c r="E13" i="20" s="1"/>
  <c r="K6" i="22"/>
  <c r="C7" i="22"/>
  <c r="C6" i="22" s="1"/>
  <c r="B16" i="22"/>
  <c r="D10" i="22"/>
  <c r="L7" i="22"/>
  <c r="B11" i="22"/>
  <c r="B13" i="22"/>
  <c r="B10" i="22"/>
  <c r="B14" i="22"/>
  <c r="D15" i="22"/>
  <c r="D17" i="22"/>
  <c r="D8" i="22"/>
  <c r="D13" i="22"/>
  <c r="B17" i="22"/>
  <c r="D9" i="22"/>
  <c r="B15" i="22"/>
  <c r="J6" i="22"/>
  <c r="D12" i="22"/>
  <c r="B9" i="22"/>
  <c r="D11" i="22"/>
  <c r="B7" i="22"/>
  <c r="B8" i="22"/>
  <c r="B12" i="22"/>
  <c r="E6" i="21" l="1"/>
  <c r="M6" i="21"/>
  <c r="K6" i="20"/>
  <c r="C7" i="20"/>
  <c r="C6" i="20" s="1"/>
  <c r="M6" i="20"/>
  <c r="E7" i="20"/>
  <c r="E6" i="20" s="1"/>
  <c r="L6" i="22"/>
  <c r="B6" i="22"/>
  <c r="F6" i="22"/>
  <c r="I33" i="5"/>
  <c r="G33" i="5"/>
  <c r="H33" i="5"/>
  <c r="A6" i="18"/>
  <c r="F33" i="5"/>
  <c r="D7" i="22" l="1"/>
  <c r="D6" i="22" s="1"/>
  <c r="H6" i="22"/>
</calcChain>
</file>

<file path=xl/sharedStrings.xml><?xml version="1.0" encoding="utf-8"?>
<sst xmlns="http://schemas.openxmlformats.org/spreadsheetml/2006/main" count="1167" uniqueCount="378">
  <si>
    <t>번 호</t>
  </si>
  <si>
    <t>주 소</t>
  </si>
  <si>
    <t>번 지</t>
  </si>
  <si>
    <t>지 목</t>
  </si>
  <si>
    <t>편입면적</t>
  </si>
  <si>
    <t>전체면적</t>
  </si>
  <si>
    <t>전필확인</t>
  </si>
  <si>
    <t>충청북도 단양군 단성면 상방리</t>
  </si>
  <si>
    <t>188-4</t>
  </si>
  <si>
    <t>전</t>
  </si>
  <si>
    <t>일부</t>
  </si>
  <si>
    <t>188-1</t>
  </si>
  <si>
    <t>대</t>
  </si>
  <si>
    <t>127-1</t>
  </si>
  <si>
    <t>127-2</t>
  </si>
  <si>
    <t>189-1</t>
  </si>
  <si>
    <t>전필</t>
  </si>
  <si>
    <t>190</t>
  </si>
  <si>
    <t>298-13</t>
  </si>
  <si>
    <t>도</t>
  </si>
  <si>
    <t>192-3</t>
  </si>
  <si>
    <t>298-6</t>
  </si>
  <si>
    <t>유</t>
  </si>
  <si>
    <t>191</t>
  </si>
  <si>
    <t>124</t>
  </si>
  <si>
    <t>123</t>
  </si>
  <si>
    <t>191-1</t>
  </si>
  <si>
    <t>192-1</t>
  </si>
  <si>
    <t>123-1</t>
  </si>
  <si>
    <t>114-5</t>
  </si>
  <si>
    <t>115</t>
  </si>
  <si>
    <t>114-2</t>
  </si>
  <si>
    <t>298-7</t>
  </si>
  <si>
    <t>114-4</t>
  </si>
  <si>
    <t>113</t>
  </si>
  <si>
    <t>114-3</t>
  </si>
  <si>
    <t>113-1</t>
  </si>
  <si>
    <t>114-6</t>
  </si>
  <si>
    <t>195-1</t>
  </si>
  <si>
    <t>300-5</t>
  </si>
  <si>
    <t>구</t>
  </si>
  <si>
    <t>112-2</t>
  </si>
  <si>
    <t>임</t>
  </si>
  <si>
    <t>195-2</t>
  </si>
  <si>
    <t>112</t>
  </si>
  <si>
    <t>112-1</t>
  </si>
  <si>
    <t>195-5</t>
  </si>
  <si>
    <t>195-3</t>
  </si>
  <si>
    <t>81-4</t>
  </si>
  <si>
    <t>과</t>
  </si>
  <si>
    <t>80</t>
  </si>
  <si>
    <t>학</t>
  </si>
  <si>
    <t>201</t>
  </si>
  <si>
    <t>300-4</t>
  </si>
  <si>
    <t>202-2</t>
  </si>
  <si>
    <t>226-2</t>
  </si>
  <si>
    <t>202-3</t>
  </si>
  <si>
    <t>226-9</t>
  </si>
  <si>
    <t>203-1</t>
  </si>
  <si>
    <t>잡</t>
  </si>
  <si>
    <t>205-5</t>
  </si>
  <si>
    <t>200</t>
  </si>
  <si>
    <t>202-1</t>
  </si>
  <si>
    <t>202-5</t>
  </si>
  <si>
    <t>205-1</t>
  </si>
  <si>
    <t>202-7</t>
  </si>
  <si>
    <t>79-1</t>
  </si>
  <si>
    <t>202-4</t>
  </si>
  <si>
    <t>205-4</t>
  </si>
  <si>
    <t>189</t>
  </si>
  <si>
    <t>188-5</t>
  </si>
  <si>
    <t>답</t>
  </si>
  <si>
    <t>193-1</t>
  </si>
  <si>
    <t>193</t>
  </si>
  <si>
    <t>195-4</t>
  </si>
  <si>
    <t>196-4</t>
  </si>
  <si>
    <t>197</t>
  </si>
  <si>
    <t>226-7</t>
  </si>
  <si>
    <t>226-6</t>
  </si>
  <si>
    <t>199-1</t>
  </si>
  <si>
    <t>충청북도 단양군 단성면 하방리</t>
  </si>
  <si>
    <t>222-5</t>
  </si>
  <si>
    <t>232-18</t>
  </si>
  <si>
    <t>232-17</t>
  </si>
  <si>
    <t>222-2</t>
  </si>
  <si>
    <t>222-4</t>
  </si>
  <si>
    <t>232-2</t>
  </si>
  <si>
    <t>232-13</t>
  </si>
  <si>
    <t>232-8</t>
  </si>
  <si>
    <t>232-14</t>
  </si>
  <si>
    <t>232-7</t>
  </si>
  <si>
    <t>232-15</t>
  </si>
  <si>
    <t>232-16</t>
  </si>
  <si>
    <t>232-10</t>
  </si>
  <si>
    <t>232-9</t>
  </si>
  <si>
    <t>232-5</t>
  </si>
  <si>
    <t>232-12</t>
  </si>
  <si>
    <t>232-3</t>
  </si>
  <si>
    <t>340-2</t>
  </si>
  <si>
    <t>340</t>
  </si>
  <si>
    <t>172</t>
  </si>
  <si>
    <t>165-1</t>
  </si>
  <si>
    <t>164-3</t>
  </si>
  <si>
    <t>165-2</t>
  </si>
  <si>
    <t>341-1</t>
  </si>
  <si>
    <t>341-6</t>
  </si>
  <si>
    <t>157-16</t>
  </si>
  <si>
    <t>338-2</t>
  </si>
  <si>
    <t>338-1</t>
  </si>
  <si>
    <t>339-1</t>
  </si>
  <si>
    <t>154</t>
  </si>
  <si>
    <t>339</t>
  </si>
  <si>
    <t>155-2</t>
  </si>
  <si>
    <t>153-1</t>
  </si>
  <si>
    <t>222</t>
  </si>
  <si>
    <t>222-3</t>
  </si>
  <si>
    <t>232-6</t>
  </si>
  <si>
    <t>173-2</t>
  </si>
  <si>
    <t>173-1</t>
  </si>
  <si>
    <t>172-1</t>
  </si>
  <si>
    <t>164-8</t>
  </si>
  <si>
    <t>164-1</t>
  </si>
  <si>
    <t>341</t>
  </si>
  <si>
    <t>164-11</t>
  </si>
  <si>
    <t>157-7</t>
  </si>
  <si>
    <t>157-12</t>
  </si>
  <si>
    <t>157-6</t>
  </si>
  <si>
    <t>157-1</t>
  </si>
  <si>
    <t>157-22</t>
  </si>
  <si>
    <t>338</t>
  </si>
  <si>
    <t>153-10</t>
  </si>
  <si>
    <t>153-9</t>
  </si>
  <si>
    <t>토 지 조 서</t>
    <phoneticPr fontId="4" type="noConversion"/>
  </si>
  <si>
    <t>구 분</t>
    <phoneticPr fontId="4" type="noConversion"/>
  </si>
  <si>
    <t>주  소</t>
    <phoneticPr fontId="4" type="noConversion"/>
  </si>
  <si>
    <t>지  번</t>
    <phoneticPr fontId="4" type="noConversion"/>
  </si>
  <si>
    <t>지 목</t>
    <phoneticPr fontId="4" type="noConversion"/>
  </si>
  <si>
    <t>면   적 (㎡)</t>
    <phoneticPr fontId="4" type="noConversion"/>
  </si>
  <si>
    <t>소       유       자</t>
    <phoneticPr fontId="4" type="noConversion"/>
  </si>
  <si>
    <t>비 고</t>
    <phoneticPr fontId="4" type="noConversion"/>
  </si>
  <si>
    <t>공지시가</t>
    <phoneticPr fontId="4" type="noConversion"/>
  </si>
  <si>
    <t>보상비</t>
    <phoneticPr fontId="5" type="noConversion"/>
  </si>
  <si>
    <t>기존면적 (㎡)</t>
    <phoneticPr fontId="4" type="noConversion"/>
  </si>
  <si>
    <t>관       계       인</t>
    <phoneticPr fontId="5" type="noConversion"/>
  </si>
  <si>
    <t>대장면적</t>
    <phoneticPr fontId="4" type="noConversion"/>
  </si>
  <si>
    <t>편입면적</t>
    <phoneticPr fontId="4" type="noConversion"/>
  </si>
  <si>
    <t>주             소</t>
    <phoneticPr fontId="4" type="noConversion"/>
  </si>
  <si>
    <t>성  명</t>
    <phoneticPr fontId="4" type="noConversion"/>
  </si>
  <si>
    <t>소유권이외의
권리의종류와
내        용</t>
    <phoneticPr fontId="5" type="noConversion"/>
  </si>
  <si>
    <t>합      계</t>
    <phoneticPr fontId="4" type="noConversion"/>
  </si>
  <si>
    <t>5. 용   지   도</t>
  </si>
  <si>
    <t>3. 토 지 조 서</t>
    <phoneticPr fontId="2" type="noConversion"/>
  </si>
  <si>
    <t>4. 토 지 대 장</t>
    <phoneticPr fontId="2" type="noConversion"/>
  </si>
  <si>
    <t>2. 각 종 집 계 표</t>
    <phoneticPr fontId="2" type="noConversion"/>
  </si>
  <si>
    <t>1. 전 체 집 계 표</t>
    <phoneticPr fontId="2" type="noConversion"/>
  </si>
  <si>
    <t>목 차</t>
    <phoneticPr fontId="4" type="noConversion"/>
  </si>
  <si>
    <t>1.</t>
    <phoneticPr fontId="4" type="noConversion"/>
  </si>
  <si>
    <t>전체 집 계 표</t>
    <phoneticPr fontId="5" type="noConversion"/>
  </si>
  <si>
    <t>2.</t>
    <phoneticPr fontId="4" type="noConversion"/>
  </si>
  <si>
    <t>각종집 계 표</t>
    <phoneticPr fontId="5" type="noConversion"/>
  </si>
  <si>
    <t>3.</t>
    <phoneticPr fontId="4" type="noConversion"/>
  </si>
  <si>
    <t>4.</t>
    <phoneticPr fontId="4" type="noConversion"/>
  </si>
  <si>
    <t>토 지 대 장</t>
  </si>
  <si>
    <t>5.</t>
    <phoneticPr fontId="4" type="noConversion"/>
  </si>
  <si>
    <t>용 지 도</t>
  </si>
  <si>
    <t>공 사명</t>
    <phoneticPr fontId="4" type="noConversion"/>
  </si>
  <si>
    <t>용지조서</t>
    <phoneticPr fontId="4" type="noConversion"/>
  </si>
  <si>
    <t>발  주  처</t>
    <phoneticPr fontId="4" type="noConversion"/>
  </si>
  <si>
    <t>중구 을왕동</t>
    <phoneticPr fontId="2" type="noConversion"/>
  </si>
  <si>
    <t>도</t>
    <phoneticPr fontId="2" type="noConversion"/>
  </si>
  <si>
    <t>잡</t>
    <phoneticPr fontId="2" type="noConversion"/>
  </si>
  <si>
    <t>구</t>
    <phoneticPr fontId="2" type="noConversion"/>
  </si>
  <si>
    <t>810-317</t>
    <phoneticPr fontId="2" type="noConversion"/>
  </si>
  <si>
    <t>전</t>
    <phoneticPr fontId="2" type="noConversion"/>
  </si>
  <si>
    <t>810-304</t>
    <phoneticPr fontId="2" type="noConversion"/>
  </si>
  <si>
    <t>대</t>
    <phoneticPr fontId="2" type="noConversion"/>
  </si>
  <si>
    <t>810-316</t>
    <phoneticPr fontId="2" type="noConversion"/>
  </si>
  <si>
    <t>810-322</t>
    <phoneticPr fontId="2" type="noConversion"/>
  </si>
  <si>
    <t>810-323</t>
    <phoneticPr fontId="2" type="noConversion"/>
  </si>
  <si>
    <t>810-279</t>
    <phoneticPr fontId="2" type="noConversion"/>
  </si>
  <si>
    <t>810-289</t>
    <phoneticPr fontId="2" type="noConversion"/>
  </si>
  <si>
    <t>810-93</t>
    <phoneticPr fontId="2" type="noConversion"/>
  </si>
  <si>
    <t>810-290</t>
    <phoneticPr fontId="2" type="noConversion"/>
  </si>
  <si>
    <t>810-92</t>
    <phoneticPr fontId="2" type="noConversion"/>
  </si>
  <si>
    <t>810-310</t>
    <phoneticPr fontId="2" type="noConversion"/>
  </si>
  <si>
    <t>810-308</t>
    <phoneticPr fontId="2" type="noConversion"/>
  </si>
  <si>
    <t>975</t>
    <phoneticPr fontId="2" type="noConversion"/>
  </si>
  <si>
    <t>810-99</t>
    <phoneticPr fontId="2" type="noConversion"/>
  </si>
  <si>
    <t>810-179</t>
    <phoneticPr fontId="2" type="noConversion"/>
  </si>
  <si>
    <t>810-320</t>
    <phoneticPr fontId="2" type="noConversion"/>
  </si>
  <si>
    <t>810-313</t>
    <phoneticPr fontId="2" type="noConversion"/>
  </si>
  <si>
    <t>임</t>
    <phoneticPr fontId="2" type="noConversion"/>
  </si>
  <si>
    <t>인천광역시</t>
    <phoneticPr fontId="2" type="noConversion"/>
  </si>
  <si>
    <t>공</t>
    <phoneticPr fontId="2" type="noConversion"/>
  </si>
  <si>
    <t>국토교통부</t>
    <phoneticPr fontId="2" type="noConversion"/>
  </si>
  <si>
    <t>국</t>
    <phoneticPr fontId="2" type="noConversion"/>
  </si>
  <si>
    <t>기획재정부</t>
    <phoneticPr fontId="2" type="noConversion"/>
  </si>
  <si>
    <t>농림축산식품부</t>
    <phoneticPr fontId="2" type="noConversion"/>
  </si>
  <si>
    <t>810-324</t>
    <phoneticPr fontId="2" type="noConversion"/>
  </si>
  <si>
    <t>중구 을왕동</t>
    <phoneticPr fontId="2" type="noConversion"/>
  </si>
  <si>
    <t>잡</t>
    <phoneticPr fontId="2" type="noConversion"/>
  </si>
  <si>
    <t>기획재정부</t>
    <phoneticPr fontId="2" type="noConversion"/>
  </si>
  <si>
    <t>국</t>
    <phoneticPr fontId="2" type="noConversion"/>
  </si>
  <si>
    <t>도</t>
    <phoneticPr fontId="2" type="noConversion"/>
  </si>
  <si>
    <t>유</t>
    <phoneticPr fontId="2" type="noConversion"/>
  </si>
  <si>
    <t>제</t>
    <phoneticPr fontId="2" type="noConversion"/>
  </si>
  <si>
    <t>인천광역시</t>
    <phoneticPr fontId="2" type="noConversion"/>
  </si>
  <si>
    <t>공</t>
    <phoneticPr fontId="2" type="noConversion"/>
  </si>
  <si>
    <t>구</t>
    <phoneticPr fontId="2" type="noConversion"/>
  </si>
  <si>
    <t>근저당권설정</t>
    <phoneticPr fontId="2" type="noConversion"/>
  </si>
  <si>
    <t>공</t>
    <phoneticPr fontId="2" type="noConversion"/>
  </si>
  <si>
    <t>인천광역시 외1인</t>
    <phoneticPr fontId="2" type="noConversion"/>
  </si>
  <si>
    <t>토 지 조 서(소2-37호선)</t>
    <phoneticPr fontId="4" type="noConversion"/>
  </si>
  <si>
    <t>기정</t>
    <phoneticPr fontId="2" type="noConversion"/>
  </si>
  <si>
    <t>변경</t>
    <phoneticPr fontId="2" type="noConversion"/>
  </si>
  <si>
    <t>대장면적</t>
  </si>
  <si>
    <t>변경</t>
    <phoneticPr fontId="4" type="noConversion"/>
  </si>
  <si>
    <t>808-101</t>
    <phoneticPr fontId="2" type="noConversion"/>
  </si>
  <si>
    <t>808-102</t>
    <phoneticPr fontId="2" type="noConversion"/>
  </si>
  <si>
    <t>810-355</t>
    <phoneticPr fontId="2" type="noConversion"/>
  </si>
  <si>
    <t>810-332</t>
    <phoneticPr fontId="2" type="noConversion"/>
  </si>
  <si>
    <t>810-333</t>
    <phoneticPr fontId="2" type="noConversion"/>
  </si>
  <si>
    <t>810-354</t>
    <phoneticPr fontId="2" type="noConversion"/>
  </si>
  <si>
    <t>810-317</t>
    <phoneticPr fontId="2" type="noConversion"/>
  </si>
  <si>
    <t>810-304</t>
    <phoneticPr fontId="2" type="noConversion"/>
  </si>
  <si>
    <t>810-361</t>
    <phoneticPr fontId="2" type="noConversion"/>
  </si>
  <si>
    <t>810-316</t>
    <phoneticPr fontId="2" type="noConversion"/>
  </si>
  <si>
    <t>810-322</t>
    <phoneticPr fontId="2" type="noConversion"/>
  </si>
  <si>
    <t>810-381</t>
    <phoneticPr fontId="2" type="noConversion"/>
  </si>
  <si>
    <t>810-360</t>
    <phoneticPr fontId="2" type="noConversion"/>
  </si>
  <si>
    <t>810-359</t>
    <phoneticPr fontId="2" type="noConversion"/>
  </si>
  <si>
    <t>810-324</t>
    <phoneticPr fontId="2" type="noConversion"/>
  </si>
  <si>
    <t>810-323</t>
    <phoneticPr fontId="2" type="noConversion"/>
  </si>
  <si>
    <t>810-279</t>
    <phoneticPr fontId="2" type="noConversion"/>
  </si>
  <si>
    <t>810-358</t>
    <phoneticPr fontId="2" type="noConversion"/>
  </si>
  <si>
    <t>810-289</t>
    <phoneticPr fontId="2" type="noConversion"/>
  </si>
  <si>
    <t>810-357</t>
    <phoneticPr fontId="2" type="noConversion"/>
  </si>
  <si>
    <t>810-93</t>
    <phoneticPr fontId="2" type="noConversion"/>
  </si>
  <si>
    <t>810-356</t>
    <phoneticPr fontId="2" type="noConversion"/>
  </si>
  <si>
    <t>810-329</t>
    <phoneticPr fontId="2" type="noConversion"/>
  </si>
  <si>
    <t>810-290</t>
    <phoneticPr fontId="2" type="noConversion"/>
  </si>
  <si>
    <t>810-334</t>
    <phoneticPr fontId="2" type="noConversion"/>
  </si>
  <si>
    <t>810-343</t>
    <phoneticPr fontId="2" type="noConversion"/>
  </si>
  <si>
    <t>810-380</t>
    <phoneticPr fontId="2" type="noConversion"/>
  </si>
  <si>
    <t>810-379</t>
    <phoneticPr fontId="2" type="noConversion"/>
  </si>
  <si>
    <t>810-378</t>
    <phoneticPr fontId="2" type="noConversion"/>
  </si>
  <si>
    <t>975</t>
    <phoneticPr fontId="2" type="noConversion"/>
  </si>
  <si>
    <t>810-99</t>
    <phoneticPr fontId="2" type="noConversion"/>
  </si>
  <si>
    <t>810-353</t>
    <phoneticPr fontId="2" type="noConversion"/>
  </si>
  <si>
    <t>810-179</t>
    <phoneticPr fontId="2" type="noConversion"/>
  </si>
  <si>
    <t>810-347</t>
    <phoneticPr fontId="2" type="noConversion"/>
  </si>
  <si>
    <t>810-320</t>
    <phoneticPr fontId="2" type="noConversion"/>
  </si>
  <si>
    <t>810-374</t>
    <phoneticPr fontId="2" type="noConversion"/>
  </si>
  <si>
    <t>810-346</t>
    <phoneticPr fontId="2" type="noConversion"/>
  </si>
  <si>
    <t>810-345</t>
    <phoneticPr fontId="2" type="noConversion"/>
  </si>
  <si>
    <t>810-362</t>
    <phoneticPr fontId="2" type="noConversion"/>
  </si>
  <si>
    <t>810-350</t>
    <phoneticPr fontId="2" type="noConversion"/>
  </si>
  <si>
    <t>810-351</t>
    <phoneticPr fontId="2" type="noConversion"/>
  </si>
  <si>
    <t>810-376</t>
    <phoneticPr fontId="2" type="noConversion"/>
  </si>
  <si>
    <t>810-377</t>
    <phoneticPr fontId="2" type="noConversion"/>
  </si>
  <si>
    <t>810-352</t>
    <phoneticPr fontId="2" type="noConversion"/>
  </si>
  <si>
    <t>810-313</t>
    <phoneticPr fontId="2" type="noConversion"/>
  </si>
  <si>
    <t>810-327</t>
    <phoneticPr fontId="2" type="noConversion"/>
  </si>
  <si>
    <t>810-348</t>
    <phoneticPr fontId="2" type="noConversion"/>
  </si>
  <si>
    <t>810-335</t>
    <phoneticPr fontId="2" type="noConversion"/>
  </si>
  <si>
    <t>810-375</t>
    <phoneticPr fontId="2" type="noConversion"/>
  </si>
  <si>
    <t>810-339</t>
    <phoneticPr fontId="2" type="noConversion"/>
  </si>
  <si>
    <t>810-337</t>
    <phoneticPr fontId="2" type="noConversion"/>
  </si>
  <si>
    <t>기정</t>
    <phoneticPr fontId="4" type="noConversion"/>
  </si>
  <si>
    <t>810-336</t>
    <phoneticPr fontId="2" type="noConversion"/>
  </si>
  <si>
    <t>810-342</t>
    <phoneticPr fontId="2" type="noConversion"/>
  </si>
  <si>
    <t>810-344</t>
    <phoneticPr fontId="2" type="noConversion"/>
  </si>
  <si>
    <t>810-367</t>
    <phoneticPr fontId="2" type="noConversion"/>
  </si>
  <si>
    <t>810-366</t>
    <phoneticPr fontId="2" type="noConversion"/>
  </si>
  <si>
    <t>810-364</t>
    <phoneticPr fontId="2" type="noConversion"/>
  </si>
  <si>
    <t>810-373</t>
    <phoneticPr fontId="2" type="noConversion"/>
  </si>
  <si>
    <t>810-371</t>
    <phoneticPr fontId="2" type="noConversion"/>
  </si>
  <si>
    <t>810-369</t>
    <phoneticPr fontId="2" type="noConversion"/>
  </si>
  <si>
    <t>810-365</t>
    <phoneticPr fontId="2" type="noConversion"/>
  </si>
  <si>
    <t>810-338</t>
    <phoneticPr fontId="2" type="noConversion"/>
  </si>
  <si>
    <t>810-349</t>
    <phoneticPr fontId="2" type="noConversion"/>
  </si>
  <si>
    <t>810-330</t>
    <phoneticPr fontId="2" type="noConversion"/>
  </si>
  <si>
    <t>합    계</t>
    <phoneticPr fontId="23" type="noConversion"/>
  </si>
  <si>
    <t>면 적(㎡)</t>
  </si>
  <si>
    <t>필 지</t>
  </si>
  <si>
    <t>면 적(㎡)</t>
    <phoneticPr fontId="4" type="noConversion"/>
  </si>
  <si>
    <t>필 지</t>
    <phoneticPr fontId="4" type="noConversion"/>
  </si>
  <si>
    <t>비  고</t>
    <phoneticPr fontId="23" type="noConversion"/>
  </si>
  <si>
    <t>인천 중구 을왕동 2-37호선</t>
    <phoneticPr fontId="2" type="noConversion"/>
  </si>
  <si>
    <t>인천 중구 을왕동 2-12호선</t>
    <phoneticPr fontId="2" type="noConversion"/>
  </si>
  <si>
    <t>합  계</t>
    <phoneticPr fontId="4" type="noConversion"/>
  </si>
  <si>
    <t>구    분</t>
    <phoneticPr fontId="23" type="noConversion"/>
  </si>
  <si>
    <t>국 유 지 편 입 용 지 현 황</t>
  </si>
  <si>
    <t>공 유 지 편 입 용 지 현 황</t>
  </si>
  <si>
    <t>사 유 지 편 입 용 지 현 황</t>
  </si>
  <si>
    <t>기정</t>
    <phoneticPr fontId="2" type="noConversion"/>
  </si>
  <si>
    <t>변경</t>
    <phoneticPr fontId="2" type="noConversion"/>
  </si>
  <si>
    <t>토 지 조 서(소2-12호선)</t>
    <phoneticPr fontId="4" type="noConversion"/>
  </si>
  <si>
    <t>대</t>
    <phoneticPr fontId="2" type="noConversion"/>
  </si>
  <si>
    <t>잡</t>
    <phoneticPr fontId="2" type="noConversion"/>
  </si>
  <si>
    <t>-</t>
    <phoneticPr fontId="2" type="noConversion"/>
  </si>
  <si>
    <t>중구(인천광역시)</t>
    <phoneticPr fontId="2" type="noConversion"/>
  </si>
  <si>
    <t>-</t>
    <phoneticPr fontId="2" type="noConversion"/>
  </si>
  <si>
    <t>근저당권설정</t>
    <phoneticPr fontId="2" type="noConversion"/>
  </si>
  <si>
    <t>810-384</t>
    <phoneticPr fontId="2" type="noConversion"/>
  </si>
  <si>
    <t>810-385</t>
    <phoneticPr fontId="2" type="noConversion"/>
  </si>
  <si>
    <t>810-386</t>
    <phoneticPr fontId="2" type="noConversion"/>
  </si>
  <si>
    <t>810-387</t>
    <phoneticPr fontId="2" type="noConversion"/>
  </si>
  <si>
    <t>810-388</t>
    <phoneticPr fontId="2" type="noConversion"/>
  </si>
  <si>
    <t>-</t>
    <phoneticPr fontId="2" type="noConversion"/>
  </si>
  <si>
    <t>중구(인천광역시)</t>
    <phoneticPr fontId="2" type="noConversion"/>
  </si>
  <si>
    <t>공</t>
    <phoneticPr fontId="2" type="noConversion"/>
  </si>
  <si>
    <t>소유자
변경</t>
    <phoneticPr fontId="2" type="noConversion"/>
  </si>
  <si>
    <t>소유자 
변경</t>
    <phoneticPr fontId="2" type="noConversion"/>
  </si>
  <si>
    <t>지번 변경</t>
    <phoneticPr fontId="2" type="noConversion"/>
  </si>
  <si>
    <t>810-389</t>
    <phoneticPr fontId="2" type="noConversion"/>
  </si>
  <si>
    <t>4</t>
    <phoneticPr fontId="2" type="noConversion"/>
  </si>
  <si>
    <t>26</t>
    <phoneticPr fontId="2" type="noConversion"/>
  </si>
  <si>
    <t>28</t>
    <phoneticPr fontId="2" type="noConversion"/>
  </si>
  <si>
    <t>30</t>
    <phoneticPr fontId="2" type="noConversion"/>
  </si>
  <si>
    <t>32</t>
    <phoneticPr fontId="2" type="noConversion"/>
  </si>
  <si>
    <t>34</t>
    <phoneticPr fontId="2" type="noConversion"/>
  </si>
  <si>
    <t>36</t>
    <phoneticPr fontId="2" type="noConversion"/>
  </si>
  <si>
    <t>38</t>
    <phoneticPr fontId="2" type="noConversion"/>
  </si>
  <si>
    <t>40</t>
    <phoneticPr fontId="2" type="noConversion"/>
  </si>
  <si>
    <t>42</t>
    <phoneticPr fontId="2" type="noConversion"/>
  </si>
  <si>
    <t>44</t>
    <phoneticPr fontId="2" type="noConversion"/>
  </si>
  <si>
    <t>수정한사항</t>
    <phoneticPr fontId="2" type="noConversion"/>
  </si>
  <si>
    <t>471/942</t>
    <phoneticPr fontId="2" type="noConversion"/>
  </si>
  <si>
    <t>235.5/942</t>
    <phoneticPr fontId="2" type="noConversion"/>
  </si>
  <si>
    <t>314/628</t>
    <phoneticPr fontId="2" type="noConversion"/>
  </si>
  <si>
    <t>157/628</t>
    <phoneticPr fontId="2" type="noConversion"/>
  </si>
  <si>
    <t>김**외*인</t>
    <phoneticPr fontId="2" type="noConversion"/>
  </si>
  <si>
    <t>인천광역시 중구 용유서로***번길 *-*, ***호
(을왕동)</t>
    <phoneticPr fontId="2" type="noConversion"/>
  </si>
  <si>
    <t>인천광역시 중구 용유서로***번길 **
(을왕동)</t>
    <phoneticPr fontId="2" type="noConversion"/>
  </si>
  <si>
    <t>신*현</t>
    <phoneticPr fontId="2" type="noConversion"/>
  </si>
  <si>
    <t>주*******
******팜 외**인</t>
    <phoneticPr fontId="2" type="noConversion"/>
  </si>
  <si>
    <t>경기도 수원시 영통구 광교중앙로 **,***동 ****호
(원천동)</t>
    <phoneticPr fontId="2" type="noConversion"/>
  </si>
  <si>
    <t>이*표</t>
    <phoneticPr fontId="2" type="noConversion"/>
  </si>
  <si>
    <t>박*현</t>
    <phoneticPr fontId="2" type="noConversion"/>
  </si>
  <si>
    <t>인천광역시 연수구 연수동 ***-* 세경아파트 ***-****</t>
    <phoneticPr fontId="2" type="noConversion"/>
  </si>
  <si>
    <t>인천광역시 연수구 송도과학로**번길 ***,
***동 ****호(송도동,송도*****로)</t>
    <phoneticPr fontId="2" type="noConversion"/>
  </si>
  <si>
    <t>서울특별시 용산구 독서당로 ***,***동***호
(한남동,****)</t>
    <phoneticPr fontId="2" type="noConversion"/>
  </si>
  <si>
    <t>인천광역시 중구 용유서로***번길 **-*
(을왕동)</t>
    <phoneticPr fontId="2" type="noConversion"/>
  </si>
  <si>
    <t>이*헌</t>
    <phoneticPr fontId="2" type="noConversion"/>
  </si>
  <si>
    <t>이*영 외*인</t>
    <phoneticPr fontId="2" type="noConversion"/>
  </si>
  <si>
    <t>서울특별시 중구 남대문로 **
(을지로2가)(개봉동지점)</t>
    <phoneticPr fontId="2" type="noConversion"/>
  </si>
  <si>
    <t>주***
***행</t>
    <phoneticPr fontId="2" type="noConversion"/>
  </si>
  <si>
    <t>서울특별시 중구 청계천로 ***(수표동)</t>
    <phoneticPr fontId="2" type="noConversion"/>
  </si>
  <si>
    <t>주***
*****븐</t>
    <phoneticPr fontId="2" type="noConversion"/>
  </si>
  <si>
    <t>인천광역시 중구 용유서로 ***번길 **-*
(을왕동)</t>
    <phoneticPr fontId="2" type="noConversion"/>
  </si>
  <si>
    <t>인천광역시 남동구 능허대로 ***(고잔동)</t>
    <phoneticPr fontId="2" type="noConversion"/>
  </si>
  <si>
    <t>김*선</t>
    <phoneticPr fontId="2" type="noConversion"/>
  </si>
  <si>
    <t>인천광역시 남동구 호구포로 ***, ****동 ***호
(구월동, 롯데캐슬골드)</t>
    <phoneticPr fontId="2" type="noConversion"/>
  </si>
  <si>
    <t>김*정</t>
    <phoneticPr fontId="2" type="noConversion"/>
  </si>
  <si>
    <t>김*진</t>
    <phoneticPr fontId="2" type="noConversion"/>
  </si>
  <si>
    <t>인천광역시 미추홀구 문화로 **, ***동 ****호
(관교동, 풍림아파트)</t>
    <phoneticPr fontId="2" type="noConversion"/>
  </si>
  <si>
    <t>인천광역시 연수구 인천타워대로***번길 *, 에이****호
(송도동,롯데몰송도 캐슬파크)</t>
    <phoneticPr fontId="2" type="noConversion"/>
  </si>
  <si>
    <t>권*영</t>
    <phoneticPr fontId="2" type="noConversion"/>
  </si>
  <si>
    <t>인천광역시 중구 용유서로***번길 **
(을왕동)</t>
    <phoneticPr fontId="2" type="noConversion"/>
  </si>
  <si>
    <t>경기도 안양시 만안구 삼막로 **, ***동 ***호 
(석수동,주공그린빌)</t>
    <phoneticPr fontId="2" type="noConversion"/>
  </si>
  <si>
    <t>조*순</t>
    <phoneticPr fontId="2" type="noConversion"/>
  </si>
  <si>
    <t>주***
***행</t>
    <phoneticPr fontId="2" type="noConversion"/>
  </si>
  <si>
    <t>서울특별시 중구 세종대로*길 **(태평로2가)(남동공단지점)</t>
    <phoneticPr fontId="2" type="noConversion"/>
  </si>
  <si>
    <t>인천광역시 중구 운남로 ***</t>
    <phoneticPr fontId="2" type="noConversion"/>
  </si>
  <si>
    <t>중***
***합</t>
    <phoneticPr fontId="2" type="noConversion"/>
  </si>
  <si>
    <t>서울 서초구 방배동 *** 방배 삼호아파트 바동 ***호</t>
    <phoneticPr fontId="2" type="noConversion"/>
  </si>
  <si>
    <t>***-*</t>
    <phoneticPr fontId="2" type="noConversion"/>
  </si>
  <si>
    <t>서*숙</t>
    <phoneticPr fontId="2" type="noConversion"/>
  </si>
  <si>
    <t>박* 외*인</t>
    <phoneticPr fontId="2" type="noConversion"/>
  </si>
  <si>
    <t>김*호</t>
    <phoneticPr fontId="2" type="noConversion"/>
  </si>
  <si>
    <t>인천광역시 중구 용유서로 ***번길 *-**(을왕동)</t>
    <phoneticPr fontId="2" type="noConversion"/>
  </si>
  <si>
    <t>5</t>
    <phoneticPr fontId="2" type="noConversion"/>
  </si>
  <si>
    <t>25</t>
    <phoneticPr fontId="2" type="noConversion"/>
  </si>
  <si>
    <t>29</t>
    <phoneticPr fontId="2" type="noConversion"/>
  </si>
  <si>
    <t>31</t>
    <phoneticPr fontId="2" type="noConversion"/>
  </si>
  <si>
    <t>46</t>
    <phoneticPr fontId="2" type="noConversion"/>
  </si>
  <si>
    <t>48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</si>
</sst>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"/>
    <numFmt numFmtId="177" formatCode="#,###"/>
    <numFmt numFmtId="178" formatCode="yyyy&quot;년&quot;\ m&quot;월&quot;;@"/>
    <numFmt numFmtId="179" formatCode="_-* #,##0.0_-;\-* #,##0.0_-;_-* &quot;-&quot;?_-;_-@_-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24"/>
      <color indexed="8"/>
      <name val="돋움"/>
      <family val="3"/>
      <charset val="129"/>
    </font>
    <font>
      <sz val="20"/>
      <name val="돋움"/>
      <family val="3"/>
      <charset val="129"/>
    </font>
    <font>
      <b/>
      <sz val="24"/>
      <color indexed="8"/>
      <name val="HY헤드라인M"/>
      <family val="1"/>
      <charset val="129"/>
    </font>
    <font>
      <sz val="20"/>
      <name val="HY헤드라인M"/>
      <family val="1"/>
      <charset val="129"/>
    </font>
    <font>
      <b/>
      <sz val="20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sz val="11"/>
      <name val="HY헤드라인M"/>
      <family val="1"/>
      <charset val="129"/>
    </font>
    <font>
      <b/>
      <sz val="28"/>
      <name val="HY헤드라인M"/>
      <family val="1"/>
      <charset val="129"/>
    </font>
    <font>
      <b/>
      <sz val="34"/>
      <name val="HY헤드라인M"/>
      <family val="1"/>
      <charset val="129"/>
    </font>
    <font>
      <b/>
      <sz val="36"/>
      <name val="HY헤드라인M"/>
      <family val="1"/>
      <charset val="129"/>
    </font>
    <font>
      <b/>
      <sz val="25"/>
      <name val="HY헤드라인M"/>
      <family val="1"/>
      <charset val="129"/>
    </font>
    <font>
      <b/>
      <sz val="22"/>
      <name val="HY헤드라인M"/>
      <family val="1"/>
      <charset val="129"/>
    </font>
    <font>
      <sz val="10"/>
      <color indexed="8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굴림체"/>
      <family val="3"/>
      <charset val="129"/>
    </font>
    <font>
      <b/>
      <sz val="11"/>
      <color rgb="FFFF0000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1"/>
      <color theme="1"/>
      <name val="Malgun Gothic Semilight"/>
      <family val="2"/>
      <charset val="129"/>
    </font>
    <font>
      <b/>
      <sz val="20"/>
      <name val="Malgun Gothic Semilight"/>
      <family val="2"/>
      <charset val="129"/>
    </font>
    <font>
      <b/>
      <sz val="10"/>
      <color indexed="8"/>
      <name val="Malgun Gothic Semilight"/>
      <family val="3"/>
      <charset val="129"/>
    </font>
    <font>
      <sz val="11"/>
      <color theme="1"/>
      <name val="Malgun Gothic Semilight"/>
      <family val="3"/>
      <charset val="129"/>
    </font>
    <font>
      <b/>
      <sz val="18"/>
      <name val="Malgun Gothic Semilight"/>
      <family val="3"/>
      <charset val="129"/>
    </font>
    <font>
      <b/>
      <sz val="10"/>
      <color rgb="FFFF0000"/>
      <name val="Malgun Gothic Semilight"/>
      <family val="3"/>
      <charset val="129"/>
    </font>
    <font>
      <b/>
      <sz val="10"/>
      <name val="Malgun Gothic Semilight"/>
      <family val="3"/>
      <charset val="129"/>
    </font>
    <font>
      <sz val="8"/>
      <name val="Malgun Gothic Semilight"/>
      <family val="3"/>
      <charset val="129"/>
    </font>
    <font>
      <sz val="8"/>
      <color rgb="FFFF0000"/>
      <name val="Malgun Gothic Semilight"/>
      <family val="3"/>
      <charset val="129"/>
    </font>
    <font>
      <sz val="10"/>
      <name val="Malgun Gothic Semilight"/>
      <family val="3"/>
      <charset val="129"/>
    </font>
    <font>
      <sz val="7"/>
      <name val="Malgun Gothic Semilight"/>
      <family val="3"/>
      <charset val="129"/>
    </font>
    <font>
      <sz val="7"/>
      <color theme="1"/>
      <name val="Malgun Gothic Semilight"/>
      <family val="3"/>
      <charset val="129"/>
    </font>
    <font>
      <sz val="7"/>
      <color rgb="FFFF0000"/>
      <name val="Malgun Gothic Semilight"/>
      <family val="3"/>
      <charset val="129"/>
    </font>
    <font>
      <sz val="6"/>
      <name val="Malgun Gothic Semilight"/>
      <family val="3"/>
      <charset val="129"/>
    </font>
    <font>
      <sz val="10"/>
      <color rgb="FFFF0000"/>
      <name val="Malgun Gothic Semilight"/>
      <family val="3"/>
      <charset val="129"/>
    </font>
    <font>
      <b/>
      <sz val="18"/>
      <name val="Malgun Gothic Semilight"/>
      <family val="2"/>
      <charset val="129"/>
    </font>
    <font>
      <sz val="8"/>
      <color theme="1"/>
      <name val="Malgun Gothic Semilight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2" fillId="2" borderId="0" xfId="1" applyNumberFormat="1" applyFont="1" applyFill="1" applyAlignment="1">
      <alignment horizontal="center" vertical="center"/>
    </xf>
    <xf numFmtId="49" fontId="12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49" fontId="13" fillId="0" borderId="0" xfId="1" applyNumberFormat="1" applyFont="1" applyAlignment="1">
      <alignment horizontal="center" vertical="center"/>
    </xf>
    <xf numFmtId="49" fontId="11" fillId="2" borderId="0" xfId="1" applyNumberFormat="1" applyFont="1" applyFill="1" applyAlignment="1">
      <alignment horizontal="center" vertical="center"/>
    </xf>
    <xf numFmtId="49" fontId="12" fillId="0" borderId="0" xfId="1" applyNumberFormat="1" applyFont="1" applyAlignment="1">
      <alignment horizontal="center" vertical="center" wrapText="1"/>
    </xf>
    <xf numFmtId="0" fontId="14" fillId="0" borderId="0" xfId="1" applyFont="1">
      <alignment vertical="center"/>
    </xf>
    <xf numFmtId="0" fontId="16" fillId="0" borderId="0" xfId="1" applyFont="1" applyAlignment="1"/>
    <xf numFmtId="0" fontId="17" fillId="0" borderId="0" xfId="1" applyFont="1" applyAlignment="1"/>
    <xf numFmtId="0" fontId="20" fillId="0" borderId="0" xfId="1" applyFont="1" applyAlignment="1">
      <alignment horizontal="justify" vertical="center"/>
    </xf>
    <xf numFmtId="0" fontId="1" fillId="0" borderId="0" xfId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179" fontId="22" fillId="0" borderId="3" xfId="2" applyNumberFormat="1" applyFont="1" applyBorder="1" applyAlignment="1">
      <alignment horizontal="center" vertical="center"/>
    </xf>
    <xf numFmtId="41" fontId="22" fillId="0" borderId="3" xfId="2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4" fillId="0" borderId="10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41" fontId="25" fillId="0" borderId="3" xfId="2" applyFont="1" applyBorder="1" applyAlignment="1">
      <alignment horizontal="center" vertical="center"/>
    </xf>
    <xf numFmtId="41" fontId="26" fillId="0" borderId="3" xfId="2" applyFont="1" applyBorder="1" applyAlignment="1">
      <alignment horizontal="center" vertical="center"/>
    </xf>
    <xf numFmtId="179" fontId="25" fillId="0" borderId="3" xfId="2" applyNumberFormat="1" applyFont="1" applyBorder="1" applyAlignment="1">
      <alignment horizontal="center" vertical="center"/>
    </xf>
    <xf numFmtId="179" fontId="26" fillId="0" borderId="3" xfId="2" applyNumberFormat="1" applyFont="1" applyBorder="1" applyAlignment="1">
      <alignment horizontal="center" vertical="center"/>
    </xf>
    <xf numFmtId="0" fontId="27" fillId="0" borderId="0" xfId="1" applyFont="1">
      <alignment vertical="center"/>
    </xf>
    <xf numFmtId="0" fontId="31" fillId="0" borderId="35" xfId="1" applyFont="1" applyBorder="1" applyAlignment="1" applyProtection="1">
      <alignment horizontal="center" vertical="center"/>
      <protection locked="0"/>
    </xf>
    <xf numFmtId="0" fontId="31" fillId="0" borderId="12" xfId="1" applyFont="1" applyBorder="1" applyAlignment="1" applyProtection="1">
      <alignment horizontal="center" vertical="center"/>
      <protection locked="0"/>
    </xf>
    <xf numFmtId="0" fontId="29" fillId="0" borderId="25" xfId="1" applyFont="1" applyBorder="1" applyAlignment="1" applyProtection="1">
      <alignment horizontal="center" vertical="center"/>
      <protection locked="0"/>
    </xf>
    <xf numFmtId="0" fontId="32" fillId="0" borderId="22" xfId="1" applyFont="1" applyBorder="1" applyAlignment="1" applyProtection="1">
      <alignment horizontal="center" vertical="center"/>
      <protection locked="0"/>
    </xf>
    <xf numFmtId="0" fontId="29" fillId="0" borderId="18" xfId="1" applyFont="1" applyBorder="1" applyAlignment="1" applyProtection="1">
      <alignment horizontal="center" vertical="center"/>
      <protection locked="0"/>
    </xf>
    <xf numFmtId="0" fontId="32" fillId="0" borderId="18" xfId="1" applyFont="1" applyBorder="1" applyAlignment="1" applyProtection="1">
      <alignment horizontal="center" vertical="center"/>
      <protection locked="0"/>
    </xf>
    <xf numFmtId="0" fontId="33" fillId="0" borderId="18" xfId="1" applyFont="1" applyBorder="1" applyAlignment="1" applyProtection="1">
      <alignment horizontal="center" vertical="center"/>
      <protection locked="0"/>
    </xf>
    <xf numFmtId="0" fontId="29" fillId="0" borderId="18" xfId="1" applyFont="1" applyBorder="1" applyAlignment="1" applyProtection="1">
      <alignment horizontal="center" vertical="center" wrapText="1"/>
      <protection locked="0"/>
    </xf>
    <xf numFmtId="0" fontId="29" fillId="0" borderId="19" xfId="1" applyFont="1" applyBorder="1" applyAlignment="1" applyProtection="1">
      <alignment horizontal="center" vertical="center"/>
      <protection locked="0"/>
    </xf>
    <xf numFmtId="0" fontId="30" fillId="4" borderId="0" xfId="1" applyFont="1" applyFill="1">
      <alignment vertical="center"/>
    </xf>
    <xf numFmtId="1" fontId="34" fillId="0" borderId="15" xfId="1" applyNumberFormat="1" applyFont="1" applyBorder="1" applyAlignment="1" applyProtection="1">
      <alignment horizontal="center" vertical="center"/>
      <protection locked="0"/>
    </xf>
    <xf numFmtId="49" fontId="34" fillId="0" borderId="6" xfId="1" applyNumberFormat="1" applyFont="1" applyBorder="1" applyAlignment="1" applyProtection="1">
      <alignment horizontal="center" vertical="center"/>
      <protection locked="0"/>
    </xf>
    <xf numFmtId="49" fontId="35" fillId="0" borderId="6" xfId="1" applyNumberFormat="1" applyFont="1" applyBorder="1" applyAlignment="1" applyProtection="1">
      <alignment horizontal="center" vertical="center"/>
      <protection locked="0"/>
    </xf>
    <xf numFmtId="177" fontId="34" fillId="0" borderId="6" xfId="1" applyNumberFormat="1" applyFont="1" applyBorder="1" applyAlignment="1" applyProtection="1">
      <alignment horizontal="right" vertical="center"/>
      <protection locked="0"/>
    </xf>
    <xf numFmtId="177" fontId="35" fillId="0" borderId="6" xfId="1" applyNumberFormat="1" applyFont="1" applyBorder="1" applyAlignment="1" applyProtection="1">
      <alignment horizontal="right" vertical="center"/>
      <protection locked="0"/>
    </xf>
    <xf numFmtId="0" fontId="34" fillId="0" borderId="6" xfId="1" applyFont="1" applyBorder="1" applyAlignment="1" applyProtection="1">
      <alignment horizontal="center" vertical="center"/>
      <protection locked="0"/>
    </xf>
    <xf numFmtId="49" fontId="36" fillId="0" borderId="6" xfId="1" applyNumberFormat="1" applyFont="1" applyBorder="1" applyAlignment="1" applyProtection="1">
      <alignment horizontal="center" vertical="center"/>
      <protection locked="0"/>
    </xf>
    <xf numFmtId="0" fontId="36" fillId="0" borderId="6" xfId="1" applyFont="1" applyBorder="1" applyAlignment="1" applyProtection="1">
      <alignment horizontal="center" vertical="center"/>
      <protection locked="0"/>
    </xf>
    <xf numFmtId="0" fontId="37" fillId="0" borderId="6" xfId="1" applyFont="1" applyBorder="1" applyAlignment="1" applyProtection="1">
      <alignment horizontal="center" vertical="center"/>
      <protection locked="0"/>
    </xf>
    <xf numFmtId="0" fontId="38" fillId="0" borderId="6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1" fontId="34" fillId="0" borderId="16" xfId="1" applyNumberFormat="1" applyFont="1" applyBorder="1" applyAlignment="1" applyProtection="1">
      <alignment horizontal="center" vertical="center"/>
      <protection locked="0"/>
    </xf>
    <xf numFmtId="49" fontId="34" fillId="0" borderId="5" xfId="1" applyNumberFormat="1" applyFont="1" applyBorder="1" applyAlignment="1" applyProtection="1">
      <alignment horizontal="center" vertical="center"/>
      <protection locked="0"/>
    </xf>
    <xf numFmtId="49" fontId="35" fillId="0" borderId="5" xfId="1" applyNumberFormat="1" applyFont="1" applyBorder="1" applyAlignment="1" applyProtection="1">
      <alignment horizontal="center" vertical="center"/>
      <protection locked="0"/>
    </xf>
    <xf numFmtId="177" fontId="34" fillId="0" borderId="5" xfId="1" applyNumberFormat="1" applyFont="1" applyBorder="1" applyAlignment="1" applyProtection="1">
      <alignment horizontal="right" vertical="center"/>
      <protection locked="0"/>
    </xf>
    <xf numFmtId="177" fontId="35" fillId="0" borderId="5" xfId="1" applyNumberFormat="1" applyFont="1" applyBorder="1" applyAlignment="1" applyProtection="1">
      <alignment horizontal="right" vertical="center"/>
      <protection locked="0"/>
    </xf>
    <xf numFmtId="0" fontId="34" fillId="0" borderId="5" xfId="1" applyFont="1" applyBorder="1" applyAlignment="1" applyProtection="1">
      <alignment horizontal="center" vertical="center"/>
      <protection locked="0"/>
    </xf>
    <xf numFmtId="49" fontId="36" fillId="0" borderId="5" xfId="1" applyNumberFormat="1" applyFont="1" applyBorder="1" applyAlignment="1" applyProtection="1">
      <alignment horizontal="center" vertical="center"/>
      <protection locked="0"/>
    </xf>
    <xf numFmtId="0" fontId="36" fillId="0" borderId="5" xfId="1" applyFont="1" applyBorder="1" applyAlignment="1" applyProtection="1">
      <alignment horizontal="center" vertical="center"/>
      <protection locked="0"/>
    </xf>
    <xf numFmtId="0" fontId="37" fillId="0" borderId="5" xfId="1" applyFont="1" applyBorder="1" applyAlignment="1" applyProtection="1">
      <alignment horizontal="center" vertical="center"/>
      <protection locked="0"/>
    </xf>
    <xf numFmtId="0" fontId="38" fillId="0" borderId="5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4" fillId="0" borderId="5" xfId="1" applyFont="1" applyBorder="1" applyAlignment="1" applyProtection="1">
      <alignment horizontal="center" vertical="center" wrapText="1"/>
      <protection locked="0"/>
    </xf>
    <xf numFmtId="0" fontId="37" fillId="0" borderId="5" xfId="1" applyFont="1" applyBorder="1" applyAlignment="1" applyProtection="1">
      <alignment horizontal="center" vertical="center" wrapText="1"/>
      <protection locked="0"/>
    </xf>
    <xf numFmtId="0" fontId="35" fillId="0" borderId="5" xfId="1" applyFont="1" applyBorder="1" applyAlignment="1" applyProtection="1">
      <alignment horizontal="center" vertical="center" wrapText="1"/>
      <protection locked="0"/>
    </xf>
    <xf numFmtId="0" fontId="35" fillId="0" borderId="5" xfId="1" applyFont="1" applyBorder="1" applyAlignment="1" applyProtection="1">
      <alignment horizontal="center" vertical="center"/>
      <protection locked="0"/>
    </xf>
    <xf numFmtId="0" fontId="38" fillId="0" borderId="5" xfId="1" applyFont="1" applyBorder="1" applyAlignment="1">
      <alignment horizontal="center" vertical="center" wrapText="1"/>
    </xf>
    <xf numFmtId="0" fontId="39" fillId="0" borderId="27" xfId="1" applyFont="1" applyBorder="1" applyAlignment="1">
      <alignment horizontal="center" vertical="center"/>
    </xf>
    <xf numFmtId="0" fontId="40" fillId="0" borderId="5" xfId="1" applyFont="1" applyBorder="1" applyAlignment="1" applyProtection="1">
      <alignment horizontal="center" vertical="center" wrapText="1"/>
      <protection locked="0"/>
    </xf>
    <xf numFmtId="1" fontId="34" fillId="0" borderId="13" xfId="1" applyNumberFormat="1" applyFont="1" applyBorder="1" applyAlignment="1" applyProtection="1">
      <alignment horizontal="center" vertical="center"/>
      <protection locked="0"/>
    </xf>
    <xf numFmtId="49" fontId="34" fillId="3" borderId="5" xfId="1" applyNumberFormat="1" applyFont="1" applyFill="1" applyBorder="1" applyAlignment="1" applyProtection="1">
      <alignment horizontal="center" vertical="center"/>
      <protection locked="0"/>
    </xf>
    <xf numFmtId="49" fontId="35" fillId="3" borderId="5" xfId="1" applyNumberFormat="1" applyFont="1" applyFill="1" applyBorder="1" applyAlignment="1" applyProtection="1">
      <alignment horizontal="center" vertical="center"/>
      <protection locked="0"/>
    </xf>
    <xf numFmtId="177" fontId="34" fillId="3" borderId="5" xfId="1" applyNumberFormat="1" applyFont="1" applyFill="1" applyBorder="1" applyAlignment="1" applyProtection="1">
      <alignment horizontal="right" vertical="center"/>
      <protection locked="0"/>
    </xf>
    <xf numFmtId="177" fontId="35" fillId="3" borderId="5" xfId="1" applyNumberFormat="1" applyFont="1" applyFill="1" applyBorder="1" applyAlignment="1" applyProtection="1">
      <alignment horizontal="right" vertical="center"/>
      <protection locked="0"/>
    </xf>
    <xf numFmtId="0" fontId="34" fillId="3" borderId="5" xfId="1" applyFont="1" applyFill="1" applyBorder="1" applyAlignment="1" applyProtection="1">
      <alignment horizontal="center" vertical="center" wrapText="1"/>
      <protection locked="0"/>
    </xf>
    <xf numFmtId="0" fontId="34" fillId="3" borderId="5" xfId="1" applyFont="1" applyFill="1" applyBorder="1" applyAlignment="1" applyProtection="1">
      <alignment horizontal="center" vertical="center"/>
      <protection locked="0"/>
    </xf>
    <xf numFmtId="49" fontId="36" fillId="3" borderId="5" xfId="1" applyNumberFormat="1" applyFont="1" applyFill="1" applyBorder="1" applyAlignment="1" applyProtection="1">
      <alignment horizontal="center" vertical="center"/>
      <protection locked="0"/>
    </xf>
    <xf numFmtId="0" fontId="36" fillId="3" borderId="5" xfId="1" applyFont="1" applyFill="1" applyBorder="1" applyAlignment="1" applyProtection="1">
      <alignment horizontal="center" vertical="center"/>
      <protection locked="0"/>
    </xf>
    <xf numFmtId="0" fontId="37" fillId="3" borderId="5" xfId="1" applyFont="1" applyFill="1" applyBorder="1" applyAlignment="1" applyProtection="1">
      <alignment horizontal="center" vertical="center" wrapText="1"/>
      <protection locked="0"/>
    </xf>
    <xf numFmtId="0" fontId="38" fillId="3" borderId="5" xfId="1" applyFont="1" applyFill="1" applyBorder="1" applyAlignment="1">
      <alignment horizontal="center" vertical="center" wrapText="1"/>
    </xf>
    <xf numFmtId="0" fontId="38" fillId="3" borderId="5" xfId="1" applyFont="1" applyFill="1" applyBorder="1" applyAlignment="1">
      <alignment horizontal="center" vertical="center"/>
    </xf>
    <xf numFmtId="49" fontId="34" fillId="3" borderId="16" xfId="1" applyNumberFormat="1" applyFont="1" applyFill="1" applyBorder="1" applyAlignment="1" applyProtection="1">
      <alignment horizontal="center" vertical="center"/>
      <protection locked="0"/>
    </xf>
    <xf numFmtId="0" fontId="39" fillId="0" borderId="14" xfId="1" applyFont="1" applyBorder="1" applyAlignment="1">
      <alignment horizontal="center" vertical="center"/>
    </xf>
    <xf numFmtId="49" fontId="34" fillId="0" borderId="2" xfId="1" applyNumberFormat="1" applyFont="1" applyBorder="1" applyAlignment="1" applyProtection="1">
      <alignment horizontal="center" vertical="center"/>
      <protection locked="0"/>
    </xf>
    <xf numFmtId="49" fontId="35" fillId="0" borderId="2" xfId="1" applyNumberFormat="1" applyFont="1" applyBorder="1" applyAlignment="1" applyProtection="1">
      <alignment horizontal="center" vertical="center"/>
      <protection locked="0"/>
    </xf>
    <xf numFmtId="177" fontId="34" fillId="0" borderId="2" xfId="1" applyNumberFormat="1" applyFont="1" applyBorder="1" applyAlignment="1" applyProtection="1">
      <alignment horizontal="right" vertical="center"/>
      <protection locked="0"/>
    </xf>
    <xf numFmtId="177" fontId="35" fillId="0" borderId="2" xfId="1" applyNumberFormat="1" applyFont="1" applyBorder="1" applyAlignment="1" applyProtection="1">
      <alignment horizontal="right" vertical="center"/>
      <protection locked="0"/>
    </xf>
    <xf numFmtId="0" fontId="34" fillId="0" borderId="2" xfId="1" applyFont="1" applyBorder="1" applyAlignment="1" applyProtection="1">
      <alignment horizontal="center" vertical="center"/>
      <protection locked="0"/>
    </xf>
    <xf numFmtId="49" fontId="36" fillId="0" borderId="2" xfId="1" applyNumberFormat="1" applyFont="1" applyBorder="1" applyAlignment="1" applyProtection="1">
      <alignment horizontal="center" vertical="center"/>
      <protection locked="0"/>
    </xf>
    <xf numFmtId="0" fontId="36" fillId="0" borderId="2" xfId="1" applyFont="1" applyBorder="1" applyAlignment="1" applyProtection="1">
      <alignment horizontal="center" vertical="center"/>
      <protection locked="0"/>
    </xf>
    <xf numFmtId="0" fontId="37" fillId="0" borderId="2" xfId="1" applyFont="1" applyBorder="1" applyAlignment="1" applyProtection="1">
      <alignment horizontal="center" vertical="center"/>
      <protection locked="0"/>
    </xf>
    <xf numFmtId="0" fontId="38" fillId="0" borderId="2" xfId="1" applyFont="1" applyBorder="1" applyAlignment="1">
      <alignment horizontal="center" vertical="center"/>
    </xf>
    <xf numFmtId="0" fontId="38" fillId="0" borderId="27" xfId="1" applyFont="1" applyBorder="1" applyAlignment="1">
      <alignment horizontal="center" vertical="center"/>
    </xf>
    <xf numFmtId="41" fontId="36" fillId="0" borderId="18" xfId="3" applyFont="1" applyBorder="1" applyAlignment="1" applyProtection="1">
      <alignment horizontal="center" vertical="center"/>
      <protection locked="0"/>
    </xf>
    <xf numFmtId="41" fontId="41" fillId="0" borderId="18" xfId="3" applyFont="1" applyBorder="1" applyAlignment="1" applyProtection="1">
      <alignment horizontal="center" vertical="center"/>
      <protection locked="0"/>
    </xf>
    <xf numFmtId="0" fontId="36" fillId="0" borderId="18" xfId="1" applyFont="1" applyBorder="1" applyAlignment="1" applyProtection="1">
      <alignment horizontal="center" vertical="center"/>
      <protection locked="0"/>
    </xf>
    <xf numFmtId="0" fontId="37" fillId="0" borderId="18" xfId="1" applyFont="1" applyBorder="1" applyAlignment="1" applyProtection="1">
      <alignment horizontal="center" vertical="center"/>
      <protection locked="0"/>
    </xf>
    <xf numFmtId="0" fontId="38" fillId="0" borderId="18" xfId="1" applyFont="1" applyBorder="1">
      <alignment vertical="center"/>
    </xf>
    <xf numFmtId="0" fontId="38" fillId="0" borderId="19" xfId="1" applyFont="1" applyBorder="1">
      <alignment vertical="center"/>
    </xf>
    <xf numFmtId="0" fontId="36" fillId="0" borderId="0" xfId="1" applyFont="1" applyAlignment="1" applyProtection="1">
      <alignment horizontal="center" vertical="center"/>
      <protection locked="0"/>
    </xf>
    <xf numFmtId="0" fontId="35" fillId="3" borderId="5" xfId="1" applyFont="1" applyFill="1" applyBorder="1" applyAlignment="1" applyProtection="1">
      <alignment horizontal="center" vertical="center" wrapText="1"/>
      <protection locked="0"/>
    </xf>
    <xf numFmtId="0" fontId="35" fillId="3" borderId="5" xfId="1" applyFont="1" applyFill="1" applyBorder="1" applyAlignment="1" applyProtection="1">
      <alignment horizontal="center" vertical="center"/>
      <protection locked="0"/>
    </xf>
    <xf numFmtId="0" fontId="38" fillId="3" borderId="14" xfId="1" applyFont="1" applyFill="1" applyBorder="1" applyAlignment="1">
      <alignment horizontal="center" vertical="center"/>
    </xf>
    <xf numFmtId="49" fontId="34" fillId="3" borderId="15" xfId="1" applyNumberFormat="1" applyFont="1" applyFill="1" applyBorder="1" applyAlignment="1" applyProtection="1">
      <alignment horizontal="center" vertical="center"/>
      <protection locked="0"/>
    </xf>
    <xf numFmtId="1" fontId="34" fillId="3" borderId="16" xfId="1" applyNumberFormat="1" applyFont="1" applyFill="1" applyBorder="1" applyAlignment="1" applyProtection="1">
      <alignment horizontal="center" vertical="center"/>
      <protection locked="0"/>
    </xf>
    <xf numFmtId="1" fontId="34" fillId="3" borderId="15" xfId="1" applyNumberFormat="1" applyFont="1" applyFill="1" applyBorder="1" applyProtection="1">
      <alignment vertical="center"/>
      <protection locked="0"/>
    </xf>
    <xf numFmtId="1" fontId="34" fillId="3" borderId="13" xfId="1" applyNumberFormat="1" applyFont="1" applyFill="1" applyBorder="1" applyAlignment="1" applyProtection="1">
      <alignment horizontal="center" vertical="center"/>
      <protection locked="0"/>
    </xf>
    <xf numFmtId="0" fontId="29" fillId="0" borderId="11" xfId="1" applyFont="1" applyBorder="1" applyAlignment="1" applyProtection="1">
      <alignment horizontal="center" vertical="center"/>
      <protection locked="0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distributed" wrapText="1"/>
    </xf>
    <xf numFmtId="0" fontId="17" fillId="0" borderId="0" xfId="1" applyFont="1" applyAlignment="1">
      <alignment horizontal="distributed" vertical="center"/>
    </xf>
    <xf numFmtId="0" fontId="18" fillId="0" borderId="0" xfId="1" applyFont="1" applyAlignment="1">
      <alignment horizontal="center" vertical="center"/>
    </xf>
    <xf numFmtId="178" fontId="19" fillId="0" borderId="0" xfId="1" applyNumberFormat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49" fontId="12" fillId="0" borderId="0" xfId="1" applyNumberFormat="1" applyFont="1" applyAlignment="1">
      <alignment horizontal="distributed" vertical="center" wrapText="1"/>
    </xf>
    <xf numFmtId="49" fontId="12" fillId="0" borderId="8" xfId="1" applyNumberFormat="1" applyFont="1" applyBorder="1" applyAlignment="1">
      <alignment horizontal="distributed" vertical="center" justifyLastLine="1"/>
    </xf>
    <xf numFmtId="49" fontId="12" fillId="0" borderId="9" xfId="1" applyNumberFormat="1" applyFont="1" applyBorder="1" applyAlignment="1">
      <alignment horizontal="distributed" vertical="center" justifyLastLine="1"/>
    </xf>
    <xf numFmtId="49" fontId="12" fillId="0" borderId="10" xfId="1" applyNumberFormat="1" applyFont="1" applyBorder="1" applyAlignment="1">
      <alignment horizontal="distributed" vertical="center" justifyLastLine="1"/>
    </xf>
    <xf numFmtId="49" fontId="12" fillId="0" borderId="11" xfId="1" applyNumberFormat="1" applyFont="1" applyBorder="1" applyAlignment="1">
      <alignment horizontal="distributed" vertical="center" justifyLastLine="1"/>
    </xf>
    <xf numFmtId="0" fontId="10" fillId="0" borderId="0" xfId="1" applyFont="1" applyAlignment="1">
      <alignment horizontal="center" vertical="center" wrapText="1"/>
    </xf>
    <xf numFmtId="0" fontId="22" fillId="0" borderId="3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2" fillId="0" borderId="1" xfId="1" applyFont="1" applyBorder="1" applyAlignment="1">
      <alignment horizontal="right" vertical="center"/>
    </xf>
    <xf numFmtId="0" fontId="22" fillId="0" borderId="2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2" fillId="0" borderId="26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/>
    </xf>
    <xf numFmtId="0" fontId="22" fillId="0" borderId="11" xfId="1" applyFont="1" applyBorder="1" applyAlignment="1">
      <alignment horizontal="center" vertical="center"/>
    </xf>
    <xf numFmtId="0" fontId="39" fillId="3" borderId="27" xfId="1" applyFont="1" applyFill="1" applyBorder="1" applyAlignment="1">
      <alignment horizontal="center" vertical="center"/>
    </xf>
    <xf numFmtId="0" fontId="39" fillId="3" borderId="20" xfId="1" applyFont="1" applyFill="1" applyBorder="1" applyAlignment="1">
      <alignment horizontal="center" vertical="center"/>
    </xf>
    <xf numFmtId="0" fontId="28" fillId="0" borderId="0" xfId="1" applyFont="1" applyAlignment="1" applyProtection="1">
      <alignment horizontal="center" vertical="center"/>
      <protection locked="0"/>
    </xf>
    <xf numFmtId="49" fontId="33" fillId="0" borderId="17" xfId="1" applyNumberFormat="1" applyFont="1" applyBorder="1" applyAlignment="1" applyProtection="1">
      <alignment horizontal="center" vertical="center"/>
      <protection locked="0"/>
    </xf>
    <xf numFmtId="0" fontId="33" fillId="0" borderId="18" xfId="1" applyFont="1" applyBorder="1" applyAlignment="1">
      <alignment horizontal="center" vertical="center"/>
    </xf>
    <xf numFmtId="0" fontId="29" fillId="0" borderId="35" xfId="1" applyFont="1" applyBorder="1" applyAlignment="1" applyProtection="1">
      <alignment horizontal="center" vertical="center"/>
      <protection locked="0"/>
    </xf>
    <xf numFmtId="0" fontId="29" fillId="0" borderId="36" xfId="1" applyFont="1" applyBorder="1" applyAlignment="1" applyProtection="1">
      <alignment horizontal="center" vertical="center"/>
      <protection locked="0"/>
    </xf>
    <xf numFmtId="0" fontId="29" fillId="0" borderId="1" xfId="1" applyFont="1" applyBorder="1" applyAlignment="1" applyProtection="1">
      <alignment horizontal="center" vertical="center"/>
      <protection locked="0"/>
    </xf>
    <xf numFmtId="0" fontId="29" fillId="0" borderId="23" xfId="1" applyFont="1" applyBorder="1" applyAlignment="1" applyProtection="1">
      <alignment horizontal="center" vertical="center"/>
      <protection locked="0"/>
    </xf>
    <xf numFmtId="0" fontId="39" fillId="0" borderId="27" xfId="1" applyFont="1" applyBorder="1" applyAlignment="1">
      <alignment horizontal="center" vertical="center" wrapText="1"/>
    </xf>
    <xf numFmtId="0" fontId="39" fillId="0" borderId="20" xfId="1" applyFont="1" applyBorder="1" applyAlignment="1">
      <alignment horizontal="center" vertical="center"/>
    </xf>
    <xf numFmtId="0" fontId="39" fillId="0" borderId="40" xfId="1" applyFont="1" applyBorder="1" applyAlignment="1">
      <alignment horizontal="center" vertical="center"/>
    </xf>
    <xf numFmtId="0" fontId="39" fillId="3" borderId="27" xfId="1" applyFont="1" applyFill="1" applyBorder="1" applyAlignment="1">
      <alignment horizontal="center" vertical="center" wrapText="1"/>
    </xf>
    <xf numFmtId="0" fontId="29" fillId="0" borderId="30" xfId="1" applyFont="1" applyBorder="1" applyAlignment="1" applyProtection="1">
      <alignment horizontal="center" vertical="center"/>
      <protection locked="0"/>
    </xf>
    <xf numFmtId="0" fontId="29" fillId="0" borderId="26" xfId="1" applyFont="1" applyBorder="1" applyAlignment="1" applyProtection="1">
      <alignment horizontal="center" vertical="center"/>
      <protection locked="0"/>
    </xf>
    <xf numFmtId="0" fontId="29" fillId="0" borderId="22" xfId="1" applyFont="1" applyBorder="1" applyAlignment="1" applyProtection="1">
      <alignment horizontal="center" vertical="center"/>
      <protection locked="0"/>
    </xf>
    <xf numFmtId="0" fontId="29" fillId="0" borderId="29" xfId="1" applyFont="1" applyBorder="1" applyAlignment="1" applyProtection="1">
      <alignment horizontal="center" vertical="center"/>
      <protection locked="0"/>
    </xf>
    <xf numFmtId="0" fontId="29" fillId="0" borderId="24" xfId="1" applyFont="1" applyBorder="1" applyAlignment="1" applyProtection="1">
      <alignment horizontal="center" vertical="center"/>
      <protection locked="0"/>
    </xf>
    <xf numFmtId="0" fontId="29" fillId="0" borderId="21" xfId="1" applyFont="1" applyBorder="1" applyAlignment="1" applyProtection="1">
      <alignment horizontal="center" vertical="center"/>
      <protection locked="0"/>
    </xf>
    <xf numFmtId="0" fontId="29" fillId="0" borderId="2" xfId="1" applyFont="1" applyBorder="1" applyAlignment="1" applyProtection="1">
      <alignment horizontal="center" vertical="center" wrapText="1"/>
      <protection locked="0"/>
    </xf>
    <xf numFmtId="0" fontId="29" fillId="0" borderId="22" xfId="1" applyFont="1" applyBorder="1" applyAlignment="1" applyProtection="1">
      <alignment horizontal="center" vertical="center" wrapText="1"/>
      <protection locked="0"/>
    </xf>
    <xf numFmtId="0" fontId="29" fillId="0" borderId="3" xfId="1" applyFont="1" applyBorder="1" applyAlignment="1" applyProtection="1">
      <alignment horizontal="center" vertical="center"/>
      <protection locked="0"/>
    </xf>
    <xf numFmtId="0" fontId="30" fillId="0" borderId="4" xfId="1" applyFont="1" applyBorder="1" applyAlignment="1">
      <alignment horizontal="center" vertical="center"/>
    </xf>
    <xf numFmtId="0" fontId="29" fillId="0" borderId="31" xfId="1" applyFont="1" applyBorder="1" applyAlignment="1" applyProtection="1">
      <alignment horizontal="center" vertical="center"/>
      <protection locked="0"/>
    </xf>
    <xf numFmtId="0" fontId="29" fillId="0" borderId="32" xfId="1" applyFont="1" applyBorder="1" applyAlignment="1" applyProtection="1">
      <alignment horizontal="center" vertical="center"/>
      <protection locked="0"/>
    </xf>
    <xf numFmtId="0" fontId="29" fillId="0" borderId="10" xfId="1" applyFont="1" applyBorder="1" applyAlignment="1" applyProtection="1">
      <alignment horizontal="center" vertical="center"/>
      <protection locked="0"/>
    </xf>
    <xf numFmtId="0" fontId="29" fillId="0" borderId="11" xfId="1" applyFont="1" applyBorder="1" applyAlignment="1" applyProtection="1">
      <alignment horizontal="center" vertical="center"/>
      <protection locked="0"/>
    </xf>
    <xf numFmtId="0" fontId="29" fillId="0" borderId="33" xfId="1" applyFont="1" applyBorder="1" applyAlignment="1" applyProtection="1">
      <alignment horizontal="center" vertical="center"/>
      <protection locked="0"/>
    </xf>
    <xf numFmtId="0" fontId="29" fillId="0" borderId="12" xfId="1" applyFont="1" applyBorder="1" applyAlignment="1" applyProtection="1">
      <alignment horizontal="center" vertical="center"/>
      <protection locked="0"/>
    </xf>
    <xf numFmtId="0" fontId="30" fillId="0" borderId="34" xfId="1" applyFont="1" applyBorder="1" applyAlignment="1">
      <alignment horizontal="center" vertical="center"/>
    </xf>
    <xf numFmtId="0" fontId="29" fillId="0" borderId="4" xfId="1" applyFont="1" applyBorder="1" applyAlignment="1" applyProtection="1">
      <alignment horizontal="center" vertical="center"/>
      <protection locked="0"/>
    </xf>
    <xf numFmtId="0" fontId="29" fillId="0" borderId="7" xfId="1" applyFont="1" applyBorder="1" applyAlignment="1" applyProtection="1">
      <alignment horizontal="center" vertical="center"/>
      <protection locked="0"/>
    </xf>
    <xf numFmtId="0" fontId="29" fillId="0" borderId="9" xfId="1" applyFont="1" applyBorder="1" applyAlignment="1" applyProtection="1">
      <alignment horizontal="center" vertical="center" wrapText="1"/>
      <protection locked="0"/>
    </xf>
    <xf numFmtId="0" fontId="42" fillId="0" borderId="0" xfId="1" applyFont="1" applyAlignment="1" applyProtection="1">
      <alignment horizontal="center" vertical="center"/>
      <protection locked="0"/>
    </xf>
    <xf numFmtId="0" fontId="30" fillId="0" borderId="0" xfId="1" applyFont="1">
      <alignment vertical="center"/>
    </xf>
    <xf numFmtId="0" fontId="29" fillId="0" borderId="28" xfId="1" applyFont="1" applyBorder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15" xfId="1" applyFont="1" applyBorder="1" applyAlignment="1" applyProtection="1">
      <alignment horizontal="center" vertical="center"/>
      <protection locked="0"/>
    </xf>
    <xf numFmtId="0" fontId="32" fillId="0" borderId="11" xfId="1" applyFont="1" applyBorder="1" applyAlignment="1" applyProtection="1">
      <alignment horizontal="center" vertical="center"/>
      <protection locked="0"/>
    </xf>
    <xf numFmtId="0" fontId="29" fillId="0" borderId="5" xfId="1" applyFont="1" applyBorder="1" applyAlignment="1" applyProtection="1">
      <alignment horizontal="center" vertical="center"/>
      <protection locked="0"/>
    </xf>
    <xf numFmtId="0" fontId="32" fillId="0" borderId="5" xfId="1" applyFont="1" applyBorder="1" applyAlignment="1" applyProtection="1">
      <alignment horizontal="center" vertical="center"/>
      <protection locked="0"/>
    </xf>
    <xf numFmtId="0" fontId="29" fillId="0" borderId="6" xfId="1" applyFont="1" applyBorder="1" applyAlignment="1" applyProtection="1">
      <alignment horizontal="center" vertical="center"/>
      <protection locked="0"/>
    </xf>
    <xf numFmtId="0" fontId="29" fillId="0" borderId="6" xfId="1" applyFont="1" applyBorder="1" applyAlignment="1" applyProtection="1">
      <alignment horizontal="center" vertical="center" wrapText="1"/>
      <protection locked="0"/>
    </xf>
    <xf numFmtId="0" fontId="33" fillId="0" borderId="5" xfId="1" applyFont="1" applyBorder="1" applyAlignment="1" applyProtection="1">
      <alignment horizontal="center" vertical="center"/>
      <protection locked="0"/>
    </xf>
    <xf numFmtId="0" fontId="29" fillId="0" borderId="5" xfId="1" applyFont="1" applyBorder="1" applyAlignment="1" applyProtection="1">
      <alignment horizontal="center" vertical="center" wrapText="1"/>
      <protection locked="0"/>
    </xf>
    <xf numFmtId="0" fontId="29" fillId="0" borderId="14" xfId="1" applyFont="1" applyBorder="1" applyAlignment="1" applyProtection="1">
      <alignment horizontal="center" vertical="center"/>
      <protection locked="0"/>
    </xf>
    <xf numFmtId="49" fontId="43" fillId="0" borderId="5" xfId="1" applyNumberFormat="1" applyFont="1" applyBorder="1" applyAlignment="1" applyProtection="1">
      <alignment horizontal="center" vertical="center"/>
      <protection locked="0"/>
    </xf>
    <xf numFmtId="177" fontId="43" fillId="0" borderId="5" xfId="1" applyNumberFormat="1" applyFont="1" applyBorder="1" applyAlignment="1" applyProtection="1">
      <alignment horizontal="right" vertical="center"/>
      <protection locked="0"/>
    </xf>
    <xf numFmtId="0" fontId="30" fillId="0" borderId="5" xfId="1" applyFont="1" applyBorder="1">
      <alignment vertical="center"/>
    </xf>
    <xf numFmtId="0" fontId="30" fillId="0" borderId="14" xfId="1" applyFont="1" applyBorder="1">
      <alignment vertical="center"/>
    </xf>
    <xf numFmtId="0" fontId="43" fillId="0" borderId="14" xfId="1" applyFont="1" applyBorder="1">
      <alignment vertical="center"/>
    </xf>
    <xf numFmtId="177" fontId="34" fillId="0" borderId="5" xfId="1" applyNumberFormat="1" applyFont="1" applyBorder="1" applyAlignment="1" applyProtection="1">
      <alignment horizontal="center" vertical="center"/>
      <protection locked="0"/>
    </xf>
    <xf numFmtId="177" fontId="35" fillId="0" borderId="5" xfId="1" applyNumberFormat="1" applyFont="1" applyBorder="1" applyAlignment="1" applyProtection="1">
      <alignment horizontal="center" vertical="center"/>
      <protection locked="0"/>
    </xf>
    <xf numFmtId="49" fontId="34" fillId="0" borderId="16" xfId="1" applyNumberFormat="1" applyFont="1" applyBorder="1" applyAlignment="1" applyProtection="1">
      <alignment horizontal="center" vertical="center"/>
      <protection locked="0"/>
    </xf>
    <xf numFmtId="49" fontId="33" fillId="0" borderId="37" xfId="1" applyNumberFormat="1" applyFont="1" applyBorder="1" applyAlignment="1" applyProtection="1">
      <alignment horizontal="center" vertical="center"/>
      <protection locked="0"/>
    </xf>
    <xf numFmtId="0" fontId="33" fillId="0" borderId="38" xfId="1" applyFont="1" applyBorder="1" applyAlignment="1">
      <alignment horizontal="center" vertical="center"/>
    </xf>
    <xf numFmtId="0" fontId="33" fillId="0" borderId="39" xfId="1" applyFont="1" applyBorder="1" applyAlignment="1">
      <alignment horizontal="center" vertical="center"/>
    </xf>
    <xf numFmtId="0" fontId="30" fillId="0" borderId="18" xfId="1" applyFont="1" applyBorder="1">
      <alignment vertical="center"/>
    </xf>
    <xf numFmtId="0" fontId="30" fillId="0" borderId="19" xfId="1" applyFont="1" applyBorder="1">
      <alignment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view="pageBreakPreview" zoomScale="60" zoomScaleNormal="55" workbookViewId="0">
      <selection activeCell="F20" sqref="F20"/>
    </sheetView>
  </sheetViews>
  <sheetFormatPr defaultRowHeight="16.5" x14ac:dyDescent="0.3"/>
  <cols>
    <col min="1" max="11" width="8.75" style="4" customWidth="1"/>
    <col min="12" max="12" width="7.875" style="4" customWidth="1"/>
    <col min="13" max="256" width="9" style="4"/>
    <col min="257" max="267" width="8.75" style="4" customWidth="1"/>
    <col min="268" max="268" width="7.875" style="4" customWidth="1"/>
    <col min="269" max="512" width="9" style="4"/>
    <col min="513" max="523" width="8.75" style="4" customWidth="1"/>
    <col min="524" max="524" width="7.875" style="4" customWidth="1"/>
    <col min="525" max="768" width="9" style="4"/>
    <col min="769" max="779" width="8.75" style="4" customWidth="1"/>
    <col min="780" max="780" width="7.875" style="4" customWidth="1"/>
    <col min="781" max="1024" width="9" style="4"/>
    <col min="1025" max="1035" width="8.75" style="4" customWidth="1"/>
    <col min="1036" max="1036" width="7.875" style="4" customWidth="1"/>
    <col min="1037" max="1280" width="9" style="4"/>
    <col min="1281" max="1291" width="8.75" style="4" customWidth="1"/>
    <col min="1292" max="1292" width="7.875" style="4" customWidth="1"/>
    <col min="1293" max="1536" width="9" style="4"/>
    <col min="1537" max="1547" width="8.75" style="4" customWidth="1"/>
    <col min="1548" max="1548" width="7.875" style="4" customWidth="1"/>
    <col min="1549" max="1792" width="9" style="4"/>
    <col min="1793" max="1803" width="8.75" style="4" customWidth="1"/>
    <col min="1804" max="1804" width="7.875" style="4" customWidth="1"/>
    <col min="1805" max="2048" width="9" style="4"/>
    <col min="2049" max="2059" width="8.75" style="4" customWidth="1"/>
    <col min="2060" max="2060" width="7.875" style="4" customWidth="1"/>
    <col min="2061" max="2304" width="9" style="4"/>
    <col min="2305" max="2315" width="8.75" style="4" customWidth="1"/>
    <col min="2316" max="2316" width="7.875" style="4" customWidth="1"/>
    <col min="2317" max="2560" width="9" style="4"/>
    <col min="2561" max="2571" width="8.75" style="4" customWidth="1"/>
    <col min="2572" max="2572" width="7.875" style="4" customWidth="1"/>
    <col min="2573" max="2816" width="9" style="4"/>
    <col min="2817" max="2827" width="8.75" style="4" customWidth="1"/>
    <col min="2828" max="2828" width="7.875" style="4" customWidth="1"/>
    <col min="2829" max="3072" width="9" style="4"/>
    <col min="3073" max="3083" width="8.75" style="4" customWidth="1"/>
    <col min="3084" max="3084" width="7.875" style="4" customWidth="1"/>
    <col min="3085" max="3328" width="9" style="4"/>
    <col min="3329" max="3339" width="8.75" style="4" customWidth="1"/>
    <col min="3340" max="3340" width="7.875" style="4" customWidth="1"/>
    <col min="3341" max="3584" width="9" style="4"/>
    <col min="3585" max="3595" width="8.75" style="4" customWidth="1"/>
    <col min="3596" max="3596" width="7.875" style="4" customWidth="1"/>
    <col min="3597" max="3840" width="9" style="4"/>
    <col min="3841" max="3851" width="8.75" style="4" customWidth="1"/>
    <col min="3852" max="3852" width="7.875" style="4" customWidth="1"/>
    <col min="3853" max="4096" width="9" style="4"/>
    <col min="4097" max="4107" width="8.75" style="4" customWidth="1"/>
    <col min="4108" max="4108" width="7.875" style="4" customWidth="1"/>
    <col min="4109" max="4352" width="9" style="4"/>
    <col min="4353" max="4363" width="8.75" style="4" customWidth="1"/>
    <col min="4364" max="4364" width="7.875" style="4" customWidth="1"/>
    <col min="4365" max="4608" width="9" style="4"/>
    <col min="4609" max="4619" width="8.75" style="4" customWidth="1"/>
    <col min="4620" max="4620" width="7.875" style="4" customWidth="1"/>
    <col min="4621" max="4864" width="9" style="4"/>
    <col min="4865" max="4875" width="8.75" style="4" customWidth="1"/>
    <col min="4876" max="4876" width="7.875" style="4" customWidth="1"/>
    <col min="4877" max="5120" width="9" style="4"/>
    <col min="5121" max="5131" width="8.75" style="4" customWidth="1"/>
    <col min="5132" max="5132" width="7.875" style="4" customWidth="1"/>
    <col min="5133" max="5376" width="9" style="4"/>
    <col min="5377" max="5387" width="8.75" style="4" customWidth="1"/>
    <col min="5388" max="5388" width="7.875" style="4" customWidth="1"/>
    <col min="5389" max="5632" width="9" style="4"/>
    <col min="5633" max="5643" width="8.75" style="4" customWidth="1"/>
    <col min="5644" max="5644" width="7.875" style="4" customWidth="1"/>
    <col min="5645" max="5888" width="9" style="4"/>
    <col min="5889" max="5899" width="8.75" style="4" customWidth="1"/>
    <col min="5900" max="5900" width="7.875" style="4" customWidth="1"/>
    <col min="5901" max="6144" width="9" style="4"/>
    <col min="6145" max="6155" width="8.75" style="4" customWidth="1"/>
    <col min="6156" max="6156" width="7.875" style="4" customWidth="1"/>
    <col min="6157" max="6400" width="9" style="4"/>
    <col min="6401" max="6411" width="8.75" style="4" customWidth="1"/>
    <col min="6412" max="6412" width="7.875" style="4" customWidth="1"/>
    <col min="6413" max="6656" width="9" style="4"/>
    <col min="6657" max="6667" width="8.75" style="4" customWidth="1"/>
    <col min="6668" max="6668" width="7.875" style="4" customWidth="1"/>
    <col min="6669" max="6912" width="9" style="4"/>
    <col min="6913" max="6923" width="8.75" style="4" customWidth="1"/>
    <col min="6924" max="6924" width="7.875" style="4" customWidth="1"/>
    <col min="6925" max="7168" width="9" style="4"/>
    <col min="7169" max="7179" width="8.75" style="4" customWidth="1"/>
    <col min="7180" max="7180" width="7.875" style="4" customWidth="1"/>
    <col min="7181" max="7424" width="9" style="4"/>
    <col min="7425" max="7435" width="8.75" style="4" customWidth="1"/>
    <col min="7436" max="7436" width="7.875" style="4" customWidth="1"/>
    <col min="7437" max="7680" width="9" style="4"/>
    <col min="7681" max="7691" width="8.75" style="4" customWidth="1"/>
    <col min="7692" max="7692" width="7.875" style="4" customWidth="1"/>
    <col min="7693" max="7936" width="9" style="4"/>
    <col min="7937" max="7947" width="8.75" style="4" customWidth="1"/>
    <col min="7948" max="7948" width="7.875" style="4" customWidth="1"/>
    <col min="7949" max="8192" width="9" style="4"/>
    <col min="8193" max="8203" width="8.75" style="4" customWidth="1"/>
    <col min="8204" max="8204" width="7.875" style="4" customWidth="1"/>
    <col min="8205" max="8448" width="9" style="4"/>
    <col min="8449" max="8459" width="8.75" style="4" customWidth="1"/>
    <col min="8460" max="8460" width="7.875" style="4" customWidth="1"/>
    <col min="8461" max="8704" width="9" style="4"/>
    <col min="8705" max="8715" width="8.75" style="4" customWidth="1"/>
    <col min="8716" max="8716" width="7.875" style="4" customWidth="1"/>
    <col min="8717" max="8960" width="9" style="4"/>
    <col min="8961" max="8971" width="8.75" style="4" customWidth="1"/>
    <col min="8972" max="8972" width="7.875" style="4" customWidth="1"/>
    <col min="8973" max="9216" width="9" style="4"/>
    <col min="9217" max="9227" width="8.75" style="4" customWidth="1"/>
    <col min="9228" max="9228" width="7.875" style="4" customWidth="1"/>
    <col min="9229" max="9472" width="9" style="4"/>
    <col min="9473" max="9483" width="8.75" style="4" customWidth="1"/>
    <col min="9484" max="9484" width="7.875" style="4" customWidth="1"/>
    <col min="9485" max="9728" width="9" style="4"/>
    <col min="9729" max="9739" width="8.75" style="4" customWidth="1"/>
    <col min="9740" max="9740" width="7.875" style="4" customWidth="1"/>
    <col min="9741" max="9984" width="9" style="4"/>
    <col min="9985" max="9995" width="8.75" style="4" customWidth="1"/>
    <col min="9996" max="9996" width="7.875" style="4" customWidth="1"/>
    <col min="9997" max="10240" width="9" style="4"/>
    <col min="10241" max="10251" width="8.75" style="4" customWidth="1"/>
    <col min="10252" max="10252" width="7.875" style="4" customWidth="1"/>
    <col min="10253" max="10496" width="9" style="4"/>
    <col min="10497" max="10507" width="8.75" style="4" customWidth="1"/>
    <col min="10508" max="10508" width="7.875" style="4" customWidth="1"/>
    <col min="10509" max="10752" width="9" style="4"/>
    <col min="10753" max="10763" width="8.75" style="4" customWidth="1"/>
    <col min="10764" max="10764" width="7.875" style="4" customWidth="1"/>
    <col min="10765" max="11008" width="9" style="4"/>
    <col min="11009" max="11019" width="8.75" style="4" customWidth="1"/>
    <col min="11020" max="11020" width="7.875" style="4" customWidth="1"/>
    <col min="11021" max="11264" width="9" style="4"/>
    <col min="11265" max="11275" width="8.75" style="4" customWidth="1"/>
    <col min="11276" max="11276" width="7.875" style="4" customWidth="1"/>
    <col min="11277" max="11520" width="9" style="4"/>
    <col min="11521" max="11531" width="8.75" style="4" customWidth="1"/>
    <col min="11532" max="11532" width="7.875" style="4" customWidth="1"/>
    <col min="11533" max="11776" width="9" style="4"/>
    <col min="11777" max="11787" width="8.75" style="4" customWidth="1"/>
    <col min="11788" max="11788" width="7.875" style="4" customWidth="1"/>
    <col min="11789" max="12032" width="9" style="4"/>
    <col min="12033" max="12043" width="8.75" style="4" customWidth="1"/>
    <col min="12044" max="12044" width="7.875" style="4" customWidth="1"/>
    <col min="12045" max="12288" width="9" style="4"/>
    <col min="12289" max="12299" width="8.75" style="4" customWidth="1"/>
    <col min="12300" max="12300" width="7.875" style="4" customWidth="1"/>
    <col min="12301" max="12544" width="9" style="4"/>
    <col min="12545" max="12555" width="8.75" style="4" customWidth="1"/>
    <col min="12556" max="12556" width="7.875" style="4" customWidth="1"/>
    <col min="12557" max="12800" width="9" style="4"/>
    <col min="12801" max="12811" width="8.75" style="4" customWidth="1"/>
    <col min="12812" max="12812" width="7.875" style="4" customWidth="1"/>
    <col min="12813" max="13056" width="9" style="4"/>
    <col min="13057" max="13067" width="8.75" style="4" customWidth="1"/>
    <col min="13068" max="13068" width="7.875" style="4" customWidth="1"/>
    <col min="13069" max="13312" width="9" style="4"/>
    <col min="13313" max="13323" width="8.75" style="4" customWidth="1"/>
    <col min="13324" max="13324" width="7.875" style="4" customWidth="1"/>
    <col min="13325" max="13568" width="9" style="4"/>
    <col min="13569" max="13579" width="8.75" style="4" customWidth="1"/>
    <col min="13580" max="13580" width="7.875" style="4" customWidth="1"/>
    <col min="13581" max="13824" width="9" style="4"/>
    <col min="13825" max="13835" width="8.75" style="4" customWidth="1"/>
    <col min="13836" max="13836" width="7.875" style="4" customWidth="1"/>
    <col min="13837" max="14080" width="9" style="4"/>
    <col min="14081" max="14091" width="8.75" style="4" customWidth="1"/>
    <col min="14092" max="14092" width="7.875" style="4" customWidth="1"/>
    <col min="14093" max="14336" width="9" style="4"/>
    <col min="14337" max="14347" width="8.75" style="4" customWidth="1"/>
    <col min="14348" max="14348" width="7.875" style="4" customWidth="1"/>
    <col min="14349" max="14592" width="9" style="4"/>
    <col min="14593" max="14603" width="8.75" style="4" customWidth="1"/>
    <col min="14604" max="14604" width="7.875" style="4" customWidth="1"/>
    <col min="14605" max="14848" width="9" style="4"/>
    <col min="14849" max="14859" width="8.75" style="4" customWidth="1"/>
    <col min="14860" max="14860" width="7.875" style="4" customWidth="1"/>
    <col min="14861" max="15104" width="9" style="4"/>
    <col min="15105" max="15115" width="8.75" style="4" customWidth="1"/>
    <col min="15116" max="15116" width="7.875" style="4" customWidth="1"/>
    <col min="15117" max="15360" width="9" style="4"/>
    <col min="15361" max="15371" width="8.75" style="4" customWidth="1"/>
    <col min="15372" max="15372" width="7.875" style="4" customWidth="1"/>
    <col min="15373" max="15616" width="9" style="4"/>
    <col min="15617" max="15627" width="8.75" style="4" customWidth="1"/>
    <col min="15628" max="15628" width="7.875" style="4" customWidth="1"/>
    <col min="15629" max="15872" width="9" style="4"/>
    <col min="15873" max="15883" width="8.75" style="4" customWidth="1"/>
    <col min="15884" max="15884" width="7.875" style="4" customWidth="1"/>
    <col min="15885" max="16128" width="9" style="4"/>
    <col min="16129" max="16139" width="8.75" style="4" customWidth="1"/>
    <col min="16140" max="16140" width="7.875" style="4" customWidth="1"/>
    <col min="16141" max="16384" width="9" style="4"/>
  </cols>
  <sheetData>
    <row r="1" spans="1:12" ht="43.5" x14ac:dyDescent="0.5">
      <c r="A1" s="15"/>
      <c r="B1" s="111" t="s">
        <v>165</v>
      </c>
      <c r="C1" s="111"/>
      <c r="D1" s="111"/>
      <c r="E1" s="111"/>
      <c r="F1" s="111"/>
      <c r="G1" s="111"/>
      <c r="H1" s="111"/>
      <c r="I1" s="111"/>
      <c r="J1" s="111"/>
      <c r="K1" s="111"/>
      <c r="L1" s="16"/>
    </row>
    <row r="2" spans="1:12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46.5" x14ac:dyDescent="0.55000000000000004">
      <c r="A3" s="15"/>
      <c r="B3" s="112" t="s">
        <v>166</v>
      </c>
      <c r="C3" s="112"/>
      <c r="D3" s="112"/>
      <c r="E3" s="112"/>
      <c r="F3" s="112"/>
      <c r="G3" s="112"/>
      <c r="H3" s="112"/>
      <c r="I3" s="112"/>
      <c r="J3" s="112"/>
      <c r="K3" s="112"/>
      <c r="L3" s="17"/>
    </row>
    <row r="4" spans="1:12" ht="32.25" x14ac:dyDescent="0.3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2" ht="90" customHeight="1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35.25" customHeight="1" x14ac:dyDescent="0.3">
      <c r="A6" s="114">
        <f ca="1">NOW()</f>
        <v>45604.454517592596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</row>
    <row r="7" spans="1:12" ht="81" customHeight="1" x14ac:dyDescent="0.3">
      <c r="A7" s="15"/>
      <c r="B7" s="15"/>
      <c r="C7" s="18"/>
      <c r="D7" s="15"/>
      <c r="E7" s="15"/>
      <c r="F7" s="15"/>
      <c r="G7" s="15"/>
      <c r="H7" s="15"/>
      <c r="I7" s="15"/>
      <c r="J7" s="15"/>
      <c r="K7" s="15"/>
      <c r="L7" s="15"/>
    </row>
    <row r="8" spans="1:12" ht="45" customHeight="1" x14ac:dyDescent="0.3">
      <c r="A8" s="115" t="s">
        <v>167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</row>
    <row r="9" spans="1:12" ht="35.25" x14ac:dyDescent="0.4">
      <c r="A9" s="110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</row>
  </sheetData>
  <mergeCells count="6">
    <mergeCell ref="A9:L9"/>
    <mergeCell ref="B1:K1"/>
    <mergeCell ref="B3:K3"/>
    <mergeCell ref="A4:L4"/>
    <mergeCell ref="A6:L6"/>
    <mergeCell ref="A8:L8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/>
  <dimension ref="A1:H11"/>
  <sheetViews>
    <sheetView view="pageBreakPreview" zoomScale="60" zoomScaleNormal="100" workbookViewId="0">
      <selection activeCell="W7" sqref="W7"/>
    </sheetView>
  </sheetViews>
  <sheetFormatPr defaultRowHeight="16.5" x14ac:dyDescent="0.3"/>
  <cols>
    <col min="1" max="1" width="20.375" style="4" customWidth="1"/>
    <col min="2" max="2" width="18.125" style="4" customWidth="1"/>
    <col min="3" max="3" width="1.25" style="4" customWidth="1"/>
    <col min="4" max="4" width="35" style="4" customWidth="1"/>
    <col min="5" max="5" width="1.5" style="4" customWidth="1"/>
    <col min="6" max="6" width="21.25" style="4" customWidth="1"/>
    <col min="7" max="7" width="9" style="4"/>
    <col min="8" max="8" width="5.875" style="4" customWidth="1"/>
    <col min="9" max="256" width="9" style="4"/>
    <col min="257" max="257" width="20.375" style="4" customWidth="1"/>
    <col min="258" max="258" width="18.125" style="4" customWidth="1"/>
    <col min="259" max="259" width="1.25" style="4" customWidth="1"/>
    <col min="260" max="260" width="35" style="4" customWidth="1"/>
    <col min="261" max="261" width="1.5" style="4" customWidth="1"/>
    <col min="262" max="262" width="21.25" style="4" customWidth="1"/>
    <col min="263" max="263" width="9" style="4"/>
    <col min="264" max="264" width="5.875" style="4" customWidth="1"/>
    <col min="265" max="512" width="9" style="4"/>
    <col min="513" max="513" width="20.375" style="4" customWidth="1"/>
    <col min="514" max="514" width="18.125" style="4" customWidth="1"/>
    <col min="515" max="515" width="1.25" style="4" customWidth="1"/>
    <col min="516" max="516" width="35" style="4" customWidth="1"/>
    <col min="517" max="517" width="1.5" style="4" customWidth="1"/>
    <col min="518" max="518" width="21.25" style="4" customWidth="1"/>
    <col min="519" max="519" width="9" style="4"/>
    <col min="520" max="520" width="5.875" style="4" customWidth="1"/>
    <col min="521" max="768" width="9" style="4"/>
    <col min="769" max="769" width="20.375" style="4" customWidth="1"/>
    <col min="770" max="770" width="18.125" style="4" customWidth="1"/>
    <col min="771" max="771" width="1.25" style="4" customWidth="1"/>
    <col min="772" max="772" width="35" style="4" customWidth="1"/>
    <col min="773" max="773" width="1.5" style="4" customWidth="1"/>
    <col min="774" max="774" width="21.25" style="4" customWidth="1"/>
    <col min="775" max="775" width="9" style="4"/>
    <col min="776" max="776" width="5.875" style="4" customWidth="1"/>
    <col min="777" max="1024" width="9" style="4"/>
    <col min="1025" max="1025" width="20.375" style="4" customWidth="1"/>
    <col min="1026" max="1026" width="18.125" style="4" customWidth="1"/>
    <col min="1027" max="1027" width="1.25" style="4" customWidth="1"/>
    <col min="1028" max="1028" width="35" style="4" customWidth="1"/>
    <col min="1029" max="1029" width="1.5" style="4" customWidth="1"/>
    <col min="1030" max="1030" width="21.25" style="4" customWidth="1"/>
    <col min="1031" max="1031" width="9" style="4"/>
    <col min="1032" max="1032" width="5.875" style="4" customWidth="1"/>
    <col min="1033" max="1280" width="9" style="4"/>
    <col min="1281" max="1281" width="20.375" style="4" customWidth="1"/>
    <col min="1282" max="1282" width="18.125" style="4" customWidth="1"/>
    <col min="1283" max="1283" width="1.25" style="4" customWidth="1"/>
    <col min="1284" max="1284" width="35" style="4" customWidth="1"/>
    <col min="1285" max="1285" width="1.5" style="4" customWidth="1"/>
    <col min="1286" max="1286" width="21.25" style="4" customWidth="1"/>
    <col min="1287" max="1287" width="9" style="4"/>
    <col min="1288" max="1288" width="5.875" style="4" customWidth="1"/>
    <col min="1289" max="1536" width="9" style="4"/>
    <col min="1537" max="1537" width="20.375" style="4" customWidth="1"/>
    <col min="1538" max="1538" width="18.125" style="4" customWidth="1"/>
    <col min="1539" max="1539" width="1.25" style="4" customWidth="1"/>
    <col min="1540" max="1540" width="35" style="4" customWidth="1"/>
    <col min="1541" max="1541" width="1.5" style="4" customWidth="1"/>
    <col min="1542" max="1542" width="21.25" style="4" customWidth="1"/>
    <col min="1543" max="1543" width="9" style="4"/>
    <col min="1544" max="1544" width="5.875" style="4" customWidth="1"/>
    <col min="1545" max="1792" width="9" style="4"/>
    <col min="1793" max="1793" width="20.375" style="4" customWidth="1"/>
    <col min="1794" max="1794" width="18.125" style="4" customWidth="1"/>
    <col min="1795" max="1795" width="1.25" style="4" customWidth="1"/>
    <col min="1796" max="1796" width="35" style="4" customWidth="1"/>
    <col min="1797" max="1797" width="1.5" style="4" customWidth="1"/>
    <col min="1798" max="1798" width="21.25" style="4" customWidth="1"/>
    <col min="1799" max="1799" width="9" style="4"/>
    <col min="1800" max="1800" width="5.875" style="4" customWidth="1"/>
    <col min="1801" max="2048" width="9" style="4"/>
    <col min="2049" max="2049" width="20.375" style="4" customWidth="1"/>
    <col min="2050" max="2050" width="18.125" style="4" customWidth="1"/>
    <col min="2051" max="2051" width="1.25" style="4" customWidth="1"/>
    <col min="2052" max="2052" width="35" style="4" customWidth="1"/>
    <col min="2053" max="2053" width="1.5" style="4" customWidth="1"/>
    <col min="2054" max="2054" width="21.25" style="4" customWidth="1"/>
    <col min="2055" max="2055" width="9" style="4"/>
    <col min="2056" max="2056" width="5.875" style="4" customWidth="1"/>
    <col min="2057" max="2304" width="9" style="4"/>
    <col min="2305" max="2305" width="20.375" style="4" customWidth="1"/>
    <col min="2306" max="2306" width="18.125" style="4" customWidth="1"/>
    <col min="2307" max="2307" width="1.25" style="4" customWidth="1"/>
    <col min="2308" max="2308" width="35" style="4" customWidth="1"/>
    <col min="2309" max="2309" width="1.5" style="4" customWidth="1"/>
    <col min="2310" max="2310" width="21.25" style="4" customWidth="1"/>
    <col min="2311" max="2311" width="9" style="4"/>
    <col min="2312" max="2312" width="5.875" style="4" customWidth="1"/>
    <col min="2313" max="2560" width="9" style="4"/>
    <col min="2561" max="2561" width="20.375" style="4" customWidth="1"/>
    <col min="2562" max="2562" width="18.125" style="4" customWidth="1"/>
    <col min="2563" max="2563" width="1.25" style="4" customWidth="1"/>
    <col min="2564" max="2564" width="35" style="4" customWidth="1"/>
    <col min="2565" max="2565" width="1.5" style="4" customWidth="1"/>
    <col min="2566" max="2566" width="21.25" style="4" customWidth="1"/>
    <col min="2567" max="2567" width="9" style="4"/>
    <col min="2568" max="2568" width="5.875" style="4" customWidth="1"/>
    <col min="2569" max="2816" width="9" style="4"/>
    <col min="2817" max="2817" width="20.375" style="4" customWidth="1"/>
    <col min="2818" max="2818" width="18.125" style="4" customWidth="1"/>
    <col min="2819" max="2819" width="1.25" style="4" customWidth="1"/>
    <col min="2820" max="2820" width="35" style="4" customWidth="1"/>
    <col min="2821" max="2821" width="1.5" style="4" customWidth="1"/>
    <col min="2822" max="2822" width="21.25" style="4" customWidth="1"/>
    <col min="2823" max="2823" width="9" style="4"/>
    <col min="2824" max="2824" width="5.875" style="4" customWidth="1"/>
    <col min="2825" max="3072" width="9" style="4"/>
    <col min="3073" max="3073" width="20.375" style="4" customWidth="1"/>
    <col min="3074" max="3074" width="18.125" style="4" customWidth="1"/>
    <col min="3075" max="3075" width="1.25" style="4" customWidth="1"/>
    <col min="3076" max="3076" width="35" style="4" customWidth="1"/>
    <col min="3077" max="3077" width="1.5" style="4" customWidth="1"/>
    <col min="3078" max="3078" width="21.25" style="4" customWidth="1"/>
    <col min="3079" max="3079" width="9" style="4"/>
    <col min="3080" max="3080" width="5.875" style="4" customWidth="1"/>
    <col min="3081" max="3328" width="9" style="4"/>
    <col min="3329" max="3329" width="20.375" style="4" customWidth="1"/>
    <col min="3330" max="3330" width="18.125" style="4" customWidth="1"/>
    <col min="3331" max="3331" width="1.25" style="4" customWidth="1"/>
    <col min="3332" max="3332" width="35" style="4" customWidth="1"/>
    <col min="3333" max="3333" width="1.5" style="4" customWidth="1"/>
    <col min="3334" max="3334" width="21.25" style="4" customWidth="1"/>
    <col min="3335" max="3335" width="9" style="4"/>
    <col min="3336" max="3336" width="5.875" style="4" customWidth="1"/>
    <col min="3337" max="3584" width="9" style="4"/>
    <col min="3585" max="3585" width="20.375" style="4" customWidth="1"/>
    <col min="3586" max="3586" width="18.125" style="4" customWidth="1"/>
    <col min="3587" max="3587" width="1.25" style="4" customWidth="1"/>
    <col min="3588" max="3588" width="35" style="4" customWidth="1"/>
    <col min="3589" max="3589" width="1.5" style="4" customWidth="1"/>
    <col min="3590" max="3590" width="21.25" style="4" customWidth="1"/>
    <col min="3591" max="3591" width="9" style="4"/>
    <col min="3592" max="3592" width="5.875" style="4" customWidth="1"/>
    <col min="3593" max="3840" width="9" style="4"/>
    <col min="3841" max="3841" width="20.375" style="4" customWidth="1"/>
    <col min="3842" max="3842" width="18.125" style="4" customWidth="1"/>
    <col min="3843" max="3843" width="1.25" style="4" customWidth="1"/>
    <col min="3844" max="3844" width="35" style="4" customWidth="1"/>
    <col min="3845" max="3845" width="1.5" style="4" customWidth="1"/>
    <col min="3846" max="3846" width="21.25" style="4" customWidth="1"/>
    <col min="3847" max="3847" width="9" style="4"/>
    <col min="3848" max="3848" width="5.875" style="4" customWidth="1"/>
    <col min="3849" max="4096" width="9" style="4"/>
    <col min="4097" max="4097" width="20.375" style="4" customWidth="1"/>
    <col min="4098" max="4098" width="18.125" style="4" customWidth="1"/>
    <col min="4099" max="4099" width="1.25" style="4" customWidth="1"/>
    <col min="4100" max="4100" width="35" style="4" customWidth="1"/>
    <col min="4101" max="4101" width="1.5" style="4" customWidth="1"/>
    <col min="4102" max="4102" width="21.25" style="4" customWidth="1"/>
    <col min="4103" max="4103" width="9" style="4"/>
    <col min="4104" max="4104" width="5.875" style="4" customWidth="1"/>
    <col min="4105" max="4352" width="9" style="4"/>
    <col min="4353" max="4353" width="20.375" style="4" customWidth="1"/>
    <col min="4354" max="4354" width="18.125" style="4" customWidth="1"/>
    <col min="4355" max="4355" width="1.25" style="4" customWidth="1"/>
    <col min="4356" max="4356" width="35" style="4" customWidth="1"/>
    <col min="4357" max="4357" width="1.5" style="4" customWidth="1"/>
    <col min="4358" max="4358" width="21.25" style="4" customWidth="1"/>
    <col min="4359" max="4359" width="9" style="4"/>
    <col min="4360" max="4360" width="5.875" style="4" customWidth="1"/>
    <col min="4361" max="4608" width="9" style="4"/>
    <col min="4609" max="4609" width="20.375" style="4" customWidth="1"/>
    <col min="4610" max="4610" width="18.125" style="4" customWidth="1"/>
    <col min="4611" max="4611" width="1.25" style="4" customWidth="1"/>
    <col min="4612" max="4612" width="35" style="4" customWidth="1"/>
    <col min="4613" max="4613" width="1.5" style="4" customWidth="1"/>
    <col min="4614" max="4614" width="21.25" style="4" customWidth="1"/>
    <col min="4615" max="4615" width="9" style="4"/>
    <col min="4616" max="4616" width="5.875" style="4" customWidth="1"/>
    <col min="4617" max="4864" width="9" style="4"/>
    <col min="4865" max="4865" width="20.375" style="4" customWidth="1"/>
    <col min="4866" max="4866" width="18.125" style="4" customWidth="1"/>
    <col min="4867" max="4867" width="1.25" style="4" customWidth="1"/>
    <col min="4868" max="4868" width="35" style="4" customWidth="1"/>
    <col min="4869" max="4869" width="1.5" style="4" customWidth="1"/>
    <col min="4870" max="4870" width="21.25" style="4" customWidth="1"/>
    <col min="4871" max="4871" width="9" style="4"/>
    <col min="4872" max="4872" width="5.875" style="4" customWidth="1"/>
    <col min="4873" max="5120" width="9" style="4"/>
    <col min="5121" max="5121" width="20.375" style="4" customWidth="1"/>
    <col min="5122" max="5122" width="18.125" style="4" customWidth="1"/>
    <col min="5123" max="5123" width="1.25" style="4" customWidth="1"/>
    <col min="5124" max="5124" width="35" style="4" customWidth="1"/>
    <col min="5125" max="5125" width="1.5" style="4" customWidth="1"/>
    <col min="5126" max="5126" width="21.25" style="4" customWidth="1"/>
    <col min="5127" max="5127" width="9" style="4"/>
    <col min="5128" max="5128" width="5.875" style="4" customWidth="1"/>
    <col min="5129" max="5376" width="9" style="4"/>
    <col min="5377" max="5377" width="20.375" style="4" customWidth="1"/>
    <col min="5378" max="5378" width="18.125" style="4" customWidth="1"/>
    <col min="5379" max="5379" width="1.25" style="4" customWidth="1"/>
    <col min="5380" max="5380" width="35" style="4" customWidth="1"/>
    <col min="5381" max="5381" width="1.5" style="4" customWidth="1"/>
    <col min="5382" max="5382" width="21.25" style="4" customWidth="1"/>
    <col min="5383" max="5383" width="9" style="4"/>
    <col min="5384" max="5384" width="5.875" style="4" customWidth="1"/>
    <col min="5385" max="5632" width="9" style="4"/>
    <col min="5633" max="5633" width="20.375" style="4" customWidth="1"/>
    <col min="5634" max="5634" width="18.125" style="4" customWidth="1"/>
    <col min="5635" max="5635" width="1.25" style="4" customWidth="1"/>
    <col min="5636" max="5636" width="35" style="4" customWidth="1"/>
    <col min="5637" max="5637" width="1.5" style="4" customWidth="1"/>
    <col min="5638" max="5638" width="21.25" style="4" customWidth="1"/>
    <col min="5639" max="5639" width="9" style="4"/>
    <col min="5640" max="5640" width="5.875" style="4" customWidth="1"/>
    <col min="5641" max="5888" width="9" style="4"/>
    <col min="5889" max="5889" width="20.375" style="4" customWidth="1"/>
    <col min="5890" max="5890" width="18.125" style="4" customWidth="1"/>
    <col min="5891" max="5891" width="1.25" style="4" customWidth="1"/>
    <col min="5892" max="5892" width="35" style="4" customWidth="1"/>
    <col min="5893" max="5893" width="1.5" style="4" customWidth="1"/>
    <col min="5894" max="5894" width="21.25" style="4" customWidth="1"/>
    <col min="5895" max="5895" width="9" style="4"/>
    <col min="5896" max="5896" width="5.875" style="4" customWidth="1"/>
    <col min="5897" max="6144" width="9" style="4"/>
    <col min="6145" max="6145" width="20.375" style="4" customWidth="1"/>
    <col min="6146" max="6146" width="18.125" style="4" customWidth="1"/>
    <col min="6147" max="6147" width="1.25" style="4" customWidth="1"/>
    <col min="6148" max="6148" width="35" style="4" customWidth="1"/>
    <col min="6149" max="6149" width="1.5" style="4" customWidth="1"/>
    <col min="6150" max="6150" width="21.25" style="4" customWidth="1"/>
    <col min="6151" max="6151" width="9" style="4"/>
    <col min="6152" max="6152" width="5.875" style="4" customWidth="1"/>
    <col min="6153" max="6400" width="9" style="4"/>
    <col min="6401" max="6401" width="20.375" style="4" customWidth="1"/>
    <col min="6402" max="6402" width="18.125" style="4" customWidth="1"/>
    <col min="6403" max="6403" width="1.25" style="4" customWidth="1"/>
    <col min="6404" max="6404" width="35" style="4" customWidth="1"/>
    <col min="6405" max="6405" width="1.5" style="4" customWidth="1"/>
    <col min="6406" max="6406" width="21.25" style="4" customWidth="1"/>
    <col min="6407" max="6407" width="9" style="4"/>
    <col min="6408" max="6408" width="5.875" style="4" customWidth="1"/>
    <col min="6409" max="6656" width="9" style="4"/>
    <col min="6657" max="6657" width="20.375" style="4" customWidth="1"/>
    <col min="6658" max="6658" width="18.125" style="4" customWidth="1"/>
    <col min="6659" max="6659" width="1.25" style="4" customWidth="1"/>
    <col min="6660" max="6660" width="35" style="4" customWidth="1"/>
    <col min="6661" max="6661" width="1.5" style="4" customWidth="1"/>
    <col min="6662" max="6662" width="21.25" style="4" customWidth="1"/>
    <col min="6663" max="6663" width="9" style="4"/>
    <col min="6664" max="6664" width="5.875" style="4" customWidth="1"/>
    <col min="6665" max="6912" width="9" style="4"/>
    <col min="6913" max="6913" width="20.375" style="4" customWidth="1"/>
    <col min="6914" max="6914" width="18.125" style="4" customWidth="1"/>
    <col min="6915" max="6915" width="1.25" style="4" customWidth="1"/>
    <col min="6916" max="6916" width="35" style="4" customWidth="1"/>
    <col min="6917" max="6917" width="1.5" style="4" customWidth="1"/>
    <col min="6918" max="6918" width="21.25" style="4" customWidth="1"/>
    <col min="6919" max="6919" width="9" style="4"/>
    <col min="6920" max="6920" width="5.875" style="4" customWidth="1"/>
    <col min="6921" max="7168" width="9" style="4"/>
    <col min="7169" max="7169" width="20.375" style="4" customWidth="1"/>
    <col min="7170" max="7170" width="18.125" style="4" customWidth="1"/>
    <col min="7171" max="7171" width="1.25" style="4" customWidth="1"/>
    <col min="7172" max="7172" width="35" style="4" customWidth="1"/>
    <col min="7173" max="7173" width="1.5" style="4" customWidth="1"/>
    <col min="7174" max="7174" width="21.25" style="4" customWidth="1"/>
    <col min="7175" max="7175" width="9" style="4"/>
    <col min="7176" max="7176" width="5.875" style="4" customWidth="1"/>
    <col min="7177" max="7424" width="9" style="4"/>
    <col min="7425" max="7425" width="20.375" style="4" customWidth="1"/>
    <col min="7426" max="7426" width="18.125" style="4" customWidth="1"/>
    <col min="7427" max="7427" width="1.25" style="4" customWidth="1"/>
    <col min="7428" max="7428" width="35" style="4" customWidth="1"/>
    <col min="7429" max="7429" width="1.5" style="4" customWidth="1"/>
    <col min="7430" max="7430" width="21.25" style="4" customWidth="1"/>
    <col min="7431" max="7431" width="9" style="4"/>
    <col min="7432" max="7432" width="5.875" style="4" customWidth="1"/>
    <col min="7433" max="7680" width="9" style="4"/>
    <col min="7681" max="7681" width="20.375" style="4" customWidth="1"/>
    <col min="7682" max="7682" width="18.125" style="4" customWidth="1"/>
    <col min="7683" max="7683" width="1.25" style="4" customWidth="1"/>
    <col min="7684" max="7684" width="35" style="4" customWidth="1"/>
    <col min="7685" max="7685" width="1.5" style="4" customWidth="1"/>
    <col min="7686" max="7686" width="21.25" style="4" customWidth="1"/>
    <col min="7687" max="7687" width="9" style="4"/>
    <col min="7688" max="7688" width="5.875" style="4" customWidth="1"/>
    <col min="7689" max="7936" width="9" style="4"/>
    <col min="7937" max="7937" width="20.375" style="4" customWidth="1"/>
    <col min="7938" max="7938" width="18.125" style="4" customWidth="1"/>
    <col min="7939" max="7939" width="1.25" style="4" customWidth="1"/>
    <col min="7940" max="7940" width="35" style="4" customWidth="1"/>
    <col min="7941" max="7941" width="1.5" style="4" customWidth="1"/>
    <col min="7942" max="7942" width="21.25" style="4" customWidth="1"/>
    <col min="7943" max="7943" width="9" style="4"/>
    <col min="7944" max="7944" width="5.875" style="4" customWidth="1"/>
    <col min="7945" max="8192" width="9" style="4"/>
    <col min="8193" max="8193" width="20.375" style="4" customWidth="1"/>
    <col min="8194" max="8194" width="18.125" style="4" customWidth="1"/>
    <col min="8195" max="8195" width="1.25" style="4" customWidth="1"/>
    <col min="8196" max="8196" width="35" style="4" customWidth="1"/>
    <col min="8197" max="8197" width="1.5" style="4" customWidth="1"/>
    <col min="8198" max="8198" width="21.25" style="4" customWidth="1"/>
    <col min="8199" max="8199" width="9" style="4"/>
    <col min="8200" max="8200" width="5.875" style="4" customWidth="1"/>
    <col min="8201" max="8448" width="9" style="4"/>
    <col min="8449" max="8449" width="20.375" style="4" customWidth="1"/>
    <col min="8450" max="8450" width="18.125" style="4" customWidth="1"/>
    <col min="8451" max="8451" width="1.25" style="4" customWidth="1"/>
    <col min="8452" max="8452" width="35" style="4" customWidth="1"/>
    <col min="8453" max="8453" width="1.5" style="4" customWidth="1"/>
    <col min="8454" max="8454" width="21.25" style="4" customWidth="1"/>
    <col min="8455" max="8455" width="9" style="4"/>
    <col min="8456" max="8456" width="5.875" style="4" customWidth="1"/>
    <col min="8457" max="8704" width="9" style="4"/>
    <col min="8705" max="8705" width="20.375" style="4" customWidth="1"/>
    <col min="8706" max="8706" width="18.125" style="4" customWidth="1"/>
    <col min="8707" max="8707" width="1.25" style="4" customWidth="1"/>
    <col min="8708" max="8708" width="35" style="4" customWidth="1"/>
    <col min="8709" max="8709" width="1.5" style="4" customWidth="1"/>
    <col min="8710" max="8710" width="21.25" style="4" customWidth="1"/>
    <col min="8711" max="8711" width="9" style="4"/>
    <col min="8712" max="8712" width="5.875" style="4" customWidth="1"/>
    <col min="8713" max="8960" width="9" style="4"/>
    <col min="8961" max="8961" width="20.375" style="4" customWidth="1"/>
    <col min="8962" max="8962" width="18.125" style="4" customWidth="1"/>
    <col min="8963" max="8963" width="1.25" style="4" customWidth="1"/>
    <col min="8964" max="8964" width="35" style="4" customWidth="1"/>
    <col min="8965" max="8965" width="1.5" style="4" customWidth="1"/>
    <col min="8966" max="8966" width="21.25" style="4" customWidth="1"/>
    <col min="8967" max="8967" width="9" style="4"/>
    <col min="8968" max="8968" width="5.875" style="4" customWidth="1"/>
    <col min="8969" max="9216" width="9" style="4"/>
    <col min="9217" max="9217" width="20.375" style="4" customWidth="1"/>
    <col min="9218" max="9218" width="18.125" style="4" customWidth="1"/>
    <col min="9219" max="9219" width="1.25" style="4" customWidth="1"/>
    <col min="9220" max="9220" width="35" style="4" customWidth="1"/>
    <col min="9221" max="9221" width="1.5" style="4" customWidth="1"/>
    <col min="9222" max="9222" width="21.25" style="4" customWidth="1"/>
    <col min="9223" max="9223" width="9" style="4"/>
    <col min="9224" max="9224" width="5.875" style="4" customWidth="1"/>
    <col min="9225" max="9472" width="9" style="4"/>
    <col min="9473" max="9473" width="20.375" style="4" customWidth="1"/>
    <col min="9474" max="9474" width="18.125" style="4" customWidth="1"/>
    <col min="9475" max="9475" width="1.25" style="4" customWidth="1"/>
    <col min="9476" max="9476" width="35" style="4" customWidth="1"/>
    <col min="9477" max="9477" width="1.5" style="4" customWidth="1"/>
    <col min="9478" max="9478" width="21.25" style="4" customWidth="1"/>
    <col min="9479" max="9479" width="9" style="4"/>
    <col min="9480" max="9480" width="5.875" style="4" customWidth="1"/>
    <col min="9481" max="9728" width="9" style="4"/>
    <col min="9729" max="9729" width="20.375" style="4" customWidth="1"/>
    <col min="9730" max="9730" width="18.125" style="4" customWidth="1"/>
    <col min="9731" max="9731" width="1.25" style="4" customWidth="1"/>
    <col min="9732" max="9732" width="35" style="4" customWidth="1"/>
    <col min="9733" max="9733" width="1.5" style="4" customWidth="1"/>
    <col min="9734" max="9734" width="21.25" style="4" customWidth="1"/>
    <col min="9735" max="9735" width="9" style="4"/>
    <col min="9736" max="9736" width="5.875" style="4" customWidth="1"/>
    <col min="9737" max="9984" width="9" style="4"/>
    <col min="9985" max="9985" width="20.375" style="4" customWidth="1"/>
    <col min="9986" max="9986" width="18.125" style="4" customWidth="1"/>
    <col min="9987" max="9987" width="1.25" style="4" customWidth="1"/>
    <col min="9988" max="9988" width="35" style="4" customWidth="1"/>
    <col min="9989" max="9989" width="1.5" style="4" customWidth="1"/>
    <col min="9990" max="9990" width="21.25" style="4" customWidth="1"/>
    <col min="9991" max="9991" width="9" style="4"/>
    <col min="9992" max="9992" width="5.875" style="4" customWidth="1"/>
    <col min="9993" max="10240" width="9" style="4"/>
    <col min="10241" max="10241" width="20.375" style="4" customWidth="1"/>
    <col min="10242" max="10242" width="18.125" style="4" customWidth="1"/>
    <col min="10243" max="10243" width="1.25" style="4" customWidth="1"/>
    <col min="10244" max="10244" width="35" style="4" customWidth="1"/>
    <col min="10245" max="10245" width="1.5" style="4" customWidth="1"/>
    <col min="10246" max="10246" width="21.25" style="4" customWidth="1"/>
    <col min="10247" max="10247" width="9" style="4"/>
    <col min="10248" max="10248" width="5.875" style="4" customWidth="1"/>
    <col min="10249" max="10496" width="9" style="4"/>
    <col min="10497" max="10497" width="20.375" style="4" customWidth="1"/>
    <col min="10498" max="10498" width="18.125" style="4" customWidth="1"/>
    <col min="10499" max="10499" width="1.25" style="4" customWidth="1"/>
    <col min="10500" max="10500" width="35" style="4" customWidth="1"/>
    <col min="10501" max="10501" width="1.5" style="4" customWidth="1"/>
    <col min="10502" max="10502" width="21.25" style="4" customWidth="1"/>
    <col min="10503" max="10503" width="9" style="4"/>
    <col min="10504" max="10504" width="5.875" style="4" customWidth="1"/>
    <col min="10505" max="10752" width="9" style="4"/>
    <col min="10753" max="10753" width="20.375" style="4" customWidth="1"/>
    <col min="10754" max="10754" width="18.125" style="4" customWidth="1"/>
    <col min="10755" max="10755" width="1.25" style="4" customWidth="1"/>
    <col min="10756" max="10756" width="35" style="4" customWidth="1"/>
    <col min="10757" max="10757" width="1.5" style="4" customWidth="1"/>
    <col min="10758" max="10758" width="21.25" style="4" customWidth="1"/>
    <col min="10759" max="10759" width="9" style="4"/>
    <col min="10760" max="10760" width="5.875" style="4" customWidth="1"/>
    <col min="10761" max="11008" width="9" style="4"/>
    <col min="11009" max="11009" width="20.375" style="4" customWidth="1"/>
    <col min="11010" max="11010" width="18.125" style="4" customWidth="1"/>
    <col min="11011" max="11011" width="1.25" style="4" customWidth="1"/>
    <col min="11012" max="11012" width="35" style="4" customWidth="1"/>
    <col min="11013" max="11013" width="1.5" style="4" customWidth="1"/>
    <col min="11014" max="11014" width="21.25" style="4" customWidth="1"/>
    <col min="11015" max="11015" width="9" style="4"/>
    <col min="11016" max="11016" width="5.875" style="4" customWidth="1"/>
    <col min="11017" max="11264" width="9" style="4"/>
    <col min="11265" max="11265" width="20.375" style="4" customWidth="1"/>
    <col min="11266" max="11266" width="18.125" style="4" customWidth="1"/>
    <col min="11267" max="11267" width="1.25" style="4" customWidth="1"/>
    <col min="11268" max="11268" width="35" style="4" customWidth="1"/>
    <col min="11269" max="11269" width="1.5" style="4" customWidth="1"/>
    <col min="11270" max="11270" width="21.25" style="4" customWidth="1"/>
    <col min="11271" max="11271" width="9" style="4"/>
    <col min="11272" max="11272" width="5.875" style="4" customWidth="1"/>
    <col min="11273" max="11520" width="9" style="4"/>
    <col min="11521" max="11521" width="20.375" style="4" customWidth="1"/>
    <col min="11522" max="11522" width="18.125" style="4" customWidth="1"/>
    <col min="11523" max="11523" width="1.25" style="4" customWidth="1"/>
    <col min="11524" max="11524" width="35" style="4" customWidth="1"/>
    <col min="11525" max="11525" width="1.5" style="4" customWidth="1"/>
    <col min="11526" max="11526" width="21.25" style="4" customWidth="1"/>
    <col min="11527" max="11527" width="9" style="4"/>
    <col min="11528" max="11528" width="5.875" style="4" customWidth="1"/>
    <col min="11529" max="11776" width="9" style="4"/>
    <col min="11777" max="11777" width="20.375" style="4" customWidth="1"/>
    <col min="11778" max="11778" width="18.125" style="4" customWidth="1"/>
    <col min="11779" max="11779" width="1.25" style="4" customWidth="1"/>
    <col min="11780" max="11780" width="35" style="4" customWidth="1"/>
    <col min="11781" max="11781" width="1.5" style="4" customWidth="1"/>
    <col min="11782" max="11782" width="21.25" style="4" customWidth="1"/>
    <col min="11783" max="11783" width="9" style="4"/>
    <col min="11784" max="11784" width="5.875" style="4" customWidth="1"/>
    <col min="11785" max="12032" width="9" style="4"/>
    <col min="12033" max="12033" width="20.375" style="4" customWidth="1"/>
    <col min="12034" max="12034" width="18.125" style="4" customWidth="1"/>
    <col min="12035" max="12035" width="1.25" style="4" customWidth="1"/>
    <col min="12036" max="12036" width="35" style="4" customWidth="1"/>
    <col min="12037" max="12037" width="1.5" style="4" customWidth="1"/>
    <col min="12038" max="12038" width="21.25" style="4" customWidth="1"/>
    <col min="12039" max="12039" width="9" style="4"/>
    <col min="12040" max="12040" width="5.875" style="4" customWidth="1"/>
    <col min="12041" max="12288" width="9" style="4"/>
    <col min="12289" max="12289" width="20.375" style="4" customWidth="1"/>
    <col min="12290" max="12290" width="18.125" style="4" customWidth="1"/>
    <col min="12291" max="12291" width="1.25" style="4" customWidth="1"/>
    <col min="12292" max="12292" width="35" style="4" customWidth="1"/>
    <col min="12293" max="12293" width="1.5" style="4" customWidth="1"/>
    <col min="12294" max="12294" width="21.25" style="4" customWidth="1"/>
    <col min="12295" max="12295" width="9" style="4"/>
    <col min="12296" max="12296" width="5.875" style="4" customWidth="1"/>
    <col min="12297" max="12544" width="9" style="4"/>
    <col min="12545" max="12545" width="20.375" style="4" customWidth="1"/>
    <col min="12546" max="12546" width="18.125" style="4" customWidth="1"/>
    <col min="12547" max="12547" width="1.25" style="4" customWidth="1"/>
    <col min="12548" max="12548" width="35" style="4" customWidth="1"/>
    <col min="12549" max="12549" width="1.5" style="4" customWidth="1"/>
    <col min="12550" max="12550" width="21.25" style="4" customWidth="1"/>
    <col min="12551" max="12551" width="9" style="4"/>
    <col min="12552" max="12552" width="5.875" style="4" customWidth="1"/>
    <col min="12553" max="12800" width="9" style="4"/>
    <col min="12801" max="12801" width="20.375" style="4" customWidth="1"/>
    <col min="12802" max="12802" width="18.125" style="4" customWidth="1"/>
    <col min="12803" max="12803" width="1.25" style="4" customWidth="1"/>
    <col min="12804" max="12804" width="35" style="4" customWidth="1"/>
    <col min="12805" max="12805" width="1.5" style="4" customWidth="1"/>
    <col min="12806" max="12806" width="21.25" style="4" customWidth="1"/>
    <col min="12807" max="12807" width="9" style="4"/>
    <col min="12808" max="12808" width="5.875" style="4" customWidth="1"/>
    <col min="12809" max="13056" width="9" style="4"/>
    <col min="13057" max="13057" width="20.375" style="4" customWidth="1"/>
    <col min="13058" max="13058" width="18.125" style="4" customWidth="1"/>
    <col min="13059" max="13059" width="1.25" style="4" customWidth="1"/>
    <col min="13060" max="13060" width="35" style="4" customWidth="1"/>
    <col min="13061" max="13061" width="1.5" style="4" customWidth="1"/>
    <col min="13062" max="13062" width="21.25" style="4" customWidth="1"/>
    <col min="13063" max="13063" width="9" style="4"/>
    <col min="13064" max="13064" width="5.875" style="4" customWidth="1"/>
    <col min="13065" max="13312" width="9" style="4"/>
    <col min="13313" max="13313" width="20.375" style="4" customWidth="1"/>
    <col min="13314" max="13314" width="18.125" style="4" customWidth="1"/>
    <col min="13315" max="13315" width="1.25" style="4" customWidth="1"/>
    <col min="13316" max="13316" width="35" style="4" customWidth="1"/>
    <col min="13317" max="13317" width="1.5" style="4" customWidth="1"/>
    <col min="13318" max="13318" width="21.25" style="4" customWidth="1"/>
    <col min="13319" max="13319" width="9" style="4"/>
    <col min="13320" max="13320" width="5.875" style="4" customWidth="1"/>
    <col min="13321" max="13568" width="9" style="4"/>
    <col min="13569" max="13569" width="20.375" style="4" customWidth="1"/>
    <col min="13570" max="13570" width="18.125" style="4" customWidth="1"/>
    <col min="13571" max="13571" width="1.25" style="4" customWidth="1"/>
    <col min="13572" max="13572" width="35" style="4" customWidth="1"/>
    <col min="13573" max="13573" width="1.5" style="4" customWidth="1"/>
    <col min="13574" max="13574" width="21.25" style="4" customWidth="1"/>
    <col min="13575" max="13575" width="9" style="4"/>
    <col min="13576" max="13576" width="5.875" style="4" customWidth="1"/>
    <col min="13577" max="13824" width="9" style="4"/>
    <col min="13825" max="13825" width="20.375" style="4" customWidth="1"/>
    <col min="13826" max="13826" width="18.125" style="4" customWidth="1"/>
    <col min="13827" max="13827" width="1.25" style="4" customWidth="1"/>
    <col min="13828" max="13828" width="35" style="4" customWidth="1"/>
    <col min="13829" max="13829" width="1.5" style="4" customWidth="1"/>
    <col min="13830" max="13830" width="21.25" style="4" customWidth="1"/>
    <col min="13831" max="13831" width="9" style="4"/>
    <col min="13832" max="13832" width="5.875" style="4" customWidth="1"/>
    <col min="13833" max="14080" width="9" style="4"/>
    <col min="14081" max="14081" width="20.375" style="4" customWidth="1"/>
    <col min="14082" max="14082" width="18.125" style="4" customWidth="1"/>
    <col min="14083" max="14083" width="1.25" style="4" customWidth="1"/>
    <col min="14084" max="14084" width="35" style="4" customWidth="1"/>
    <col min="14085" max="14085" width="1.5" style="4" customWidth="1"/>
    <col min="14086" max="14086" width="21.25" style="4" customWidth="1"/>
    <col min="14087" max="14087" width="9" style="4"/>
    <col min="14088" max="14088" width="5.875" style="4" customWidth="1"/>
    <col min="14089" max="14336" width="9" style="4"/>
    <col min="14337" max="14337" width="20.375" style="4" customWidth="1"/>
    <col min="14338" max="14338" width="18.125" style="4" customWidth="1"/>
    <col min="14339" max="14339" width="1.25" style="4" customWidth="1"/>
    <col min="14340" max="14340" width="35" style="4" customWidth="1"/>
    <col min="14341" max="14341" width="1.5" style="4" customWidth="1"/>
    <col min="14342" max="14342" width="21.25" style="4" customWidth="1"/>
    <col min="14343" max="14343" width="9" style="4"/>
    <col min="14344" max="14344" width="5.875" style="4" customWidth="1"/>
    <col min="14345" max="14592" width="9" style="4"/>
    <col min="14593" max="14593" width="20.375" style="4" customWidth="1"/>
    <col min="14594" max="14594" width="18.125" style="4" customWidth="1"/>
    <col min="14595" max="14595" width="1.25" style="4" customWidth="1"/>
    <col min="14596" max="14596" width="35" style="4" customWidth="1"/>
    <col min="14597" max="14597" width="1.5" style="4" customWidth="1"/>
    <col min="14598" max="14598" width="21.25" style="4" customWidth="1"/>
    <col min="14599" max="14599" width="9" style="4"/>
    <col min="14600" max="14600" width="5.875" style="4" customWidth="1"/>
    <col min="14601" max="14848" width="9" style="4"/>
    <col min="14849" max="14849" width="20.375" style="4" customWidth="1"/>
    <col min="14850" max="14850" width="18.125" style="4" customWidth="1"/>
    <col min="14851" max="14851" width="1.25" style="4" customWidth="1"/>
    <col min="14852" max="14852" width="35" style="4" customWidth="1"/>
    <col min="14853" max="14853" width="1.5" style="4" customWidth="1"/>
    <col min="14854" max="14854" width="21.25" style="4" customWidth="1"/>
    <col min="14855" max="14855" width="9" style="4"/>
    <col min="14856" max="14856" width="5.875" style="4" customWidth="1"/>
    <col min="14857" max="15104" width="9" style="4"/>
    <col min="15105" max="15105" width="20.375" style="4" customWidth="1"/>
    <col min="15106" max="15106" width="18.125" style="4" customWidth="1"/>
    <col min="15107" max="15107" width="1.25" style="4" customWidth="1"/>
    <col min="15108" max="15108" width="35" style="4" customWidth="1"/>
    <col min="15109" max="15109" width="1.5" style="4" customWidth="1"/>
    <col min="15110" max="15110" width="21.25" style="4" customWidth="1"/>
    <col min="15111" max="15111" width="9" style="4"/>
    <col min="15112" max="15112" width="5.875" style="4" customWidth="1"/>
    <col min="15113" max="15360" width="9" style="4"/>
    <col min="15361" max="15361" width="20.375" style="4" customWidth="1"/>
    <col min="15362" max="15362" width="18.125" style="4" customWidth="1"/>
    <col min="15363" max="15363" width="1.25" style="4" customWidth="1"/>
    <col min="15364" max="15364" width="35" style="4" customWidth="1"/>
    <col min="15365" max="15365" width="1.5" style="4" customWidth="1"/>
    <col min="15366" max="15366" width="21.25" style="4" customWidth="1"/>
    <col min="15367" max="15367" width="9" style="4"/>
    <col min="15368" max="15368" width="5.875" style="4" customWidth="1"/>
    <col min="15369" max="15616" width="9" style="4"/>
    <col min="15617" max="15617" width="20.375" style="4" customWidth="1"/>
    <col min="15618" max="15618" width="18.125" style="4" customWidth="1"/>
    <col min="15619" max="15619" width="1.25" style="4" customWidth="1"/>
    <col min="15620" max="15620" width="35" style="4" customWidth="1"/>
    <col min="15621" max="15621" width="1.5" style="4" customWidth="1"/>
    <col min="15622" max="15622" width="21.25" style="4" customWidth="1"/>
    <col min="15623" max="15623" width="9" style="4"/>
    <col min="15624" max="15624" width="5.875" style="4" customWidth="1"/>
    <col min="15625" max="15872" width="9" style="4"/>
    <col min="15873" max="15873" width="20.375" style="4" customWidth="1"/>
    <col min="15874" max="15874" width="18.125" style="4" customWidth="1"/>
    <col min="15875" max="15875" width="1.25" style="4" customWidth="1"/>
    <col min="15876" max="15876" width="35" style="4" customWidth="1"/>
    <col min="15877" max="15877" width="1.5" style="4" customWidth="1"/>
    <col min="15878" max="15878" width="21.25" style="4" customWidth="1"/>
    <col min="15879" max="15879" width="9" style="4"/>
    <col min="15880" max="15880" width="5.875" style="4" customWidth="1"/>
    <col min="15881" max="16128" width="9" style="4"/>
    <col min="16129" max="16129" width="20.375" style="4" customWidth="1"/>
    <col min="16130" max="16130" width="18.125" style="4" customWidth="1"/>
    <col min="16131" max="16131" width="1.25" style="4" customWidth="1"/>
    <col min="16132" max="16132" width="35" style="4" customWidth="1"/>
    <col min="16133" max="16133" width="1.5" style="4" customWidth="1"/>
    <col min="16134" max="16134" width="21.25" style="4" customWidth="1"/>
    <col min="16135" max="16135" width="9" style="4"/>
    <col min="16136" max="16136" width="5.875" style="4" customWidth="1"/>
    <col min="16137" max="16384" width="9" style="4"/>
  </cols>
  <sheetData>
    <row r="1" spans="1:8" s="8" customFormat="1" ht="40.5" customHeight="1" x14ac:dyDescent="0.3">
      <c r="A1" s="7"/>
      <c r="B1" s="7"/>
      <c r="C1" s="7"/>
      <c r="D1" s="7"/>
      <c r="E1" s="7"/>
      <c r="F1" s="7"/>
    </row>
    <row r="2" spans="1:8" s="8" customFormat="1" ht="3" customHeight="1" x14ac:dyDescent="0.3">
      <c r="A2" s="7"/>
      <c r="B2" s="7"/>
      <c r="C2" s="117" t="s">
        <v>155</v>
      </c>
      <c r="D2" s="118"/>
      <c r="E2" s="7"/>
      <c r="F2" s="7"/>
    </row>
    <row r="3" spans="1:8" s="8" customFormat="1" ht="50.25" customHeight="1" x14ac:dyDescent="0.3">
      <c r="A3" s="7"/>
      <c r="B3" s="7"/>
      <c r="C3" s="119"/>
      <c r="D3" s="120"/>
      <c r="E3" s="9"/>
      <c r="F3" s="10"/>
      <c r="G3" s="11"/>
      <c r="H3" s="11"/>
    </row>
    <row r="4" spans="1:8" s="8" customFormat="1" ht="4.5" customHeight="1" x14ac:dyDescent="0.3">
      <c r="A4" s="12"/>
      <c r="B4" s="12"/>
      <c r="C4" s="12"/>
      <c r="D4" s="13"/>
      <c r="E4" s="13"/>
      <c r="F4" s="7"/>
    </row>
    <row r="5" spans="1:8" s="8" customFormat="1" ht="45.75" customHeight="1" x14ac:dyDescent="0.3">
      <c r="A5" s="7"/>
      <c r="B5" s="7"/>
      <c r="C5" s="7"/>
      <c r="D5" s="7"/>
      <c r="E5" s="7"/>
      <c r="F5" s="7"/>
    </row>
    <row r="6" spans="1:8" s="8" customFormat="1" ht="45.75" customHeight="1" x14ac:dyDescent="0.3">
      <c r="A6" s="14" t="s">
        <v>156</v>
      </c>
      <c r="B6" s="116" t="s">
        <v>157</v>
      </c>
      <c r="C6" s="116"/>
      <c r="D6" s="116"/>
      <c r="E6" s="116"/>
      <c r="F6" s="116"/>
    </row>
    <row r="7" spans="1:8" s="8" customFormat="1" ht="45.75" customHeight="1" x14ac:dyDescent="0.3">
      <c r="A7" s="14" t="s">
        <v>158</v>
      </c>
      <c r="B7" s="116" t="s">
        <v>159</v>
      </c>
      <c r="C7" s="116"/>
      <c r="D7" s="116"/>
      <c r="E7" s="116"/>
      <c r="F7" s="116"/>
    </row>
    <row r="8" spans="1:8" s="8" customFormat="1" ht="45.75" customHeight="1" x14ac:dyDescent="0.3">
      <c r="A8" s="14" t="s">
        <v>160</v>
      </c>
      <c r="B8" s="116" t="s">
        <v>132</v>
      </c>
      <c r="C8" s="116"/>
      <c r="D8" s="116"/>
      <c r="E8" s="116"/>
      <c r="F8" s="116"/>
    </row>
    <row r="9" spans="1:8" s="8" customFormat="1" ht="45.75" customHeight="1" x14ac:dyDescent="0.3">
      <c r="A9" s="14" t="s">
        <v>161</v>
      </c>
      <c r="B9" s="116" t="s">
        <v>162</v>
      </c>
      <c r="C9" s="116"/>
      <c r="D9" s="116"/>
      <c r="E9" s="116"/>
      <c r="F9" s="116"/>
    </row>
    <row r="10" spans="1:8" s="8" customFormat="1" ht="45.75" customHeight="1" x14ac:dyDescent="0.3">
      <c r="A10" s="14" t="s">
        <v>163</v>
      </c>
      <c r="B10" s="116" t="s">
        <v>164</v>
      </c>
      <c r="C10" s="116"/>
      <c r="D10" s="116"/>
      <c r="E10" s="116"/>
      <c r="F10" s="116"/>
    </row>
    <row r="11" spans="1:8" s="8" customFormat="1" ht="50.25" customHeight="1" x14ac:dyDescent="0.3">
      <c r="A11" s="7"/>
      <c r="B11" s="7"/>
      <c r="C11" s="7"/>
      <c r="D11" s="7"/>
      <c r="E11" s="7"/>
      <c r="F11" s="7"/>
    </row>
  </sheetData>
  <mergeCells count="6">
    <mergeCell ref="B10:F10"/>
    <mergeCell ref="C2:D3"/>
    <mergeCell ref="B6:F6"/>
    <mergeCell ref="B7:F7"/>
    <mergeCell ref="B8:F8"/>
    <mergeCell ref="B9:F9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6" customWidth="1"/>
    <col min="2" max="2" width="87.125" style="6" customWidth="1"/>
    <col min="3" max="3" width="12.25" style="6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5"/>
      <c r="B1" s="5"/>
      <c r="C1" s="5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121" t="s">
        <v>154</v>
      </c>
      <c r="B4" s="121"/>
      <c r="C4" s="12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6" customWidth="1"/>
    <col min="2" max="2" width="87.125" style="6" customWidth="1"/>
    <col min="3" max="3" width="12.25" style="6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5"/>
      <c r="B1" s="5"/>
      <c r="C1" s="5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121" t="s">
        <v>153</v>
      </c>
      <c r="B4" s="121"/>
      <c r="C4" s="12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6" customWidth="1"/>
    <col min="2" max="2" width="87.125" style="6" customWidth="1"/>
    <col min="3" max="3" width="12.25" style="6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5"/>
      <c r="B1" s="5"/>
      <c r="C1" s="5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121" t="s">
        <v>151</v>
      </c>
      <c r="B4" s="121"/>
      <c r="C4" s="12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8"/>
  <sheetViews>
    <sheetView view="pageBreakPreview" zoomScaleNormal="85" zoomScaleSheetLayoutView="100" workbookViewId="0">
      <selection activeCell="F25" sqref="F25"/>
    </sheetView>
  </sheetViews>
  <sheetFormatPr defaultRowHeight="16.5" x14ac:dyDescent="0.3"/>
  <cols>
    <col min="1" max="1" width="8.625" style="19" customWidth="1"/>
    <col min="2" max="14" width="8.125" style="19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 x14ac:dyDescent="0.3">
      <c r="A1" s="124" t="s">
        <v>292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4" ht="18.75" customHeight="1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1:14" ht="20.100000000000001" customHeight="1" x14ac:dyDescent="0.3">
      <c r="A3" s="126" t="s">
        <v>291</v>
      </c>
      <c r="B3" s="122" t="s">
        <v>290</v>
      </c>
      <c r="C3" s="128"/>
      <c r="D3" s="128"/>
      <c r="E3" s="123"/>
      <c r="F3" s="129" t="s">
        <v>289</v>
      </c>
      <c r="G3" s="130"/>
      <c r="H3" s="130"/>
      <c r="I3" s="131"/>
      <c r="J3" s="129" t="s">
        <v>288</v>
      </c>
      <c r="K3" s="130"/>
      <c r="L3" s="130"/>
      <c r="M3" s="131"/>
      <c r="N3" s="126" t="s">
        <v>287</v>
      </c>
    </row>
    <row r="4" spans="1:14" ht="20.100000000000001" customHeight="1" x14ac:dyDescent="0.3">
      <c r="A4" s="132"/>
      <c r="B4" s="122" t="s">
        <v>286</v>
      </c>
      <c r="C4" s="123"/>
      <c r="D4" s="122" t="s">
        <v>285</v>
      </c>
      <c r="E4" s="123"/>
      <c r="F4" s="122" t="s">
        <v>284</v>
      </c>
      <c r="G4" s="123"/>
      <c r="H4" s="122" t="s">
        <v>283</v>
      </c>
      <c r="I4" s="123"/>
      <c r="J4" s="122" t="s">
        <v>284</v>
      </c>
      <c r="K4" s="123"/>
      <c r="L4" s="122" t="s">
        <v>283</v>
      </c>
      <c r="M4" s="123"/>
      <c r="N4" s="127"/>
    </row>
    <row r="5" spans="1:14" ht="20.100000000000001" customHeight="1" x14ac:dyDescent="0.3">
      <c r="A5" s="127"/>
      <c r="B5" s="23" t="s">
        <v>295</v>
      </c>
      <c r="C5" s="26" t="s">
        <v>296</v>
      </c>
      <c r="D5" s="23" t="s">
        <v>295</v>
      </c>
      <c r="E5" s="26" t="s">
        <v>296</v>
      </c>
      <c r="F5" s="23" t="s">
        <v>295</v>
      </c>
      <c r="G5" s="26" t="s">
        <v>296</v>
      </c>
      <c r="H5" s="23" t="s">
        <v>295</v>
      </c>
      <c r="I5" s="26" t="s">
        <v>296</v>
      </c>
      <c r="J5" s="23" t="s">
        <v>295</v>
      </c>
      <c r="K5" s="26" t="s">
        <v>296</v>
      </c>
      <c r="L5" s="23" t="s">
        <v>295</v>
      </c>
      <c r="M5" s="26" t="s">
        <v>296</v>
      </c>
      <c r="N5" s="24"/>
    </row>
    <row r="6" spans="1:14" ht="24.95" customHeight="1" x14ac:dyDescent="0.3">
      <c r="A6" s="23" t="s">
        <v>282</v>
      </c>
      <c r="B6" s="27" t="e">
        <f t="shared" ref="B6:M6" si="0">SUM(B7:B18)</f>
        <v>#REF!</v>
      </c>
      <c r="C6" s="28" t="e">
        <f t="shared" si="0"/>
        <v>#REF!</v>
      </c>
      <c r="D6" s="29" t="e">
        <f t="shared" si="0"/>
        <v>#REF!</v>
      </c>
      <c r="E6" s="30" t="e">
        <f t="shared" si="0"/>
        <v>#REF!</v>
      </c>
      <c r="F6" s="29" t="e">
        <f t="shared" si="0"/>
        <v>#REF!</v>
      </c>
      <c r="G6" s="30" t="e">
        <f t="shared" si="0"/>
        <v>#REF!</v>
      </c>
      <c r="H6" s="29" t="e">
        <f t="shared" si="0"/>
        <v>#REF!</v>
      </c>
      <c r="I6" s="30" t="e">
        <f t="shared" si="0"/>
        <v>#REF!</v>
      </c>
      <c r="J6" s="29" t="e">
        <f t="shared" si="0"/>
        <v>#REF!</v>
      </c>
      <c r="K6" s="30" t="e">
        <f t="shared" si="0"/>
        <v>#REF!</v>
      </c>
      <c r="L6" s="29" t="e">
        <f t="shared" si="0"/>
        <v>#REF!</v>
      </c>
      <c r="M6" s="30" t="e">
        <f t="shared" si="0"/>
        <v>#REF!</v>
      </c>
      <c r="N6" s="20"/>
    </row>
    <row r="7" spans="1:14" ht="24.95" customHeight="1" x14ac:dyDescent="0.3">
      <c r="A7" s="23" t="s">
        <v>51</v>
      </c>
      <c r="B7" s="27" t="e">
        <f t="shared" ref="B7:B17" si="1">+F7+J7</f>
        <v>#REF!</v>
      </c>
      <c r="C7" s="28" t="e">
        <f t="shared" ref="C7:C17" si="2">G7+K7</f>
        <v>#REF!</v>
      </c>
      <c r="D7" s="29" t="e">
        <f t="shared" ref="D7:D17" si="3">+H7+L7</f>
        <v>#REF!</v>
      </c>
      <c r="E7" s="30" t="e">
        <f t="shared" ref="E7:E17" si="4">I7+M7</f>
        <v>#REF!</v>
      </c>
      <c r="F7" s="29" t="e">
        <f>SUMIF(#REF!, 사유지집계표!A7,#REF!)</f>
        <v>#REF!</v>
      </c>
      <c r="G7" s="30" t="e">
        <f>SUMIF(#REF!, 사유지집계표!A7,#REF!)</f>
        <v>#REF!</v>
      </c>
      <c r="H7" s="29" t="e">
        <f>SUMIF(#REF!, 사유지집계표!A7,#REF!)</f>
        <v>#REF!</v>
      </c>
      <c r="I7" s="30" t="e">
        <f>SUMIF(#REF!, 사유지집계표!A7,#REF!)</f>
        <v>#REF!</v>
      </c>
      <c r="J7" s="29" t="e">
        <f>SUMIF(#REF!, 사유지집계표!A7,#REF!)</f>
        <v>#REF!</v>
      </c>
      <c r="K7" s="30" t="e">
        <f>SUMIF(#REF!, 사유지집계표!A7,#REF!)</f>
        <v>#REF!</v>
      </c>
      <c r="L7" s="29" t="e">
        <f>SUMIF(#REF!, 사유지집계표!A7,#REF!)</f>
        <v>#REF!</v>
      </c>
      <c r="M7" s="30" t="e">
        <f>SUMIF(#REF!, 사유지집계표!A7,#REF!)</f>
        <v>#REF!</v>
      </c>
      <c r="N7" s="20"/>
    </row>
    <row r="8" spans="1:14" ht="24.95" customHeight="1" x14ac:dyDescent="0.3">
      <c r="A8" s="23" t="s">
        <v>19</v>
      </c>
      <c r="B8" s="27" t="e">
        <f t="shared" si="1"/>
        <v>#REF!</v>
      </c>
      <c r="C8" s="28" t="e">
        <f t="shared" si="2"/>
        <v>#REF!</v>
      </c>
      <c r="D8" s="29" t="e">
        <f t="shared" si="3"/>
        <v>#REF!</v>
      </c>
      <c r="E8" s="30" t="e">
        <f t="shared" si="4"/>
        <v>#REF!</v>
      </c>
      <c r="F8" s="29" t="e">
        <f>SUMIF(#REF!, 사유지집계표!A8,#REF!)</f>
        <v>#REF!</v>
      </c>
      <c r="G8" s="30" t="e">
        <f>SUMIF(#REF!, 사유지집계표!A8,#REF!)</f>
        <v>#REF!</v>
      </c>
      <c r="H8" s="29" t="e">
        <f>SUMIF(#REF!, 사유지집계표!A8,#REF!)</f>
        <v>#REF!</v>
      </c>
      <c r="I8" s="30" t="e">
        <f>SUMIF(#REF!, 사유지집계표!A8,#REF!)</f>
        <v>#REF!</v>
      </c>
      <c r="J8" s="29" t="e">
        <f>SUMIF(#REF!, 사유지집계표!A8,#REF!)</f>
        <v>#REF!</v>
      </c>
      <c r="K8" s="30" t="e">
        <f>SUMIF(#REF!, 사유지집계표!A8,#REF!)</f>
        <v>#REF!</v>
      </c>
      <c r="L8" s="29" t="e">
        <f>SUMIF(#REF!, 사유지집계표!A8,#REF!)</f>
        <v>#REF!</v>
      </c>
      <c r="M8" s="30" t="e">
        <f>SUMIF(#REF!, 사유지집계표!A8,#REF!)</f>
        <v>#REF!</v>
      </c>
      <c r="N8" s="20"/>
    </row>
    <row r="9" spans="1:14" ht="24.95" customHeight="1" x14ac:dyDescent="0.3">
      <c r="A9" s="23" t="s">
        <v>22</v>
      </c>
      <c r="B9" s="27" t="e">
        <f t="shared" si="1"/>
        <v>#REF!</v>
      </c>
      <c r="C9" s="28" t="e">
        <f t="shared" si="2"/>
        <v>#REF!</v>
      </c>
      <c r="D9" s="29" t="e">
        <f t="shared" si="3"/>
        <v>#REF!</v>
      </c>
      <c r="E9" s="30" t="e">
        <f t="shared" si="4"/>
        <v>#REF!</v>
      </c>
      <c r="F9" s="29" t="e">
        <f>SUMIF(#REF!, 사유지집계표!A9,#REF!)</f>
        <v>#REF!</v>
      </c>
      <c r="G9" s="30" t="e">
        <f>SUMIF(#REF!, 사유지집계표!A9,#REF!)</f>
        <v>#REF!</v>
      </c>
      <c r="H9" s="29" t="e">
        <f>SUMIF(#REF!, 사유지집계표!A9,#REF!)</f>
        <v>#REF!</v>
      </c>
      <c r="I9" s="30" t="e">
        <f>SUMIF(#REF!, 사유지집계표!A9,#REF!)</f>
        <v>#REF!</v>
      </c>
      <c r="J9" s="29" t="e">
        <f>SUMIF(#REF!, 사유지집계표!A9,#REF!)</f>
        <v>#REF!</v>
      </c>
      <c r="K9" s="30" t="e">
        <f>SUMIF(#REF!, 사유지집계표!A9,#REF!)</f>
        <v>#REF!</v>
      </c>
      <c r="L9" s="29" t="e">
        <f>SUMIF(#REF!, 사유지집계표!A9,#REF!)</f>
        <v>#REF!</v>
      </c>
      <c r="M9" s="30" t="e">
        <f>SUMIF(#REF!, 사유지집계표!A9,#REF!)</f>
        <v>#REF!</v>
      </c>
      <c r="N9" s="20"/>
    </row>
    <row r="10" spans="1:14" ht="24.95" customHeight="1" x14ac:dyDescent="0.3">
      <c r="A10" s="23" t="s">
        <v>12</v>
      </c>
      <c r="B10" s="27" t="e">
        <f t="shared" si="1"/>
        <v>#REF!</v>
      </c>
      <c r="C10" s="28" t="e">
        <f t="shared" si="2"/>
        <v>#REF!</v>
      </c>
      <c r="D10" s="29" t="e">
        <f t="shared" si="3"/>
        <v>#REF!</v>
      </c>
      <c r="E10" s="30" t="e">
        <f t="shared" si="4"/>
        <v>#REF!</v>
      </c>
      <c r="F10" s="29" t="e">
        <f>SUMIF(#REF!, 사유지집계표!A10,#REF!)</f>
        <v>#REF!</v>
      </c>
      <c r="G10" s="30" t="e">
        <f>SUMIF(#REF!, 사유지집계표!A10,#REF!)</f>
        <v>#REF!</v>
      </c>
      <c r="H10" s="29" t="e">
        <f>SUMIF(#REF!, 사유지집계표!A10,#REF!)</f>
        <v>#REF!</v>
      </c>
      <c r="I10" s="30" t="e">
        <f>SUMIF(#REF!, 사유지집계표!A10,#REF!)</f>
        <v>#REF!</v>
      </c>
      <c r="J10" s="29" t="e">
        <f>SUMIF(#REF!, 사유지집계표!A10,#REF!)</f>
        <v>#REF!</v>
      </c>
      <c r="K10" s="30" t="e">
        <f>SUMIF(#REF!, 사유지집계표!A10,#REF!)</f>
        <v>#REF!</v>
      </c>
      <c r="L10" s="29" t="e">
        <f>SUMIF(#REF!, 사유지집계표!A10,#REF!)</f>
        <v>#REF!</v>
      </c>
      <c r="M10" s="30" t="e">
        <f>SUMIF(#REF!, 사유지집계표!A10,#REF!)</f>
        <v>#REF!</v>
      </c>
      <c r="N10" s="20"/>
    </row>
    <row r="11" spans="1:14" ht="24.95" customHeight="1" x14ac:dyDescent="0.3">
      <c r="A11" s="23" t="s">
        <v>40</v>
      </c>
      <c r="B11" s="27" t="e">
        <f t="shared" si="1"/>
        <v>#REF!</v>
      </c>
      <c r="C11" s="28" t="e">
        <f t="shared" si="2"/>
        <v>#REF!</v>
      </c>
      <c r="D11" s="29" t="e">
        <f t="shared" si="3"/>
        <v>#REF!</v>
      </c>
      <c r="E11" s="30" t="e">
        <f t="shared" si="4"/>
        <v>#REF!</v>
      </c>
      <c r="F11" s="29" t="e">
        <f>SUMIF(#REF!, 사유지집계표!A11,#REF!)</f>
        <v>#REF!</v>
      </c>
      <c r="G11" s="30" t="e">
        <f>SUMIF(#REF!, 사유지집계표!A11,#REF!)</f>
        <v>#REF!</v>
      </c>
      <c r="H11" s="29" t="e">
        <f>SUMIF(#REF!, 사유지집계표!A11,#REF!)</f>
        <v>#REF!</v>
      </c>
      <c r="I11" s="30" t="e">
        <f>SUMIF(#REF!, 사유지집계표!A11,#REF!)</f>
        <v>#REF!</v>
      </c>
      <c r="J11" s="29" t="e">
        <f>SUMIF(#REF!, 사유지집계표!A11,#REF!)</f>
        <v>#REF!</v>
      </c>
      <c r="K11" s="30" t="e">
        <f>SUMIF(#REF!, 사유지집계표!A11,#REF!)</f>
        <v>#REF!</v>
      </c>
      <c r="L11" s="29" t="e">
        <f>SUMIF(#REF!, 사유지집계표!A11,#REF!)</f>
        <v>#REF!</v>
      </c>
      <c r="M11" s="30" t="e">
        <f>SUMIF(#REF!, 사유지집계표!A11,#REF!)</f>
        <v>#REF!</v>
      </c>
      <c r="N11" s="20"/>
    </row>
    <row r="12" spans="1:14" ht="24.95" customHeight="1" x14ac:dyDescent="0.3">
      <c r="A12" s="23" t="s">
        <v>9</v>
      </c>
      <c r="B12" s="27" t="e">
        <f t="shared" si="1"/>
        <v>#REF!</v>
      </c>
      <c r="C12" s="28" t="e">
        <f t="shared" si="2"/>
        <v>#REF!</v>
      </c>
      <c r="D12" s="29" t="e">
        <f t="shared" si="3"/>
        <v>#REF!</v>
      </c>
      <c r="E12" s="30" t="e">
        <f t="shared" si="4"/>
        <v>#REF!</v>
      </c>
      <c r="F12" s="29" t="e">
        <f>SUMIF(#REF!, 사유지집계표!A12,#REF!)</f>
        <v>#REF!</v>
      </c>
      <c r="G12" s="30" t="e">
        <f>SUMIF(#REF!, 사유지집계표!A12,#REF!)</f>
        <v>#REF!</v>
      </c>
      <c r="H12" s="29" t="e">
        <f>SUMIF(#REF!, 사유지집계표!A12,#REF!)</f>
        <v>#REF!</v>
      </c>
      <c r="I12" s="30" t="e">
        <f>SUMIF(#REF!, 사유지집계표!A12,#REF!)</f>
        <v>#REF!</v>
      </c>
      <c r="J12" s="29" t="e">
        <f>SUMIF(#REF!, 사유지집계표!A12,#REF!)</f>
        <v>#REF!</v>
      </c>
      <c r="K12" s="30" t="e">
        <f>SUMIF(#REF!, 사유지집계표!A12,#REF!)</f>
        <v>#REF!</v>
      </c>
      <c r="L12" s="29" t="e">
        <f>SUMIF(#REF!, 사유지집계표!A12,#REF!)</f>
        <v>#REF!</v>
      </c>
      <c r="M12" s="30" t="e">
        <f>SUMIF(#REF!, 사유지집계표!A12,#REF!)</f>
        <v>#REF!</v>
      </c>
      <c r="N12" s="20"/>
    </row>
    <row r="13" spans="1:14" ht="24.95" customHeight="1" x14ac:dyDescent="0.3">
      <c r="A13" s="23" t="s">
        <v>42</v>
      </c>
      <c r="B13" s="27" t="e">
        <f t="shared" si="1"/>
        <v>#REF!</v>
      </c>
      <c r="C13" s="28" t="e">
        <f t="shared" si="2"/>
        <v>#REF!</v>
      </c>
      <c r="D13" s="29" t="e">
        <f t="shared" si="3"/>
        <v>#REF!</v>
      </c>
      <c r="E13" s="30" t="e">
        <f t="shared" si="4"/>
        <v>#REF!</v>
      </c>
      <c r="F13" s="29" t="e">
        <f>SUMIF(#REF!, 사유지집계표!A13,#REF!)</f>
        <v>#REF!</v>
      </c>
      <c r="G13" s="30" t="e">
        <f>SUMIF(#REF!, 사유지집계표!A13,#REF!)</f>
        <v>#REF!</v>
      </c>
      <c r="H13" s="29" t="e">
        <f>SUMIF(#REF!, 사유지집계표!A13,#REF!)</f>
        <v>#REF!</v>
      </c>
      <c r="I13" s="30" t="e">
        <f>SUMIF(#REF!, 사유지집계표!A13,#REF!)</f>
        <v>#REF!</v>
      </c>
      <c r="J13" s="29" t="e">
        <f>SUMIF(#REF!, 사유지집계표!A13,#REF!)</f>
        <v>#REF!</v>
      </c>
      <c r="K13" s="30" t="e">
        <f>SUMIF(#REF!, 사유지집계표!A13,#REF!)</f>
        <v>#REF!</v>
      </c>
      <c r="L13" s="29" t="e">
        <f>SUMIF(#REF!, 사유지집계표!A13,#REF!)</f>
        <v>#REF!</v>
      </c>
      <c r="M13" s="30" t="e">
        <f>SUMIF(#REF!, 사유지집계표!A13,#REF!)</f>
        <v>#REF!</v>
      </c>
      <c r="N13" s="20"/>
    </row>
    <row r="14" spans="1:14" ht="24.95" customHeight="1" x14ac:dyDescent="0.3">
      <c r="A14" s="23" t="s">
        <v>49</v>
      </c>
      <c r="B14" s="27" t="e">
        <f t="shared" si="1"/>
        <v>#REF!</v>
      </c>
      <c r="C14" s="28" t="e">
        <f t="shared" si="2"/>
        <v>#REF!</v>
      </c>
      <c r="D14" s="29" t="e">
        <f t="shared" si="3"/>
        <v>#REF!</v>
      </c>
      <c r="E14" s="30" t="e">
        <f t="shared" si="4"/>
        <v>#REF!</v>
      </c>
      <c r="F14" s="29" t="e">
        <f>SUMIF(#REF!, 사유지집계표!A14,#REF!)</f>
        <v>#REF!</v>
      </c>
      <c r="G14" s="30" t="e">
        <f>SUMIF(#REF!, 사유지집계표!A14,#REF!)</f>
        <v>#REF!</v>
      </c>
      <c r="H14" s="29" t="e">
        <f>SUMIF(#REF!, 사유지집계표!A14,#REF!)</f>
        <v>#REF!</v>
      </c>
      <c r="I14" s="30" t="e">
        <f>SUMIF(#REF!, 사유지집계표!A14,#REF!)</f>
        <v>#REF!</v>
      </c>
      <c r="J14" s="29" t="e">
        <f>SUMIF(#REF!, 사유지집계표!A14,#REF!)</f>
        <v>#REF!</v>
      </c>
      <c r="K14" s="30" t="e">
        <f>SUMIF(#REF!, 사유지집계표!A14,#REF!)</f>
        <v>#REF!</v>
      </c>
      <c r="L14" s="29" t="e">
        <f>SUMIF(#REF!, 사유지집계표!A14,#REF!)</f>
        <v>#REF!</v>
      </c>
      <c r="M14" s="30" t="e">
        <f>SUMIF(#REF!, 사유지집계표!A14,#REF!)</f>
        <v>#REF!</v>
      </c>
      <c r="N14" s="20"/>
    </row>
    <row r="15" spans="1:14" ht="24.95" customHeight="1" x14ac:dyDescent="0.3">
      <c r="A15" s="23" t="s">
        <v>59</v>
      </c>
      <c r="B15" s="27" t="e">
        <f t="shared" si="1"/>
        <v>#REF!</v>
      </c>
      <c r="C15" s="28" t="e">
        <f t="shared" si="2"/>
        <v>#REF!</v>
      </c>
      <c r="D15" s="29" t="e">
        <f t="shared" si="3"/>
        <v>#REF!</v>
      </c>
      <c r="E15" s="30" t="e">
        <f t="shared" si="4"/>
        <v>#REF!</v>
      </c>
      <c r="F15" s="29" t="e">
        <f>SUMIF(#REF!, 사유지집계표!A15,#REF!)</f>
        <v>#REF!</v>
      </c>
      <c r="G15" s="30" t="e">
        <f>SUMIF(#REF!, 사유지집계표!A15,#REF!)</f>
        <v>#REF!</v>
      </c>
      <c r="H15" s="29" t="e">
        <f>SUMIF(#REF!, 사유지집계표!A15,#REF!)</f>
        <v>#REF!</v>
      </c>
      <c r="I15" s="30" t="e">
        <f>SUMIF(#REF!, 사유지집계표!A15,#REF!)</f>
        <v>#REF!</v>
      </c>
      <c r="J15" s="29" t="e">
        <f>SUMIF(#REF!, 사유지집계표!A15,#REF!)</f>
        <v>#REF!</v>
      </c>
      <c r="K15" s="30" t="e">
        <f>SUMIF(#REF!, 사유지집계표!A15,#REF!)</f>
        <v>#REF!</v>
      </c>
      <c r="L15" s="29" t="e">
        <f>SUMIF(#REF!, 사유지집계표!A15,#REF!)</f>
        <v>#REF!</v>
      </c>
      <c r="M15" s="30" t="e">
        <f>SUMIF(#REF!, 사유지집계표!A15,#REF!)</f>
        <v>#REF!</v>
      </c>
      <c r="N15" s="20"/>
    </row>
    <row r="16" spans="1:14" ht="24.95" customHeight="1" x14ac:dyDescent="0.3">
      <c r="A16" s="23" t="s">
        <v>71</v>
      </c>
      <c r="B16" s="27" t="e">
        <f t="shared" si="1"/>
        <v>#REF!</v>
      </c>
      <c r="C16" s="28" t="e">
        <f t="shared" si="2"/>
        <v>#REF!</v>
      </c>
      <c r="D16" s="29" t="e">
        <f t="shared" si="3"/>
        <v>#REF!</v>
      </c>
      <c r="E16" s="30" t="e">
        <f t="shared" si="4"/>
        <v>#REF!</v>
      </c>
      <c r="F16" s="29" t="e">
        <f>SUMIF(#REF!, 사유지집계표!A16,#REF!)</f>
        <v>#REF!</v>
      </c>
      <c r="G16" s="30" t="e">
        <f>SUMIF(#REF!, 사유지집계표!A16,#REF!)</f>
        <v>#REF!</v>
      </c>
      <c r="H16" s="29" t="e">
        <f>SUMIF(#REF!, 사유지집계표!A16,#REF!)</f>
        <v>#REF!</v>
      </c>
      <c r="I16" s="30" t="e">
        <f>SUMIF(#REF!, 사유지집계표!A16,#REF!)</f>
        <v>#REF!</v>
      </c>
      <c r="J16" s="29" t="e">
        <f>SUMIF(#REF!, 사유지집계표!A16,#REF!)</f>
        <v>#REF!</v>
      </c>
      <c r="K16" s="30" t="e">
        <f>SUMIF(#REF!, 사유지집계표!A16,#REF!)</f>
        <v>#REF!</v>
      </c>
      <c r="L16" s="29" t="e">
        <f>SUMIF(#REF!, 사유지집계표!A16,#REF!)</f>
        <v>#REF!</v>
      </c>
      <c r="M16" s="30" t="e">
        <f>SUMIF(#REF!, 사유지집계표!A16,#REF!)</f>
        <v>#REF!</v>
      </c>
      <c r="N16" s="20"/>
    </row>
    <row r="17" spans="1:14" ht="24.95" customHeight="1" x14ac:dyDescent="0.3">
      <c r="A17" s="23" t="s">
        <v>205</v>
      </c>
      <c r="B17" s="27" t="e">
        <f t="shared" si="1"/>
        <v>#REF!</v>
      </c>
      <c r="C17" s="28" t="e">
        <f t="shared" si="2"/>
        <v>#REF!</v>
      </c>
      <c r="D17" s="29" t="e">
        <f t="shared" si="3"/>
        <v>#REF!</v>
      </c>
      <c r="E17" s="30" t="e">
        <f t="shared" si="4"/>
        <v>#REF!</v>
      </c>
      <c r="F17" s="29" t="e">
        <f>SUMIF(#REF!, 사유지집계표!A17,#REF!)</f>
        <v>#REF!</v>
      </c>
      <c r="G17" s="30" t="e">
        <f>SUMIF(#REF!, 사유지집계표!A17,#REF!)</f>
        <v>#REF!</v>
      </c>
      <c r="H17" s="29" t="e">
        <f>SUMIF(#REF!, 사유지집계표!A17,#REF!)</f>
        <v>#REF!</v>
      </c>
      <c r="I17" s="30" t="e">
        <f>SUMIF(#REF!, 사유지집계표!A17,#REF!)</f>
        <v>#REF!</v>
      </c>
      <c r="J17" s="29" t="e">
        <f>SUMIF(#REF!, 사유지집계표!A17,#REF!)</f>
        <v>#REF!</v>
      </c>
      <c r="K17" s="30" t="e">
        <f>SUMIF(#REF!, 사유지집계표!A17,#REF!)</f>
        <v>#REF!</v>
      </c>
      <c r="L17" s="29" t="e">
        <f>SUMIF(#REF!, 사유지집계표!A17,#REF!)</f>
        <v>#REF!</v>
      </c>
      <c r="M17" s="30" t="e">
        <f>SUMIF(#REF!, 사유지집계표!A17,#REF!)</f>
        <v>#REF!</v>
      </c>
      <c r="N17" s="20"/>
    </row>
    <row r="18" spans="1:14" ht="24.95" customHeight="1" x14ac:dyDescent="0.3">
      <c r="A18" s="23"/>
      <c r="B18" s="22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</row>
  </sheetData>
  <mergeCells count="13">
    <mergeCell ref="L4:M4"/>
    <mergeCell ref="A1:N1"/>
    <mergeCell ref="A2:N2"/>
    <mergeCell ref="N3:N4"/>
    <mergeCell ref="A3:A5"/>
    <mergeCell ref="B3:E3"/>
    <mergeCell ref="B4:C4"/>
    <mergeCell ref="D4:E4"/>
    <mergeCell ref="F3:I3"/>
    <mergeCell ref="J3:M3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8"/>
  <sheetViews>
    <sheetView view="pageBreakPreview" zoomScaleNormal="85" zoomScaleSheetLayoutView="100" workbookViewId="0">
      <selection activeCell="F25" sqref="F25"/>
    </sheetView>
  </sheetViews>
  <sheetFormatPr defaultRowHeight="16.5" x14ac:dyDescent="0.3"/>
  <cols>
    <col min="1" max="1" width="8.625" style="19" customWidth="1"/>
    <col min="2" max="14" width="8.125" style="19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 x14ac:dyDescent="0.3">
      <c r="A1" s="124" t="s">
        <v>293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4" ht="18.75" customHeight="1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1:14" ht="20.100000000000001" customHeight="1" x14ac:dyDescent="0.3">
      <c r="A3" s="126" t="s">
        <v>291</v>
      </c>
      <c r="B3" s="122" t="s">
        <v>290</v>
      </c>
      <c r="C3" s="128"/>
      <c r="D3" s="128"/>
      <c r="E3" s="123"/>
      <c r="F3" s="129" t="s">
        <v>289</v>
      </c>
      <c r="G3" s="130"/>
      <c r="H3" s="130"/>
      <c r="I3" s="131"/>
      <c r="J3" s="129" t="s">
        <v>288</v>
      </c>
      <c r="K3" s="130"/>
      <c r="L3" s="130"/>
      <c r="M3" s="131"/>
      <c r="N3" s="126" t="s">
        <v>287</v>
      </c>
    </row>
    <row r="4" spans="1:14" ht="20.100000000000001" customHeight="1" x14ac:dyDescent="0.3">
      <c r="A4" s="132"/>
      <c r="B4" s="122" t="s">
        <v>286</v>
      </c>
      <c r="C4" s="123"/>
      <c r="D4" s="122" t="s">
        <v>285</v>
      </c>
      <c r="E4" s="123"/>
      <c r="F4" s="122" t="s">
        <v>284</v>
      </c>
      <c r="G4" s="123"/>
      <c r="H4" s="122" t="s">
        <v>283</v>
      </c>
      <c r="I4" s="123"/>
      <c r="J4" s="122" t="s">
        <v>284</v>
      </c>
      <c r="K4" s="123"/>
      <c r="L4" s="122" t="s">
        <v>283</v>
      </c>
      <c r="M4" s="123"/>
      <c r="N4" s="127"/>
    </row>
    <row r="5" spans="1:14" ht="20.100000000000001" customHeight="1" x14ac:dyDescent="0.3">
      <c r="A5" s="127"/>
      <c r="B5" s="23" t="s">
        <v>295</v>
      </c>
      <c r="C5" s="26" t="s">
        <v>296</v>
      </c>
      <c r="D5" s="23" t="s">
        <v>295</v>
      </c>
      <c r="E5" s="26" t="s">
        <v>296</v>
      </c>
      <c r="F5" s="23" t="s">
        <v>295</v>
      </c>
      <c r="G5" s="26" t="s">
        <v>296</v>
      </c>
      <c r="H5" s="23" t="s">
        <v>295</v>
      </c>
      <c r="I5" s="26" t="s">
        <v>296</v>
      </c>
      <c r="J5" s="23" t="s">
        <v>295</v>
      </c>
      <c r="K5" s="26" t="s">
        <v>296</v>
      </c>
      <c r="L5" s="23" t="s">
        <v>295</v>
      </c>
      <c r="M5" s="25" t="s">
        <v>296</v>
      </c>
      <c r="N5" s="24"/>
    </row>
    <row r="6" spans="1:14" ht="24.95" customHeight="1" x14ac:dyDescent="0.3">
      <c r="A6" s="23" t="s">
        <v>282</v>
      </c>
      <c r="B6" s="27" t="e">
        <f t="shared" ref="B6:M6" si="0">SUM(B7:B18)</f>
        <v>#REF!</v>
      </c>
      <c r="C6" s="28" t="e">
        <f t="shared" si="0"/>
        <v>#REF!</v>
      </c>
      <c r="D6" s="29" t="e">
        <f t="shared" si="0"/>
        <v>#REF!</v>
      </c>
      <c r="E6" s="30" t="e">
        <f t="shared" si="0"/>
        <v>#REF!</v>
      </c>
      <c r="F6" s="29" t="e">
        <f t="shared" si="0"/>
        <v>#REF!</v>
      </c>
      <c r="G6" s="30" t="e">
        <f t="shared" si="0"/>
        <v>#REF!</v>
      </c>
      <c r="H6" s="29" t="e">
        <f t="shared" si="0"/>
        <v>#REF!</v>
      </c>
      <c r="I6" s="30" t="e">
        <f t="shared" si="0"/>
        <v>#REF!</v>
      </c>
      <c r="J6" s="29" t="e">
        <f t="shared" si="0"/>
        <v>#REF!</v>
      </c>
      <c r="K6" s="30" t="e">
        <f t="shared" si="0"/>
        <v>#REF!</v>
      </c>
      <c r="L6" s="29" t="e">
        <f t="shared" si="0"/>
        <v>#REF!</v>
      </c>
      <c r="M6" s="30" t="e">
        <f t="shared" si="0"/>
        <v>#REF!</v>
      </c>
      <c r="N6" s="20"/>
    </row>
    <row r="7" spans="1:14" ht="24.95" customHeight="1" x14ac:dyDescent="0.3">
      <c r="A7" s="23" t="s">
        <v>51</v>
      </c>
      <c r="B7" s="27" t="e">
        <f t="shared" ref="B7:B17" si="1">+F7+J7</f>
        <v>#REF!</v>
      </c>
      <c r="C7" s="28" t="e">
        <f t="shared" ref="C7:C17" si="2">G7+K7</f>
        <v>#REF!</v>
      </c>
      <c r="D7" s="29" t="e">
        <f t="shared" ref="D7:D17" si="3">+H7+L7</f>
        <v>#REF!</v>
      </c>
      <c r="E7" s="30" t="e">
        <f t="shared" ref="E7:E17" si="4">I7+M7</f>
        <v>#REF!</v>
      </c>
      <c r="F7" s="29" t="e">
        <f>SUMIF(#REF!, 사유지집계표!A7,#REF!)</f>
        <v>#REF!</v>
      </c>
      <c r="G7" s="30" t="e">
        <f>SUMIF(#REF!, 사유지집계표!A7,#REF!)</f>
        <v>#REF!</v>
      </c>
      <c r="H7" s="29" t="e">
        <f>SUMIF(#REF!, 사유지집계표!A7,#REF!)</f>
        <v>#REF!</v>
      </c>
      <c r="I7" s="30" t="e">
        <f>SUMIF(#REF!, 사유지집계표!A7,#REF!)</f>
        <v>#REF!</v>
      </c>
      <c r="J7" s="29" t="e">
        <f>SUMIF(#REF!, 사유지집계표!A7,#REF!)</f>
        <v>#REF!</v>
      </c>
      <c r="K7" s="30" t="e">
        <f>SUMIF(#REF!, 사유지집계표!A7,#REF!)</f>
        <v>#REF!</v>
      </c>
      <c r="L7" s="29" t="e">
        <f>SUMIF(#REF!, 사유지집계표!A7,#REF!)</f>
        <v>#REF!</v>
      </c>
      <c r="M7" s="30" t="e">
        <f>SUMIF(#REF!, 사유지집계표!A7,#REF!)</f>
        <v>#REF!</v>
      </c>
      <c r="N7" s="20"/>
    </row>
    <row r="8" spans="1:14" ht="24.95" customHeight="1" x14ac:dyDescent="0.3">
      <c r="A8" s="23" t="s">
        <v>19</v>
      </c>
      <c r="B8" s="27" t="e">
        <f t="shared" si="1"/>
        <v>#REF!</v>
      </c>
      <c r="C8" s="28" t="e">
        <f t="shared" si="2"/>
        <v>#REF!</v>
      </c>
      <c r="D8" s="29" t="e">
        <f t="shared" si="3"/>
        <v>#REF!</v>
      </c>
      <c r="E8" s="30" t="e">
        <f t="shared" si="4"/>
        <v>#REF!</v>
      </c>
      <c r="F8" s="29" t="e">
        <f>SUMIF(#REF!, 사유지집계표!A8,#REF!)</f>
        <v>#REF!</v>
      </c>
      <c r="G8" s="30" t="e">
        <f>SUMIF(#REF!, 사유지집계표!A8,#REF!)</f>
        <v>#REF!</v>
      </c>
      <c r="H8" s="29" t="e">
        <f>SUMIF(#REF!, 사유지집계표!A8,#REF!)</f>
        <v>#REF!</v>
      </c>
      <c r="I8" s="30" t="e">
        <f>SUMIF(#REF!, 사유지집계표!A8,#REF!)</f>
        <v>#REF!</v>
      </c>
      <c r="J8" s="29" t="e">
        <f>SUMIF(#REF!, 사유지집계표!A8,#REF!)</f>
        <v>#REF!</v>
      </c>
      <c r="K8" s="30" t="e">
        <f>SUMIF(#REF!, 사유지집계표!A8,#REF!)</f>
        <v>#REF!</v>
      </c>
      <c r="L8" s="29" t="e">
        <f>SUMIF(#REF!, 사유지집계표!A8,#REF!)</f>
        <v>#REF!</v>
      </c>
      <c r="M8" s="30" t="e">
        <f>SUMIF(#REF!, 사유지집계표!A8,#REF!)</f>
        <v>#REF!</v>
      </c>
      <c r="N8" s="20"/>
    </row>
    <row r="9" spans="1:14" ht="24.95" customHeight="1" x14ac:dyDescent="0.3">
      <c r="A9" s="23" t="s">
        <v>22</v>
      </c>
      <c r="B9" s="27" t="e">
        <f t="shared" si="1"/>
        <v>#REF!</v>
      </c>
      <c r="C9" s="28" t="e">
        <f t="shared" si="2"/>
        <v>#REF!</v>
      </c>
      <c r="D9" s="29" t="e">
        <f t="shared" si="3"/>
        <v>#REF!</v>
      </c>
      <c r="E9" s="30" t="e">
        <f t="shared" si="4"/>
        <v>#REF!</v>
      </c>
      <c r="F9" s="29" t="e">
        <f>SUMIF(#REF!, 사유지집계표!A9,#REF!)</f>
        <v>#REF!</v>
      </c>
      <c r="G9" s="30" t="e">
        <f>SUMIF(#REF!, 사유지집계표!A9,#REF!)</f>
        <v>#REF!</v>
      </c>
      <c r="H9" s="29" t="e">
        <f>SUMIF(#REF!, 사유지집계표!A9,#REF!)</f>
        <v>#REF!</v>
      </c>
      <c r="I9" s="30" t="e">
        <f>SUMIF(#REF!, 사유지집계표!A9,#REF!)</f>
        <v>#REF!</v>
      </c>
      <c r="J9" s="29" t="e">
        <f>SUMIF(#REF!, 사유지집계표!A9,#REF!)</f>
        <v>#REF!</v>
      </c>
      <c r="K9" s="30" t="e">
        <f>SUMIF(#REF!, 사유지집계표!A9,#REF!)</f>
        <v>#REF!</v>
      </c>
      <c r="L9" s="29" t="e">
        <f>SUMIF(#REF!, 사유지집계표!A9,#REF!)</f>
        <v>#REF!</v>
      </c>
      <c r="M9" s="30" t="e">
        <f>SUMIF(#REF!, 사유지집계표!A9,#REF!)</f>
        <v>#REF!</v>
      </c>
      <c r="N9" s="20"/>
    </row>
    <row r="10" spans="1:14" ht="24.95" customHeight="1" x14ac:dyDescent="0.3">
      <c r="A10" s="23" t="s">
        <v>12</v>
      </c>
      <c r="B10" s="27" t="e">
        <f t="shared" si="1"/>
        <v>#REF!</v>
      </c>
      <c r="C10" s="28" t="e">
        <f t="shared" si="2"/>
        <v>#REF!</v>
      </c>
      <c r="D10" s="29" t="e">
        <f t="shared" si="3"/>
        <v>#REF!</v>
      </c>
      <c r="E10" s="30" t="e">
        <f t="shared" si="4"/>
        <v>#REF!</v>
      </c>
      <c r="F10" s="29" t="e">
        <f>SUMIF(#REF!, 사유지집계표!A10,#REF!)</f>
        <v>#REF!</v>
      </c>
      <c r="G10" s="30" t="e">
        <f>SUMIF(#REF!, 사유지집계표!A10,#REF!)</f>
        <v>#REF!</v>
      </c>
      <c r="H10" s="29" t="e">
        <f>SUMIF(#REF!, 사유지집계표!A10,#REF!)</f>
        <v>#REF!</v>
      </c>
      <c r="I10" s="30" t="e">
        <f>SUMIF(#REF!, 사유지집계표!A10,#REF!)</f>
        <v>#REF!</v>
      </c>
      <c r="J10" s="29" t="e">
        <f>SUMIF(#REF!, 사유지집계표!A10,#REF!)</f>
        <v>#REF!</v>
      </c>
      <c r="K10" s="30" t="e">
        <f>SUMIF(#REF!, 사유지집계표!A10,#REF!)</f>
        <v>#REF!</v>
      </c>
      <c r="L10" s="29" t="e">
        <f>SUMIF(#REF!, 사유지집계표!A10,#REF!)</f>
        <v>#REF!</v>
      </c>
      <c r="M10" s="30" t="e">
        <f>SUMIF(#REF!, 사유지집계표!A10,#REF!)</f>
        <v>#REF!</v>
      </c>
      <c r="N10" s="20"/>
    </row>
    <row r="11" spans="1:14" ht="24.95" customHeight="1" x14ac:dyDescent="0.3">
      <c r="A11" s="23" t="s">
        <v>40</v>
      </c>
      <c r="B11" s="27" t="e">
        <f t="shared" si="1"/>
        <v>#REF!</v>
      </c>
      <c r="C11" s="28" t="e">
        <f t="shared" si="2"/>
        <v>#REF!</v>
      </c>
      <c r="D11" s="29" t="e">
        <f t="shared" si="3"/>
        <v>#REF!</v>
      </c>
      <c r="E11" s="30" t="e">
        <f t="shared" si="4"/>
        <v>#REF!</v>
      </c>
      <c r="F11" s="29" t="e">
        <f>SUMIF(#REF!, 사유지집계표!A11,#REF!)</f>
        <v>#REF!</v>
      </c>
      <c r="G11" s="30" t="e">
        <f>SUMIF(#REF!, 사유지집계표!A11,#REF!)</f>
        <v>#REF!</v>
      </c>
      <c r="H11" s="29" t="e">
        <f>SUMIF(#REF!, 사유지집계표!A11,#REF!)</f>
        <v>#REF!</v>
      </c>
      <c r="I11" s="30" t="e">
        <f>SUMIF(#REF!, 사유지집계표!A11,#REF!)</f>
        <v>#REF!</v>
      </c>
      <c r="J11" s="29" t="e">
        <f>SUMIF(#REF!, 사유지집계표!A11,#REF!)</f>
        <v>#REF!</v>
      </c>
      <c r="K11" s="30" t="e">
        <f>SUMIF(#REF!, 사유지집계표!A11,#REF!)</f>
        <v>#REF!</v>
      </c>
      <c r="L11" s="29" t="e">
        <f>SUMIF(#REF!, 사유지집계표!A11,#REF!)</f>
        <v>#REF!</v>
      </c>
      <c r="M11" s="30" t="e">
        <f>SUMIF(#REF!, 사유지집계표!A11,#REF!)</f>
        <v>#REF!</v>
      </c>
      <c r="N11" s="20"/>
    </row>
    <row r="12" spans="1:14" ht="24.95" customHeight="1" x14ac:dyDescent="0.3">
      <c r="A12" s="23" t="s">
        <v>9</v>
      </c>
      <c r="B12" s="27" t="e">
        <f t="shared" si="1"/>
        <v>#REF!</v>
      </c>
      <c r="C12" s="28" t="e">
        <f t="shared" si="2"/>
        <v>#REF!</v>
      </c>
      <c r="D12" s="29" t="e">
        <f t="shared" si="3"/>
        <v>#REF!</v>
      </c>
      <c r="E12" s="30" t="e">
        <f t="shared" si="4"/>
        <v>#REF!</v>
      </c>
      <c r="F12" s="29" t="e">
        <f>SUMIF(#REF!, 사유지집계표!A12,#REF!)</f>
        <v>#REF!</v>
      </c>
      <c r="G12" s="30" t="e">
        <f>SUMIF(#REF!, 사유지집계표!A12,#REF!)</f>
        <v>#REF!</v>
      </c>
      <c r="H12" s="29" t="e">
        <f>SUMIF(#REF!, 사유지집계표!A12,#REF!)</f>
        <v>#REF!</v>
      </c>
      <c r="I12" s="30" t="e">
        <f>SUMIF(#REF!, 사유지집계표!A12,#REF!)</f>
        <v>#REF!</v>
      </c>
      <c r="J12" s="29" t="e">
        <f>SUMIF(#REF!, 사유지집계표!A12,#REF!)</f>
        <v>#REF!</v>
      </c>
      <c r="K12" s="30" t="e">
        <f>SUMIF(#REF!, 사유지집계표!A12,#REF!)</f>
        <v>#REF!</v>
      </c>
      <c r="L12" s="29" t="e">
        <f>SUMIF(#REF!, 사유지집계표!A12,#REF!)</f>
        <v>#REF!</v>
      </c>
      <c r="M12" s="30" t="e">
        <f>SUMIF(#REF!, 사유지집계표!A12,#REF!)</f>
        <v>#REF!</v>
      </c>
      <c r="N12" s="20"/>
    </row>
    <row r="13" spans="1:14" ht="24.95" customHeight="1" x14ac:dyDescent="0.3">
      <c r="A13" s="23" t="s">
        <v>42</v>
      </c>
      <c r="B13" s="27" t="e">
        <f t="shared" si="1"/>
        <v>#REF!</v>
      </c>
      <c r="C13" s="28" t="e">
        <f t="shared" si="2"/>
        <v>#REF!</v>
      </c>
      <c r="D13" s="29" t="e">
        <f t="shared" si="3"/>
        <v>#REF!</v>
      </c>
      <c r="E13" s="30" t="e">
        <f t="shared" si="4"/>
        <v>#REF!</v>
      </c>
      <c r="F13" s="29" t="e">
        <f>SUMIF(#REF!, 사유지집계표!A13,#REF!)</f>
        <v>#REF!</v>
      </c>
      <c r="G13" s="30" t="e">
        <f>SUMIF(#REF!, 사유지집계표!A13,#REF!)</f>
        <v>#REF!</v>
      </c>
      <c r="H13" s="29" t="e">
        <f>SUMIF(#REF!, 사유지집계표!A13,#REF!)</f>
        <v>#REF!</v>
      </c>
      <c r="I13" s="30" t="e">
        <f>SUMIF(#REF!, 사유지집계표!A13,#REF!)</f>
        <v>#REF!</v>
      </c>
      <c r="J13" s="29" t="e">
        <f>SUMIF(#REF!, 사유지집계표!A13,#REF!)</f>
        <v>#REF!</v>
      </c>
      <c r="K13" s="30" t="e">
        <f>SUMIF(#REF!, 사유지집계표!A13,#REF!)</f>
        <v>#REF!</v>
      </c>
      <c r="L13" s="29" t="e">
        <f>SUMIF(#REF!, 사유지집계표!A13,#REF!)</f>
        <v>#REF!</v>
      </c>
      <c r="M13" s="30" t="e">
        <f>SUMIF(#REF!, 사유지집계표!A13,#REF!)</f>
        <v>#REF!</v>
      </c>
      <c r="N13" s="20"/>
    </row>
    <row r="14" spans="1:14" ht="24.95" customHeight="1" x14ac:dyDescent="0.3">
      <c r="A14" s="23" t="s">
        <v>49</v>
      </c>
      <c r="B14" s="27" t="e">
        <f t="shared" si="1"/>
        <v>#REF!</v>
      </c>
      <c r="C14" s="28" t="e">
        <f t="shared" si="2"/>
        <v>#REF!</v>
      </c>
      <c r="D14" s="29" t="e">
        <f t="shared" si="3"/>
        <v>#REF!</v>
      </c>
      <c r="E14" s="30" t="e">
        <f t="shared" si="4"/>
        <v>#REF!</v>
      </c>
      <c r="F14" s="29" t="e">
        <f>SUMIF(#REF!, 사유지집계표!A14,#REF!)</f>
        <v>#REF!</v>
      </c>
      <c r="G14" s="30" t="e">
        <f>SUMIF(#REF!, 사유지집계표!A14,#REF!)</f>
        <v>#REF!</v>
      </c>
      <c r="H14" s="29" t="e">
        <f>SUMIF(#REF!, 사유지집계표!A14,#REF!)</f>
        <v>#REF!</v>
      </c>
      <c r="I14" s="30" t="e">
        <f>SUMIF(#REF!, 사유지집계표!A14,#REF!)</f>
        <v>#REF!</v>
      </c>
      <c r="J14" s="29" t="e">
        <f>SUMIF(#REF!, 사유지집계표!A14,#REF!)</f>
        <v>#REF!</v>
      </c>
      <c r="K14" s="30" t="e">
        <f>SUMIF(#REF!, 사유지집계표!A14,#REF!)</f>
        <v>#REF!</v>
      </c>
      <c r="L14" s="29" t="e">
        <f>SUMIF(#REF!, 사유지집계표!A14,#REF!)</f>
        <v>#REF!</v>
      </c>
      <c r="M14" s="30" t="e">
        <f>SUMIF(#REF!, 사유지집계표!A14,#REF!)</f>
        <v>#REF!</v>
      </c>
      <c r="N14" s="20"/>
    </row>
    <row r="15" spans="1:14" ht="24.95" customHeight="1" x14ac:dyDescent="0.3">
      <c r="A15" s="23" t="s">
        <v>59</v>
      </c>
      <c r="B15" s="27" t="e">
        <f t="shared" si="1"/>
        <v>#REF!</v>
      </c>
      <c r="C15" s="28" t="e">
        <f t="shared" si="2"/>
        <v>#REF!</v>
      </c>
      <c r="D15" s="29" t="e">
        <f t="shared" si="3"/>
        <v>#REF!</v>
      </c>
      <c r="E15" s="30" t="e">
        <f t="shared" si="4"/>
        <v>#REF!</v>
      </c>
      <c r="F15" s="29" t="e">
        <f>SUMIF(#REF!, 사유지집계표!A15,#REF!)</f>
        <v>#REF!</v>
      </c>
      <c r="G15" s="30" t="e">
        <f>SUMIF(#REF!, 사유지집계표!A15,#REF!)</f>
        <v>#REF!</v>
      </c>
      <c r="H15" s="29" t="e">
        <f>SUMIF(#REF!, 사유지집계표!A15,#REF!)</f>
        <v>#REF!</v>
      </c>
      <c r="I15" s="30" t="e">
        <f>SUMIF(#REF!, 사유지집계표!A15,#REF!)</f>
        <v>#REF!</v>
      </c>
      <c r="J15" s="29" t="e">
        <f>SUMIF(#REF!, 사유지집계표!A15,#REF!)</f>
        <v>#REF!</v>
      </c>
      <c r="K15" s="30" t="e">
        <f>SUMIF(#REF!, 사유지집계표!A15,#REF!)</f>
        <v>#REF!</v>
      </c>
      <c r="L15" s="29" t="e">
        <f>SUMIF(#REF!, 사유지집계표!A15,#REF!)</f>
        <v>#REF!</v>
      </c>
      <c r="M15" s="30" t="e">
        <f>SUMIF(#REF!, 사유지집계표!A15,#REF!)</f>
        <v>#REF!</v>
      </c>
      <c r="N15" s="20"/>
    </row>
    <row r="16" spans="1:14" ht="24.95" customHeight="1" x14ac:dyDescent="0.3">
      <c r="A16" s="23" t="s">
        <v>71</v>
      </c>
      <c r="B16" s="27" t="e">
        <f t="shared" si="1"/>
        <v>#REF!</v>
      </c>
      <c r="C16" s="28" t="e">
        <f t="shared" si="2"/>
        <v>#REF!</v>
      </c>
      <c r="D16" s="29" t="e">
        <f t="shared" si="3"/>
        <v>#REF!</v>
      </c>
      <c r="E16" s="30" t="e">
        <f t="shared" si="4"/>
        <v>#REF!</v>
      </c>
      <c r="F16" s="29" t="e">
        <f>SUMIF(#REF!, 사유지집계표!A16,#REF!)</f>
        <v>#REF!</v>
      </c>
      <c r="G16" s="30" t="e">
        <f>SUMIF(#REF!, 사유지집계표!A16,#REF!)</f>
        <v>#REF!</v>
      </c>
      <c r="H16" s="29" t="e">
        <f>SUMIF(#REF!, 사유지집계표!A16,#REF!)</f>
        <v>#REF!</v>
      </c>
      <c r="I16" s="30" t="e">
        <f>SUMIF(#REF!, 사유지집계표!A16,#REF!)</f>
        <v>#REF!</v>
      </c>
      <c r="J16" s="29" t="e">
        <f>SUMIF(#REF!, 사유지집계표!A16,#REF!)</f>
        <v>#REF!</v>
      </c>
      <c r="K16" s="30" t="e">
        <f>SUMIF(#REF!, 사유지집계표!A16,#REF!)</f>
        <v>#REF!</v>
      </c>
      <c r="L16" s="29" t="e">
        <f>SUMIF(#REF!, 사유지집계표!A16,#REF!)</f>
        <v>#REF!</v>
      </c>
      <c r="M16" s="30" t="e">
        <f>SUMIF(#REF!, 사유지집계표!A16,#REF!)</f>
        <v>#REF!</v>
      </c>
      <c r="N16" s="20"/>
    </row>
    <row r="17" spans="1:14" ht="24.95" customHeight="1" x14ac:dyDescent="0.3">
      <c r="A17" s="23" t="s">
        <v>205</v>
      </c>
      <c r="B17" s="27" t="e">
        <f t="shared" si="1"/>
        <v>#REF!</v>
      </c>
      <c r="C17" s="28" t="e">
        <f t="shared" si="2"/>
        <v>#REF!</v>
      </c>
      <c r="D17" s="29" t="e">
        <f t="shared" si="3"/>
        <v>#REF!</v>
      </c>
      <c r="E17" s="30" t="e">
        <f t="shared" si="4"/>
        <v>#REF!</v>
      </c>
      <c r="F17" s="29" t="e">
        <f>SUMIF(#REF!, 사유지집계표!A17,#REF!)</f>
        <v>#REF!</v>
      </c>
      <c r="G17" s="30" t="e">
        <f>SUMIF(#REF!, 사유지집계표!A17,#REF!)</f>
        <v>#REF!</v>
      </c>
      <c r="H17" s="29" t="e">
        <f>SUMIF(#REF!, 사유지집계표!A17,#REF!)</f>
        <v>#REF!</v>
      </c>
      <c r="I17" s="30" t="e">
        <f>SUMIF(#REF!, 사유지집계표!A17,#REF!)</f>
        <v>#REF!</v>
      </c>
      <c r="J17" s="29" t="e">
        <f>SUMIF(#REF!, 사유지집계표!A17,#REF!)</f>
        <v>#REF!</v>
      </c>
      <c r="K17" s="30" t="e">
        <f>SUMIF(#REF!, 사유지집계표!A17,#REF!)</f>
        <v>#REF!</v>
      </c>
      <c r="L17" s="29" t="e">
        <f>SUMIF(#REF!, 사유지집계표!A17,#REF!)</f>
        <v>#REF!</v>
      </c>
      <c r="M17" s="30" t="e">
        <f>SUMIF(#REF!, 사유지집계표!A17,#REF!)</f>
        <v>#REF!</v>
      </c>
      <c r="N17" s="20"/>
    </row>
    <row r="18" spans="1:14" ht="24.95" customHeight="1" x14ac:dyDescent="0.3">
      <c r="A18" s="23"/>
      <c r="B18" s="22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</row>
  </sheetData>
  <mergeCells count="13">
    <mergeCell ref="L4:M4"/>
    <mergeCell ref="A1:N1"/>
    <mergeCell ref="A2:N2"/>
    <mergeCell ref="N3:N4"/>
    <mergeCell ref="B3:E3"/>
    <mergeCell ref="F3:I3"/>
    <mergeCell ref="J3:M3"/>
    <mergeCell ref="A3:A5"/>
    <mergeCell ref="B4:C4"/>
    <mergeCell ref="D4:E4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8"/>
  <sheetViews>
    <sheetView view="pageBreakPreview" zoomScaleNormal="85" zoomScaleSheetLayoutView="100" workbookViewId="0">
      <selection activeCell="F25" sqref="F25"/>
    </sheetView>
  </sheetViews>
  <sheetFormatPr defaultRowHeight="16.5" x14ac:dyDescent="0.3"/>
  <cols>
    <col min="1" max="1" width="8.625" style="19" customWidth="1"/>
    <col min="2" max="14" width="8.125" style="19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 x14ac:dyDescent="0.3">
      <c r="A1" s="124" t="s">
        <v>294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4" ht="18.75" customHeight="1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1:14" ht="20.100000000000001" customHeight="1" x14ac:dyDescent="0.3">
      <c r="A3" s="126" t="s">
        <v>291</v>
      </c>
      <c r="B3" s="122" t="s">
        <v>290</v>
      </c>
      <c r="C3" s="128"/>
      <c r="D3" s="128"/>
      <c r="E3" s="123"/>
      <c r="F3" s="129" t="s">
        <v>289</v>
      </c>
      <c r="G3" s="130"/>
      <c r="H3" s="130"/>
      <c r="I3" s="131"/>
      <c r="J3" s="129" t="s">
        <v>288</v>
      </c>
      <c r="K3" s="130"/>
      <c r="L3" s="130"/>
      <c r="M3" s="131"/>
      <c r="N3" s="126" t="s">
        <v>287</v>
      </c>
    </row>
    <row r="4" spans="1:14" ht="20.100000000000001" customHeight="1" x14ac:dyDescent="0.3">
      <c r="A4" s="132"/>
      <c r="B4" s="133" t="s">
        <v>286</v>
      </c>
      <c r="C4" s="134"/>
      <c r="D4" s="133" t="s">
        <v>285</v>
      </c>
      <c r="E4" s="134"/>
      <c r="F4" s="133" t="s">
        <v>284</v>
      </c>
      <c r="G4" s="134"/>
      <c r="H4" s="133" t="s">
        <v>283</v>
      </c>
      <c r="I4" s="134"/>
      <c r="J4" s="133" t="s">
        <v>284</v>
      </c>
      <c r="K4" s="134"/>
      <c r="L4" s="133" t="s">
        <v>283</v>
      </c>
      <c r="M4" s="134"/>
      <c r="N4" s="127"/>
    </row>
    <row r="5" spans="1:14" ht="20.100000000000001" customHeight="1" x14ac:dyDescent="0.3">
      <c r="A5" s="127"/>
      <c r="B5" s="23" t="s">
        <v>295</v>
      </c>
      <c r="C5" s="26" t="s">
        <v>296</v>
      </c>
      <c r="D5" s="23" t="s">
        <v>295</v>
      </c>
      <c r="E5" s="26" t="s">
        <v>296</v>
      </c>
      <c r="F5" s="23" t="s">
        <v>295</v>
      </c>
      <c r="G5" s="26" t="s">
        <v>296</v>
      </c>
      <c r="H5" s="23" t="s">
        <v>295</v>
      </c>
      <c r="I5" s="26" t="s">
        <v>296</v>
      </c>
      <c r="J5" s="23" t="s">
        <v>295</v>
      </c>
      <c r="K5" s="26" t="s">
        <v>296</v>
      </c>
      <c r="L5" s="23" t="s">
        <v>295</v>
      </c>
      <c r="M5" s="25" t="s">
        <v>296</v>
      </c>
      <c r="N5" s="24"/>
    </row>
    <row r="6" spans="1:14" ht="24.95" customHeight="1" x14ac:dyDescent="0.3">
      <c r="A6" s="23" t="s">
        <v>282</v>
      </c>
      <c r="B6" s="27" t="e">
        <f t="shared" ref="B6:L6" si="0">SUM(B7:B18)</f>
        <v>#REF!</v>
      </c>
      <c r="C6" s="28" t="e">
        <f t="shared" si="0"/>
        <v>#REF!</v>
      </c>
      <c r="D6" s="29" t="e">
        <f t="shared" si="0"/>
        <v>#REF!</v>
      </c>
      <c r="E6" s="30" t="e">
        <f t="shared" si="0"/>
        <v>#REF!</v>
      </c>
      <c r="F6" s="29" t="e">
        <f t="shared" si="0"/>
        <v>#REF!</v>
      </c>
      <c r="G6" s="30" t="e">
        <f t="shared" si="0"/>
        <v>#REF!</v>
      </c>
      <c r="H6" s="29" t="e">
        <f t="shared" si="0"/>
        <v>#REF!</v>
      </c>
      <c r="I6" s="30" t="e">
        <f t="shared" si="0"/>
        <v>#REF!</v>
      </c>
      <c r="J6" s="29" t="e">
        <f t="shared" si="0"/>
        <v>#REF!</v>
      </c>
      <c r="K6" s="30" t="e">
        <f t="shared" si="0"/>
        <v>#REF!</v>
      </c>
      <c r="L6" s="29" t="e">
        <f t="shared" si="0"/>
        <v>#REF!</v>
      </c>
      <c r="M6" s="30" t="e">
        <f t="shared" ref="M6" si="1">SUM(M7:M18)</f>
        <v>#REF!</v>
      </c>
      <c r="N6" s="20"/>
    </row>
    <row r="7" spans="1:14" ht="24.95" customHeight="1" x14ac:dyDescent="0.3">
      <c r="A7" s="23" t="s">
        <v>51</v>
      </c>
      <c r="B7" s="27" t="e">
        <f t="shared" ref="B7:B17" si="2">+F7+J7</f>
        <v>#REF!</v>
      </c>
      <c r="C7" s="28" t="e">
        <f t="shared" ref="C7:C17" si="3">G7+K7</f>
        <v>#REF!</v>
      </c>
      <c r="D7" s="29" t="e">
        <f t="shared" ref="D7:D17" si="4">+H7+L7</f>
        <v>#REF!</v>
      </c>
      <c r="E7" s="30" t="e">
        <f t="shared" ref="E7:E17" si="5">I7+M7</f>
        <v>#REF!</v>
      </c>
      <c r="F7" s="29" t="e">
        <f>SUMIF(#REF!, 사유지집계표!A7,#REF!)</f>
        <v>#REF!</v>
      </c>
      <c r="G7" s="30" t="e">
        <f>SUMIF(#REF!, 사유지집계표!A7,#REF!)</f>
        <v>#REF!</v>
      </c>
      <c r="H7" s="29" t="e">
        <f>SUMIF(#REF!, 사유지집계표!A7,#REF!)</f>
        <v>#REF!</v>
      </c>
      <c r="I7" s="30" t="e">
        <f>SUMIF(#REF!, 사유지집계표!A7,#REF!)</f>
        <v>#REF!</v>
      </c>
      <c r="J7" s="29" t="e">
        <f>SUMIF(#REF!, 사유지집계표!A7,#REF!)</f>
        <v>#REF!</v>
      </c>
      <c r="K7" s="30" t="e">
        <f>SUMIF(#REF!, 사유지집계표!A7,#REF!)</f>
        <v>#REF!</v>
      </c>
      <c r="L7" s="29" t="e">
        <f>SUMIF(#REF!, 사유지집계표!A7,#REF!)</f>
        <v>#REF!</v>
      </c>
      <c r="M7" s="30" t="e">
        <f>SUMIF(#REF!, 사유지집계표!A7,#REF!)</f>
        <v>#REF!</v>
      </c>
      <c r="N7" s="20"/>
    </row>
    <row r="8" spans="1:14" ht="24.95" customHeight="1" x14ac:dyDescent="0.3">
      <c r="A8" s="23" t="s">
        <v>19</v>
      </c>
      <c r="B8" s="27" t="e">
        <f t="shared" si="2"/>
        <v>#REF!</v>
      </c>
      <c r="C8" s="28" t="e">
        <f t="shared" si="3"/>
        <v>#REF!</v>
      </c>
      <c r="D8" s="29" t="e">
        <f t="shared" si="4"/>
        <v>#REF!</v>
      </c>
      <c r="E8" s="30" t="e">
        <f t="shared" si="5"/>
        <v>#REF!</v>
      </c>
      <c r="F8" s="29" t="e">
        <f>SUMIF(#REF!, 사유지집계표!A8,#REF!)</f>
        <v>#REF!</v>
      </c>
      <c r="G8" s="30" t="e">
        <f>SUMIF(#REF!, 사유지집계표!A8,#REF!)</f>
        <v>#REF!</v>
      </c>
      <c r="H8" s="29" t="e">
        <f>SUMIF(#REF!, 사유지집계표!A8,#REF!)</f>
        <v>#REF!</v>
      </c>
      <c r="I8" s="30" t="e">
        <f>SUMIF(#REF!, 사유지집계표!A8,#REF!)</f>
        <v>#REF!</v>
      </c>
      <c r="J8" s="29" t="e">
        <f>SUMIF(#REF!, 사유지집계표!A8,#REF!)</f>
        <v>#REF!</v>
      </c>
      <c r="K8" s="30" t="e">
        <f>SUMIF(#REF!, 사유지집계표!A8,#REF!)</f>
        <v>#REF!</v>
      </c>
      <c r="L8" s="29" t="e">
        <f>SUMIF(#REF!, 사유지집계표!A8,#REF!)</f>
        <v>#REF!</v>
      </c>
      <c r="M8" s="30" t="e">
        <f>SUMIF(#REF!, 사유지집계표!A8,#REF!)</f>
        <v>#REF!</v>
      </c>
      <c r="N8" s="20"/>
    </row>
    <row r="9" spans="1:14" ht="24.95" customHeight="1" x14ac:dyDescent="0.3">
      <c r="A9" s="23" t="s">
        <v>22</v>
      </c>
      <c r="B9" s="27" t="e">
        <f t="shared" si="2"/>
        <v>#REF!</v>
      </c>
      <c r="C9" s="28" t="e">
        <f t="shared" si="3"/>
        <v>#REF!</v>
      </c>
      <c r="D9" s="29" t="e">
        <f t="shared" si="4"/>
        <v>#REF!</v>
      </c>
      <c r="E9" s="30" t="e">
        <f t="shared" si="5"/>
        <v>#REF!</v>
      </c>
      <c r="F9" s="29" t="e">
        <f>SUMIF(#REF!, 사유지집계표!A9,#REF!)</f>
        <v>#REF!</v>
      </c>
      <c r="G9" s="30" t="e">
        <f>SUMIF(#REF!, 사유지집계표!A9,#REF!)</f>
        <v>#REF!</v>
      </c>
      <c r="H9" s="29" t="e">
        <f>SUMIF(#REF!, 사유지집계표!A9,#REF!)</f>
        <v>#REF!</v>
      </c>
      <c r="I9" s="30" t="e">
        <f>SUMIF(#REF!, 사유지집계표!A9,#REF!)</f>
        <v>#REF!</v>
      </c>
      <c r="J9" s="29" t="e">
        <f>SUMIF(#REF!, 사유지집계표!A9,#REF!)</f>
        <v>#REF!</v>
      </c>
      <c r="K9" s="30" t="e">
        <f>SUMIF(#REF!, 사유지집계표!A9,#REF!)</f>
        <v>#REF!</v>
      </c>
      <c r="L9" s="29" t="e">
        <f>SUMIF(#REF!, 사유지집계표!A9,#REF!)</f>
        <v>#REF!</v>
      </c>
      <c r="M9" s="30" t="e">
        <f>SUMIF(#REF!, 사유지집계표!A9,#REF!)</f>
        <v>#REF!</v>
      </c>
      <c r="N9" s="20"/>
    </row>
    <row r="10" spans="1:14" ht="24.95" customHeight="1" x14ac:dyDescent="0.3">
      <c r="A10" s="23" t="s">
        <v>12</v>
      </c>
      <c r="B10" s="27" t="e">
        <f t="shared" si="2"/>
        <v>#REF!</v>
      </c>
      <c r="C10" s="28" t="e">
        <f t="shared" si="3"/>
        <v>#REF!</v>
      </c>
      <c r="D10" s="29" t="e">
        <f t="shared" si="4"/>
        <v>#REF!</v>
      </c>
      <c r="E10" s="30" t="e">
        <f t="shared" si="5"/>
        <v>#REF!</v>
      </c>
      <c r="F10" s="29" t="e">
        <f>SUMIF(#REF!, 사유지집계표!A10,#REF!)</f>
        <v>#REF!</v>
      </c>
      <c r="G10" s="30" t="e">
        <f>SUMIF(#REF!, 사유지집계표!A10,#REF!)</f>
        <v>#REF!</v>
      </c>
      <c r="H10" s="29" t="e">
        <f>SUMIF(#REF!, 사유지집계표!A10,#REF!)</f>
        <v>#REF!</v>
      </c>
      <c r="I10" s="30" t="e">
        <f>SUMIF(#REF!, 사유지집계표!A10,#REF!)</f>
        <v>#REF!</v>
      </c>
      <c r="J10" s="29" t="e">
        <f>SUMIF(#REF!, 사유지집계표!A10,#REF!)</f>
        <v>#REF!</v>
      </c>
      <c r="K10" s="30" t="e">
        <f>SUMIF(#REF!, 사유지집계표!A10,#REF!)</f>
        <v>#REF!</v>
      </c>
      <c r="L10" s="29" t="e">
        <f>SUMIF(#REF!, 사유지집계표!A10,#REF!)</f>
        <v>#REF!</v>
      </c>
      <c r="M10" s="30" t="e">
        <f>SUMIF(#REF!, 사유지집계표!A10,#REF!)</f>
        <v>#REF!</v>
      </c>
      <c r="N10" s="20"/>
    </row>
    <row r="11" spans="1:14" ht="24.95" customHeight="1" x14ac:dyDescent="0.3">
      <c r="A11" s="23" t="s">
        <v>40</v>
      </c>
      <c r="B11" s="27" t="e">
        <f t="shared" si="2"/>
        <v>#REF!</v>
      </c>
      <c r="C11" s="28" t="e">
        <f t="shared" si="3"/>
        <v>#REF!</v>
      </c>
      <c r="D11" s="29" t="e">
        <f t="shared" si="4"/>
        <v>#REF!</v>
      </c>
      <c r="E11" s="30" t="e">
        <f t="shared" si="5"/>
        <v>#REF!</v>
      </c>
      <c r="F11" s="29" t="e">
        <f>SUMIF(#REF!, 사유지집계표!A11,#REF!)</f>
        <v>#REF!</v>
      </c>
      <c r="G11" s="30" t="e">
        <f>SUMIF(#REF!, 사유지집계표!A11,#REF!)</f>
        <v>#REF!</v>
      </c>
      <c r="H11" s="29" t="e">
        <f>SUMIF(#REF!, 사유지집계표!A11,#REF!)</f>
        <v>#REF!</v>
      </c>
      <c r="I11" s="30" t="e">
        <f>SUMIF(#REF!, 사유지집계표!A11,#REF!)</f>
        <v>#REF!</v>
      </c>
      <c r="J11" s="29" t="e">
        <f>SUMIF(#REF!, 사유지집계표!A11,#REF!)</f>
        <v>#REF!</v>
      </c>
      <c r="K11" s="30" t="e">
        <f>SUMIF(#REF!, 사유지집계표!A11,#REF!)</f>
        <v>#REF!</v>
      </c>
      <c r="L11" s="29" t="e">
        <f>SUMIF(#REF!, 사유지집계표!A11,#REF!)</f>
        <v>#REF!</v>
      </c>
      <c r="M11" s="30" t="e">
        <f>SUMIF(#REF!, 사유지집계표!A11,#REF!)</f>
        <v>#REF!</v>
      </c>
      <c r="N11" s="20"/>
    </row>
    <row r="12" spans="1:14" ht="24.95" customHeight="1" x14ac:dyDescent="0.3">
      <c r="A12" s="23" t="s">
        <v>9</v>
      </c>
      <c r="B12" s="27" t="e">
        <f t="shared" si="2"/>
        <v>#REF!</v>
      </c>
      <c r="C12" s="28" t="e">
        <f t="shared" si="3"/>
        <v>#REF!</v>
      </c>
      <c r="D12" s="29" t="e">
        <f t="shared" si="4"/>
        <v>#REF!</v>
      </c>
      <c r="E12" s="30" t="e">
        <f t="shared" si="5"/>
        <v>#REF!</v>
      </c>
      <c r="F12" s="29" t="e">
        <f>SUMIF(#REF!, 사유지집계표!A12,#REF!)</f>
        <v>#REF!</v>
      </c>
      <c r="G12" s="30" t="e">
        <f>SUMIF(#REF!, 사유지집계표!A12,#REF!)</f>
        <v>#REF!</v>
      </c>
      <c r="H12" s="29" t="e">
        <f>SUMIF(#REF!, 사유지집계표!A12,#REF!)</f>
        <v>#REF!</v>
      </c>
      <c r="I12" s="30" t="e">
        <f>SUMIF(#REF!, 사유지집계표!A12,#REF!)</f>
        <v>#REF!</v>
      </c>
      <c r="J12" s="29" t="e">
        <f>SUMIF(#REF!, 사유지집계표!A12,#REF!)</f>
        <v>#REF!</v>
      </c>
      <c r="K12" s="30" t="e">
        <f>SUMIF(#REF!, 사유지집계표!A12,#REF!)</f>
        <v>#REF!</v>
      </c>
      <c r="L12" s="29" t="e">
        <f>SUMIF(#REF!, 사유지집계표!A12,#REF!)</f>
        <v>#REF!</v>
      </c>
      <c r="M12" s="30" t="e">
        <f>SUMIF(#REF!, 사유지집계표!A12,#REF!)</f>
        <v>#REF!</v>
      </c>
      <c r="N12" s="20"/>
    </row>
    <row r="13" spans="1:14" ht="24.95" customHeight="1" x14ac:dyDescent="0.3">
      <c r="A13" s="23" t="s">
        <v>42</v>
      </c>
      <c r="B13" s="27" t="e">
        <f t="shared" si="2"/>
        <v>#REF!</v>
      </c>
      <c r="C13" s="28" t="e">
        <f t="shared" si="3"/>
        <v>#REF!</v>
      </c>
      <c r="D13" s="29" t="e">
        <f t="shared" si="4"/>
        <v>#REF!</v>
      </c>
      <c r="E13" s="30" t="e">
        <f t="shared" si="5"/>
        <v>#REF!</v>
      </c>
      <c r="F13" s="29" t="e">
        <f>SUMIF(#REF!, 사유지집계표!A13,#REF!)</f>
        <v>#REF!</v>
      </c>
      <c r="G13" s="30" t="e">
        <f>SUMIF(#REF!, 사유지집계표!A13,#REF!)</f>
        <v>#REF!</v>
      </c>
      <c r="H13" s="29" t="e">
        <f>SUMIF(#REF!, 사유지집계표!A13,#REF!)</f>
        <v>#REF!</v>
      </c>
      <c r="I13" s="30" t="e">
        <f>SUMIF(#REF!, 사유지집계표!A13,#REF!)</f>
        <v>#REF!</v>
      </c>
      <c r="J13" s="29" t="e">
        <f>SUMIF(#REF!, 사유지집계표!A13,#REF!)</f>
        <v>#REF!</v>
      </c>
      <c r="K13" s="30" t="e">
        <f>SUMIF(#REF!, 사유지집계표!A13,#REF!)</f>
        <v>#REF!</v>
      </c>
      <c r="L13" s="29" t="e">
        <f>SUMIF(#REF!, 사유지집계표!A13,#REF!)</f>
        <v>#REF!</v>
      </c>
      <c r="M13" s="30" t="e">
        <f>SUMIF(#REF!, 사유지집계표!A13,#REF!)</f>
        <v>#REF!</v>
      </c>
      <c r="N13" s="20"/>
    </row>
    <row r="14" spans="1:14" ht="24.95" customHeight="1" x14ac:dyDescent="0.3">
      <c r="A14" s="23" t="s">
        <v>49</v>
      </c>
      <c r="B14" s="27" t="e">
        <f t="shared" si="2"/>
        <v>#REF!</v>
      </c>
      <c r="C14" s="28" t="e">
        <f t="shared" si="3"/>
        <v>#REF!</v>
      </c>
      <c r="D14" s="29" t="e">
        <f t="shared" si="4"/>
        <v>#REF!</v>
      </c>
      <c r="E14" s="30" t="e">
        <f t="shared" si="5"/>
        <v>#REF!</v>
      </c>
      <c r="F14" s="29" t="e">
        <f>SUMIF(#REF!, 사유지집계표!A14,#REF!)</f>
        <v>#REF!</v>
      </c>
      <c r="G14" s="30" t="e">
        <f>SUMIF(#REF!, 사유지집계표!A14,#REF!)</f>
        <v>#REF!</v>
      </c>
      <c r="H14" s="29" t="e">
        <f>SUMIF(#REF!, 사유지집계표!A14,#REF!)</f>
        <v>#REF!</v>
      </c>
      <c r="I14" s="30" t="e">
        <f>SUMIF(#REF!, 사유지집계표!A14,#REF!)</f>
        <v>#REF!</v>
      </c>
      <c r="J14" s="29" t="e">
        <f>SUMIF(#REF!, 사유지집계표!A14,#REF!)</f>
        <v>#REF!</v>
      </c>
      <c r="K14" s="30" t="e">
        <f>SUMIF(#REF!, 사유지집계표!A14,#REF!)</f>
        <v>#REF!</v>
      </c>
      <c r="L14" s="29" t="e">
        <f>SUMIF(#REF!, 사유지집계표!A14,#REF!)</f>
        <v>#REF!</v>
      </c>
      <c r="M14" s="30" t="e">
        <f>SUMIF(#REF!, 사유지집계표!A14,#REF!)</f>
        <v>#REF!</v>
      </c>
      <c r="N14" s="20"/>
    </row>
    <row r="15" spans="1:14" ht="24.95" customHeight="1" x14ac:dyDescent="0.3">
      <c r="A15" s="23" t="s">
        <v>59</v>
      </c>
      <c r="B15" s="27" t="e">
        <f t="shared" si="2"/>
        <v>#REF!</v>
      </c>
      <c r="C15" s="28" t="e">
        <f t="shared" si="3"/>
        <v>#REF!</v>
      </c>
      <c r="D15" s="29" t="e">
        <f t="shared" si="4"/>
        <v>#REF!</v>
      </c>
      <c r="E15" s="30" t="e">
        <f t="shared" si="5"/>
        <v>#REF!</v>
      </c>
      <c r="F15" s="29" t="e">
        <f>SUMIF(#REF!, 사유지집계표!A15,#REF!)</f>
        <v>#REF!</v>
      </c>
      <c r="G15" s="30" t="e">
        <f>SUMIF(#REF!, 사유지집계표!A15,#REF!)</f>
        <v>#REF!</v>
      </c>
      <c r="H15" s="29" t="e">
        <f>SUMIF(#REF!, 사유지집계표!A15,#REF!)</f>
        <v>#REF!</v>
      </c>
      <c r="I15" s="30" t="e">
        <f>SUMIF(#REF!, 사유지집계표!A15,#REF!)</f>
        <v>#REF!</v>
      </c>
      <c r="J15" s="29" t="e">
        <f>SUMIF(#REF!, 사유지집계표!A15,#REF!)</f>
        <v>#REF!</v>
      </c>
      <c r="K15" s="30" t="e">
        <f>SUMIF(#REF!, 사유지집계표!A15,#REF!)</f>
        <v>#REF!</v>
      </c>
      <c r="L15" s="29" t="e">
        <f>SUMIF(#REF!, 사유지집계표!A15,#REF!)</f>
        <v>#REF!</v>
      </c>
      <c r="M15" s="30" t="e">
        <f>SUMIF(#REF!, 사유지집계표!A15,#REF!)</f>
        <v>#REF!</v>
      </c>
      <c r="N15" s="20"/>
    </row>
    <row r="16" spans="1:14" ht="24.95" customHeight="1" x14ac:dyDescent="0.3">
      <c r="A16" s="23" t="s">
        <v>71</v>
      </c>
      <c r="B16" s="27" t="e">
        <f t="shared" si="2"/>
        <v>#REF!</v>
      </c>
      <c r="C16" s="28" t="e">
        <f t="shared" si="3"/>
        <v>#REF!</v>
      </c>
      <c r="D16" s="29" t="e">
        <f t="shared" si="4"/>
        <v>#REF!</v>
      </c>
      <c r="E16" s="30" t="e">
        <f t="shared" si="5"/>
        <v>#REF!</v>
      </c>
      <c r="F16" s="29" t="e">
        <f>SUMIF(#REF!, 사유지집계표!A16,#REF!)</f>
        <v>#REF!</v>
      </c>
      <c r="G16" s="30" t="e">
        <f>SUMIF(#REF!, 사유지집계표!A16,#REF!)</f>
        <v>#REF!</v>
      </c>
      <c r="H16" s="29" t="e">
        <f>SUMIF(#REF!, 사유지집계표!A16,#REF!)</f>
        <v>#REF!</v>
      </c>
      <c r="I16" s="30" t="e">
        <f>SUMIF(#REF!, 사유지집계표!A16,#REF!)</f>
        <v>#REF!</v>
      </c>
      <c r="J16" s="29" t="e">
        <f>SUMIF(#REF!, 사유지집계표!A16,#REF!)</f>
        <v>#REF!</v>
      </c>
      <c r="K16" s="30" t="e">
        <f>SUMIF(#REF!, 사유지집계표!A16,#REF!)</f>
        <v>#REF!</v>
      </c>
      <c r="L16" s="29" t="e">
        <f>SUMIF(#REF!, 사유지집계표!A16,#REF!)</f>
        <v>#REF!</v>
      </c>
      <c r="M16" s="30" t="e">
        <f>SUMIF(#REF!, 사유지집계표!A16,#REF!)</f>
        <v>#REF!</v>
      </c>
      <c r="N16" s="20"/>
    </row>
    <row r="17" spans="1:14" ht="24.95" customHeight="1" x14ac:dyDescent="0.3">
      <c r="A17" s="23" t="s">
        <v>205</v>
      </c>
      <c r="B17" s="27" t="e">
        <f t="shared" si="2"/>
        <v>#REF!</v>
      </c>
      <c r="C17" s="28" t="e">
        <f t="shared" si="3"/>
        <v>#REF!</v>
      </c>
      <c r="D17" s="29" t="e">
        <f t="shared" si="4"/>
        <v>#REF!</v>
      </c>
      <c r="E17" s="30" t="e">
        <f t="shared" si="5"/>
        <v>#REF!</v>
      </c>
      <c r="F17" s="29" t="e">
        <f>SUMIF(#REF!, 사유지집계표!A17,#REF!)</f>
        <v>#REF!</v>
      </c>
      <c r="G17" s="30" t="e">
        <f>SUMIF(#REF!, 사유지집계표!A17,#REF!)</f>
        <v>#REF!</v>
      </c>
      <c r="H17" s="29" t="e">
        <f>SUMIF(#REF!, 사유지집계표!A17,#REF!)</f>
        <v>#REF!</v>
      </c>
      <c r="I17" s="30" t="e">
        <f>SUMIF(#REF!, 사유지집계표!A17,#REF!)</f>
        <v>#REF!</v>
      </c>
      <c r="J17" s="29" t="e">
        <f>SUMIF(#REF!, 사유지집계표!A17,#REF!)</f>
        <v>#REF!</v>
      </c>
      <c r="K17" s="30" t="e">
        <f>SUMIF(#REF!, 사유지집계표!A17,#REF!)</f>
        <v>#REF!</v>
      </c>
      <c r="L17" s="29" t="e">
        <f>SUMIF(#REF!, 사유지집계표!A17,#REF!)</f>
        <v>#REF!</v>
      </c>
      <c r="M17" s="30" t="e">
        <f>SUMIF(#REF!, 사유지집계표!A17,#REF!)</f>
        <v>#REF!</v>
      </c>
      <c r="N17" s="20"/>
    </row>
    <row r="18" spans="1:14" ht="24.95" customHeight="1" x14ac:dyDescent="0.3">
      <c r="A18" s="23"/>
      <c r="B18" s="22"/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0"/>
    </row>
  </sheetData>
  <mergeCells count="13">
    <mergeCell ref="L4:M4"/>
    <mergeCell ref="A1:N1"/>
    <mergeCell ref="A2:N2"/>
    <mergeCell ref="N3:N4"/>
    <mergeCell ref="F3:I3"/>
    <mergeCell ref="J3:M3"/>
    <mergeCell ref="A3:A5"/>
    <mergeCell ref="B3:E3"/>
    <mergeCell ref="B4:C4"/>
    <mergeCell ref="D4:E4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AC86"/>
  <sheetViews>
    <sheetView tabSelected="1" view="pageBreakPreview" topLeftCell="A7" zoomScale="115" zoomScaleNormal="100" zoomScaleSheetLayoutView="115" workbookViewId="0">
      <selection activeCell="V8" sqref="V8"/>
    </sheetView>
  </sheetViews>
  <sheetFormatPr defaultRowHeight="16.5" x14ac:dyDescent="0.3"/>
  <cols>
    <col min="1" max="1" width="5.375" style="101" customWidth="1"/>
    <col min="2" max="2" width="9.625" style="101" customWidth="1"/>
    <col min="3" max="4" width="7.375" style="101" customWidth="1"/>
    <col min="5" max="5" width="5.25" style="101" customWidth="1"/>
    <col min="6" max="6" width="8.5" style="101" bestFit="1" customWidth="1"/>
    <col min="7" max="8" width="8.5" style="101" customWidth="1"/>
    <col min="9" max="9" width="7.625" style="101" customWidth="1"/>
    <col min="10" max="10" width="35.625" style="101" customWidth="1"/>
    <col min="11" max="11" width="12.625" style="101" customWidth="1"/>
    <col min="12" max="12" width="7.625" style="101" hidden="1" customWidth="1"/>
    <col min="13" max="13" width="10.125" style="101" hidden="1" customWidth="1"/>
    <col min="14" max="16" width="10.25" style="101" hidden="1" customWidth="1"/>
    <col min="17" max="17" width="20.625" style="101" customWidth="1"/>
    <col min="18" max="18" width="7.875" style="31" customWidth="1"/>
    <col min="19" max="19" width="11.75" style="31" customWidth="1"/>
    <col min="20" max="20" width="6" style="31" customWidth="1"/>
    <col min="21" max="21" width="9" style="31"/>
    <col min="22" max="23" width="11.625" style="31" bestFit="1" customWidth="1"/>
    <col min="24" max="258" width="9" style="31"/>
    <col min="259" max="259" width="6.625" style="31" customWidth="1"/>
    <col min="260" max="260" width="6.75" style="31" customWidth="1"/>
    <col min="261" max="261" width="18.625" style="31" customWidth="1"/>
    <col min="262" max="262" width="7.375" style="31" customWidth="1"/>
    <col min="263" max="263" width="5.25" style="31" customWidth="1"/>
    <col min="264" max="264" width="8.75" style="31" customWidth="1"/>
    <col min="265" max="265" width="8.625" style="31" customWidth="1"/>
    <col min="266" max="266" width="39.75" style="31" customWidth="1"/>
    <col min="267" max="267" width="11.5" style="31" customWidth="1"/>
    <col min="268" max="268" width="7.625" style="31" customWidth="1"/>
    <col min="269" max="269" width="10.125" style="31" customWidth="1"/>
    <col min="270" max="272" width="10.25" style="31" customWidth="1"/>
    <col min="273" max="273" width="14.5" style="31" customWidth="1"/>
    <col min="274" max="274" width="7.875" style="31" customWidth="1"/>
    <col min="275" max="275" width="11.75" style="31" customWidth="1"/>
    <col min="276" max="276" width="6" style="31" customWidth="1"/>
    <col min="277" max="514" width="9" style="31"/>
    <col min="515" max="515" width="6.625" style="31" customWidth="1"/>
    <col min="516" max="516" width="6.75" style="31" customWidth="1"/>
    <col min="517" max="517" width="18.625" style="31" customWidth="1"/>
    <col min="518" max="518" width="7.375" style="31" customWidth="1"/>
    <col min="519" max="519" width="5.25" style="31" customWidth="1"/>
    <col min="520" max="520" width="8.75" style="31" customWidth="1"/>
    <col min="521" max="521" width="8.625" style="31" customWidth="1"/>
    <col min="522" max="522" width="39.75" style="31" customWidth="1"/>
    <col min="523" max="523" width="11.5" style="31" customWidth="1"/>
    <col min="524" max="524" width="7.625" style="31" customWidth="1"/>
    <col min="525" max="525" width="10.125" style="31" customWidth="1"/>
    <col min="526" max="528" width="10.25" style="31" customWidth="1"/>
    <col min="529" max="529" width="14.5" style="31" customWidth="1"/>
    <col min="530" max="530" width="7.875" style="31" customWidth="1"/>
    <col min="531" max="531" width="11.75" style="31" customWidth="1"/>
    <col min="532" max="532" width="6" style="31" customWidth="1"/>
    <col min="533" max="770" width="9" style="31"/>
    <col min="771" max="771" width="6.625" style="31" customWidth="1"/>
    <col min="772" max="772" width="6.75" style="31" customWidth="1"/>
    <col min="773" max="773" width="18.625" style="31" customWidth="1"/>
    <col min="774" max="774" width="7.375" style="31" customWidth="1"/>
    <col min="775" max="775" width="5.25" style="31" customWidth="1"/>
    <col min="776" max="776" width="8.75" style="31" customWidth="1"/>
    <col min="777" max="777" width="8.625" style="31" customWidth="1"/>
    <col min="778" max="778" width="39.75" style="31" customWidth="1"/>
    <col min="779" max="779" width="11.5" style="31" customWidth="1"/>
    <col min="780" max="780" width="7.625" style="31" customWidth="1"/>
    <col min="781" max="781" width="10.125" style="31" customWidth="1"/>
    <col min="782" max="784" width="10.25" style="31" customWidth="1"/>
    <col min="785" max="785" width="14.5" style="31" customWidth="1"/>
    <col min="786" max="786" width="7.875" style="31" customWidth="1"/>
    <col min="787" max="787" width="11.75" style="31" customWidth="1"/>
    <col min="788" max="788" width="6" style="31" customWidth="1"/>
    <col min="789" max="1026" width="9" style="31"/>
    <col min="1027" max="1027" width="6.625" style="31" customWidth="1"/>
    <col min="1028" max="1028" width="6.75" style="31" customWidth="1"/>
    <col min="1029" max="1029" width="18.625" style="31" customWidth="1"/>
    <col min="1030" max="1030" width="7.375" style="31" customWidth="1"/>
    <col min="1031" max="1031" width="5.25" style="31" customWidth="1"/>
    <col min="1032" max="1032" width="8.75" style="31" customWidth="1"/>
    <col min="1033" max="1033" width="8.625" style="31" customWidth="1"/>
    <col min="1034" max="1034" width="39.75" style="31" customWidth="1"/>
    <col min="1035" max="1035" width="11.5" style="31" customWidth="1"/>
    <col min="1036" max="1036" width="7.625" style="31" customWidth="1"/>
    <col min="1037" max="1037" width="10.125" style="31" customWidth="1"/>
    <col min="1038" max="1040" width="10.25" style="31" customWidth="1"/>
    <col min="1041" max="1041" width="14.5" style="31" customWidth="1"/>
    <col min="1042" max="1042" width="7.875" style="31" customWidth="1"/>
    <col min="1043" max="1043" width="11.75" style="31" customWidth="1"/>
    <col min="1044" max="1044" width="6" style="31" customWidth="1"/>
    <col min="1045" max="1282" width="9" style="31"/>
    <col min="1283" max="1283" width="6.625" style="31" customWidth="1"/>
    <col min="1284" max="1284" width="6.75" style="31" customWidth="1"/>
    <col min="1285" max="1285" width="18.625" style="31" customWidth="1"/>
    <col min="1286" max="1286" width="7.375" style="31" customWidth="1"/>
    <col min="1287" max="1287" width="5.25" style="31" customWidth="1"/>
    <col min="1288" max="1288" width="8.75" style="31" customWidth="1"/>
    <col min="1289" max="1289" width="8.625" style="31" customWidth="1"/>
    <col min="1290" max="1290" width="39.75" style="31" customWidth="1"/>
    <col min="1291" max="1291" width="11.5" style="31" customWidth="1"/>
    <col min="1292" max="1292" width="7.625" style="31" customWidth="1"/>
    <col min="1293" max="1293" width="10.125" style="31" customWidth="1"/>
    <col min="1294" max="1296" width="10.25" style="31" customWidth="1"/>
    <col min="1297" max="1297" width="14.5" style="31" customWidth="1"/>
    <col min="1298" max="1298" width="7.875" style="31" customWidth="1"/>
    <col min="1299" max="1299" width="11.75" style="31" customWidth="1"/>
    <col min="1300" max="1300" width="6" style="31" customWidth="1"/>
    <col min="1301" max="1538" width="9" style="31"/>
    <col min="1539" max="1539" width="6.625" style="31" customWidth="1"/>
    <col min="1540" max="1540" width="6.75" style="31" customWidth="1"/>
    <col min="1541" max="1541" width="18.625" style="31" customWidth="1"/>
    <col min="1542" max="1542" width="7.375" style="31" customWidth="1"/>
    <col min="1543" max="1543" width="5.25" style="31" customWidth="1"/>
    <col min="1544" max="1544" width="8.75" style="31" customWidth="1"/>
    <col min="1545" max="1545" width="8.625" style="31" customWidth="1"/>
    <col min="1546" max="1546" width="39.75" style="31" customWidth="1"/>
    <col min="1547" max="1547" width="11.5" style="31" customWidth="1"/>
    <col min="1548" max="1548" width="7.625" style="31" customWidth="1"/>
    <col min="1549" max="1549" width="10.125" style="31" customWidth="1"/>
    <col min="1550" max="1552" width="10.25" style="31" customWidth="1"/>
    <col min="1553" max="1553" width="14.5" style="31" customWidth="1"/>
    <col min="1554" max="1554" width="7.875" style="31" customWidth="1"/>
    <col min="1555" max="1555" width="11.75" style="31" customWidth="1"/>
    <col min="1556" max="1556" width="6" style="31" customWidth="1"/>
    <col min="1557" max="1794" width="9" style="31"/>
    <col min="1795" max="1795" width="6.625" style="31" customWidth="1"/>
    <col min="1796" max="1796" width="6.75" style="31" customWidth="1"/>
    <col min="1797" max="1797" width="18.625" style="31" customWidth="1"/>
    <col min="1798" max="1798" width="7.375" style="31" customWidth="1"/>
    <col min="1799" max="1799" width="5.25" style="31" customWidth="1"/>
    <col min="1800" max="1800" width="8.75" style="31" customWidth="1"/>
    <col min="1801" max="1801" width="8.625" style="31" customWidth="1"/>
    <col min="1802" max="1802" width="39.75" style="31" customWidth="1"/>
    <col min="1803" max="1803" width="11.5" style="31" customWidth="1"/>
    <col min="1804" max="1804" width="7.625" style="31" customWidth="1"/>
    <col min="1805" max="1805" width="10.125" style="31" customWidth="1"/>
    <col min="1806" max="1808" width="10.25" style="31" customWidth="1"/>
    <col min="1809" max="1809" width="14.5" style="31" customWidth="1"/>
    <col min="1810" max="1810" width="7.875" style="31" customWidth="1"/>
    <col min="1811" max="1811" width="11.75" style="31" customWidth="1"/>
    <col min="1812" max="1812" width="6" style="31" customWidth="1"/>
    <col min="1813" max="2050" width="9" style="31"/>
    <col min="2051" max="2051" width="6.625" style="31" customWidth="1"/>
    <col min="2052" max="2052" width="6.75" style="31" customWidth="1"/>
    <col min="2053" max="2053" width="18.625" style="31" customWidth="1"/>
    <col min="2054" max="2054" width="7.375" style="31" customWidth="1"/>
    <col min="2055" max="2055" width="5.25" style="31" customWidth="1"/>
    <col min="2056" max="2056" width="8.75" style="31" customWidth="1"/>
    <col min="2057" max="2057" width="8.625" style="31" customWidth="1"/>
    <col min="2058" max="2058" width="39.75" style="31" customWidth="1"/>
    <col min="2059" max="2059" width="11.5" style="31" customWidth="1"/>
    <col min="2060" max="2060" width="7.625" style="31" customWidth="1"/>
    <col min="2061" max="2061" width="10.125" style="31" customWidth="1"/>
    <col min="2062" max="2064" width="10.25" style="31" customWidth="1"/>
    <col min="2065" max="2065" width="14.5" style="31" customWidth="1"/>
    <col min="2066" max="2066" width="7.875" style="31" customWidth="1"/>
    <col min="2067" max="2067" width="11.75" style="31" customWidth="1"/>
    <col min="2068" max="2068" width="6" style="31" customWidth="1"/>
    <col min="2069" max="2306" width="9" style="31"/>
    <col min="2307" max="2307" width="6.625" style="31" customWidth="1"/>
    <col min="2308" max="2308" width="6.75" style="31" customWidth="1"/>
    <col min="2309" max="2309" width="18.625" style="31" customWidth="1"/>
    <col min="2310" max="2310" width="7.375" style="31" customWidth="1"/>
    <col min="2311" max="2311" width="5.25" style="31" customWidth="1"/>
    <col min="2312" max="2312" width="8.75" style="31" customWidth="1"/>
    <col min="2313" max="2313" width="8.625" style="31" customWidth="1"/>
    <col min="2314" max="2314" width="39.75" style="31" customWidth="1"/>
    <col min="2315" max="2315" width="11.5" style="31" customWidth="1"/>
    <col min="2316" max="2316" width="7.625" style="31" customWidth="1"/>
    <col min="2317" max="2317" width="10.125" style="31" customWidth="1"/>
    <col min="2318" max="2320" width="10.25" style="31" customWidth="1"/>
    <col min="2321" max="2321" width="14.5" style="31" customWidth="1"/>
    <col min="2322" max="2322" width="7.875" style="31" customWidth="1"/>
    <col min="2323" max="2323" width="11.75" style="31" customWidth="1"/>
    <col min="2324" max="2324" width="6" style="31" customWidth="1"/>
    <col min="2325" max="2562" width="9" style="31"/>
    <col min="2563" max="2563" width="6.625" style="31" customWidth="1"/>
    <col min="2564" max="2564" width="6.75" style="31" customWidth="1"/>
    <col min="2565" max="2565" width="18.625" style="31" customWidth="1"/>
    <col min="2566" max="2566" width="7.375" style="31" customWidth="1"/>
    <col min="2567" max="2567" width="5.25" style="31" customWidth="1"/>
    <col min="2568" max="2568" width="8.75" style="31" customWidth="1"/>
    <col min="2569" max="2569" width="8.625" style="31" customWidth="1"/>
    <col min="2570" max="2570" width="39.75" style="31" customWidth="1"/>
    <col min="2571" max="2571" width="11.5" style="31" customWidth="1"/>
    <col min="2572" max="2572" width="7.625" style="31" customWidth="1"/>
    <col min="2573" max="2573" width="10.125" style="31" customWidth="1"/>
    <col min="2574" max="2576" width="10.25" style="31" customWidth="1"/>
    <col min="2577" max="2577" width="14.5" style="31" customWidth="1"/>
    <col min="2578" max="2578" width="7.875" style="31" customWidth="1"/>
    <col min="2579" max="2579" width="11.75" style="31" customWidth="1"/>
    <col min="2580" max="2580" width="6" style="31" customWidth="1"/>
    <col min="2581" max="2818" width="9" style="31"/>
    <col min="2819" max="2819" width="6.625" style="31" customWidth="1"/>
    <col min="2820" max="2820" width="6.75" style="31" customWidth="1"/>
    <col min="2821" max="2821" width="18.625" style="31" customWidth="1"/>
    <col min="2822" max="2822" width="7.375" style="31" customWidth="1"/>
    <col min="2823" max="2823" width="5.25" style="31" customWidth="1"/>
    <col min="2824" max="2824" width="8.75" style="31" customWidth="1"/>
    <col min="2825" max="2825" width="8.625" style="31" customWidth="1"/>
    <col min="2826" max="2826" width="39.75" style="31" customWidth="1"/>
    <col min="2827" max="2827" width="11.5" style="31" customWidth="1"/>
    <col min="2828" max="2828" width="7.625" style="31" customWidth="1"/>
    <col min="2829" max="2829" width="10.125" style="31" customWidth="1"/>
    <col min="2830" max="2832" width="10.25" style="31" customWidth="1"/>
    <col min="2833" max="2833" width="14.5" style="31" customWidth="1"/>
    <col min="2834" max="2834" width="7.875" style="31" customWidth="1"/>
    <col min="2835" max="2835" width="11.75" style="31" customWidth="1"/>
    <col min="2836" max="2836" width="6" style="31" customWidth="1"/>
    <col min="2837" max="3074" width="9" style="31"/>
    <col min="3075" max="3075" width="6.625" style="31" customWidth="1"/>
    <col min="3076" max="3076" width="6.75" style="31" customWidth="1"/>
    <col min="3077" max="3077" width="18.625" style="31" customWidth="1"/>
    <col min="3078" max="3078" width="7.375" style="31" customWidth="1"/>
    <col min="3079" max="3079" width="5.25" style="31" customWidth="1"/>
    <col min="3080" max="3080" width="8.75" style="31" customWidth="1"/>
    <col min="3081" max="3081" width="8.625" style="31" customWidth="1"/>
    <col min="3082" max="3082" width="39.75" style="31" customWidth="1"/>
    <col min="3083" max="3083" width="11.5" style="31" customWidth="1"/>
    <col min="3084" max="3084" width="7.625" style="31" customWidth="1"/>
    <col min="3085" max="3085" width="10.125" style="31" customWidth="1"/>
    <col min="3086" max="3088" width="10.25" style="31" customWidth="1"/>
    <col min="3089" max="3089" width="14.5" style="31" customWidth="1"/>
    <col min="3090" max="3090" width="7.875" style="31" customWidth="1"/>
    <col min="3091" max="3091" width="11.75" style="31" customWidth="1"/>
    <col min="3092" max="3092" width="6" style="31" customWidth="1"/>
    <col min="3093" max="3330" width="9" style="31"/>
    <col min="3331" max="3331" width="6.625" style="31" customWidth="1"/>
    <col min="3332" max="3332" width="6.75" style="31" customWidth="1"/>
    <col min="3333" max="3333" width="18.625" style="31" customWidth="1"/>
    <col min="3334" max="3334" width="7.375" style="31" customWidth="1"/>
    <col min="3335" max="3335" width="5.25" style="31" customWidth="1"/>
    <col min="3336" max="3336" width="8.75" style="31" customWidth="1"/>
    <col min="3337" max="3337" width="8.625" style="31" customWidth="1"/>
    <col min="3338" max="3338" width="39.75" style="31" customWidth="1"/>
    <col min="3339" max="3339" width="11.5" style="31" customWidth="1"/>
    <col min="3340" max="3340" width="7.625" style="31" customWidth="1"/>
    <col min="3341" max="3341" width="10.125" style="31" customWidth="1"/>
    <col min="3342" max="3344" width="10.25" style="31" customWidth="1"/>
    <col min="3345" max="3345" width="14.5" style="31" customWidth="1"/>
    <col min="3346" max="3346" width="7.875" style="31" customWidth="1"/>
    <col min="3347" max="3347" width="11.75" style="31" customWidth="1"/>
    <col min="3348" max="3348" width="6" style="31" customWidth="1"/>
    <col min="3349" max="3586" width="9" style="31"/>
    <col min="3587" max="3587" width="6.625" style="31" customWidth="1"/>
    <col min="3588" max="3588" width="6.75" style="31" customWidth="1"/>
    <col min="3589" max="3589" width="18.625" style="31" customWidth="1"/>
    <col min="3590" max="3590" width="7.375" style="31" customWidth="1"/>
    <col min="3591" max="3591" width="5.25" style="31" customWidth="1"/>
    <col min="3592" max="3592" width="8.75" style="31" customWidth="1"/>
    <col min="3593" max="3593" width="8.625" style="31" customWidth="1"/>
    <col min="3594" max="3594" width="39.75" style="31" customWidth="1"/>
    <col min="3595" max="3595" width="11.5" style="31" customWidth="1"/>
    <col min="3596" max="3596" width="7.625" style="31" customWidth="1"/>
    <col min="3597" max="3597" width="10.125" style="31" customWidth="1"/>
    <col min="3598" max="3600" width="10.25" style="31" customWidth="1"/>
    <col min="3601" max="3601" width="14.5" style="31" customWidth="1"/>
    <col min="3602" max="3602" width="7.875" style="31" customWidth="1"/>
    <col min="3603" max="3603" width="11.75" style="31" customWidth="1"/>
    <col min="3604" max="3604" width="6" style="31" customWidth="1"/>
    <col min="3605" max="3842" width="9" style="31"/>
    <col min="3843" max="3843" width="6.625" style="31" customWidth="1"/>
    <col min="3844" max="3844" width="6.75" style="31" customWidth="1"/>
    <col min="3845" max="3845" width="18.625" style="31" customWidth="1"/>
    <col min="3846" max="3846" width="7.375" style="31" customWidth="1"/>
    <col min="3847" max="3847" width="5.25" style="31" customWidth="1"/>
    <col min="3848" max="3848" width="8.75" style="31" customWidth="1"/>
    <col min="3849" max="3849" width="8.625" style="31" customWidth="1"/>
    <col min="3850" max="3850" width="39.75" style="31" customWidth="1"/>
    <col min="3851" max="3851" width="11.5" style="31" customWidth="1"/>
    <col min="3852" max="3852" width="7.625" style="31" customWidth="1"/>
    <col min="3853" max="3853" width="10.125" style="31" customWidth="1"/>
    <col min="3854" max="3856" width="10.25" style="31" customWidth="1"/>
    <col min="3857" max="3857" width="14.5" style="31" customWidth="1"/>
    <col min="3858" max="3858" width="7.875" style="31" customWidth="1"/>
    <col min="3859" max="3859" width="11.75" style="31" customWidth="1"/>
    <col min="3860" max="3860" width="6" style="31" customWidth="1"/>
    <col min="3861" max="4098" width="9" style="31"/>
    <col min="4099" max="4099" width="6.625" style="31" customWidth="1"/>
    <col min="4100" max="4100" width="6.75" style="31" customWidth="1"/>
    <col min="4101" max="4101" width="18.625" style="31" customWidth="1"/>
    <col min="4102" max="4102" width="7.375" style="31" customWidth="1"/>
    <col min="4103" max="4103" width="5.25" style="31" customWidth="1"/>
    <col min="4104" max="4104" width="8.75" style="31" customWidth="1"/>
    <col min="4105" max="4105" width="8.625" style="31" customWidth="1"/>
    <col min="4106" max="4106" width="39.75" style="31" customWidth="1"/>
    <col min="4107" max="4107" width="11.5" style="31" customWidth="1"/>
    <col min="4108" max="4108" width="7.625" style="31" customWidth="1"/>
    <col min="4109" max="4109" width="10.125" style="31" customWidth="1"/>
    <col min="4110" max="4112" width="10.25" style="31" customWidth="1"/>
    <col min="4113" max="4113" width="14.5" style="31" customWidth="1"/>
    <col min="4114" max="4114" width="7.875" style="31" customWidth="1"/>
    <col min="4115" max="4115" width="11.75" style="31" customWidth="1"/>
    <col min="4116" max="4116" width="6" style="31" customWidth="1"/>
    <col min="4117" max="4354" width="9" style="31"/>
    <col min="4355" max="4355" width="6.625" style="31" customWidth="1"/>
    <col min="4356" max="4356" width="6.75" style="31" customWidth="1"/>
    <col min="4357" max="4357" width="18.625" style="31" customWidth="1"/>
    <col min="4358" max="4358" width="7.375" style="31" customWidth="1"/>
    <col min="4359" max="4359" width="5.25" style="31" customWidth="1"/>
    <col min="4360" max="4360" width="8.75" style="31" customWidth="1"/>
    <col min="4361" max="4361" width="8.625" style="31" customWidth="1"/>
    <col min="4362" max="4362" width="39.75" style="31" customWidth="1"/>
    <col min="4363" max="4363" width="11.5" style="31" customWidth="1"/>
    <col min="4364" max="4364" width="7.625" style="31" customWidth="1"/>
    <col min="4365" max="4365" width="10.125" style="31" customWidth="1"/>
    <col min="4366" max="4368" width="10.25" style="31" customWidth="1"/>
    <col min="4369" max="4369" width="14.5" style="31" customWidth="1"/>
    <col min="4370" max="4370" width="7.875" style="31" customWidth="1"/>
    <col min="4371" max="4371" width="11.75" style="31" customWidth="1"/>
    <col min="4372" max="4372" width="6" style="31" customWidth="1"/>
    <col min="4373" max="4610" width="9" style="31"/>
    <col min="4611" max="4611" width="6.625" style="31" customWidth="1"/>
    <col min="4612" max="4612" width="6.75" style="31" customWidth="1"/>
    <col min="4613" max="4613" width="18.625" style="31" customWidth="1"/>
    <col min="4614" max="4614" width="7.375" style="31" customWidth="1"/>
    <col min="4615" max="4615" width="5.25" style="31" customWidth="1"/>
    <col min="4616" max="4616" width="8.75" style="31" customWidth="1"/>
    <col min="4617" max="4617" width="8.625" style="31" customWidth="1"/>
    <col min="4618" max="4618" width="39.75" style="31" customWidth="1"/>
    <col min="4619" max="4619" width="11.5" style="31" customWidth="1"/>
    <col min="4620" max="4620" width="7.625" style="31" customWidth="1"/>
    <col min="4621" max="4621" width="10.125" style="31" customWidth="1"/>
    <col min="4622" max="4624" width="10.25" style="31" customWidth="1"/>
    <col min="4625" max="4625" width="14.5" style="31" customWidth="1"/>
    <col min="4626" max="4626" width="7.875" style="31" customWidth="1"/>
    <col min="4627" max="4627" width="11.75" style="31" customWidth="1"/>
    <col min="4628" max="4628" width="6" style="31" customWidth="1"/>
    <col min="4629" max="4866" width="9" style="31"/>
    <col min="4867" max="4867" width="6.625" style="31" customWidth="1"/>
    <col min="4868" max="4868" width="6.75" style="31" customWidth="1"/>
    <col min="4869" max="4869" width="18.625" style="31" customWidth="1"/>
    <col min="4870" max="4870" width="7.375" style="31" customWidth="1"/>
    <col min="4871" max="4871" width="5.25" style="31" customWidth="1"/>
    <col min="4872" max="4872" width="8.75" style="31" customWidth="1"/>
    <col min="4873" max="4873" width="8.625" style="31" customWidth="1"/>
    <col min="4874" max="4874" width="39.75" style="31" customWidth="1"/>
    <col min="4875" max="4875" width="11.5" style="31" customWidth="1"/>
    <col min="4876" max="4876" width="7.625" style="31" customWidth="1"/>
    <col min="4877" max="4877" width="10.125" style="31" customWidth="1"/>
    <col min="4878" max="4880" width="10.25" style="31" customWidth="1"/>
    <col min="4881" max="4881" width="14.5" style="31" customWidth="1"/>
    <col min="4882" max="4882" width="7.875" style="31" customWidth="1"/>
    <col min="4883" max="4883" width="11.75" style="31" customWidth="1"/>
    <col min="4884" max="4884" width="6" style="31" customWidth="1"/>
    <col min="4885" max="5122" width="9" style="31"/>
    <col min="5123" max="5123" width="6.625" style="31" customWidth="1"/>
    <col min="5124" max="5124" width="6.75" style="31" customWidth="1"/>
    <col min="5125" max="5125" width="18.625" style="31" customWidth="1"/>
    <col min="5126" max="5126" width="7.375" style="31" customWidth="1"/>
    <col min="5127" max="5127" width="5.25" style="31" customWidth="1"/>
    <col min="5128" max="5128" width="8.75" style="31" customWidth="1"/>
    <col min="5129" max="5129" width="8.625" style="31" customWidth="1"/>
    <col min="5130" max="5130" width="39.75" style="31" customWidth="1"/>
    <col min="5131" max="5131" width="11.5" style="31" customWidth="1"/>
    <col min="5132" max="5132" width="7.625" style="31" customWidth="1"/>
    <col min="5133" max="5133" width="10.125" style="31" customWidth="1"/>
    <col min="5134" max="5136" width="10.25" style="31" customWidth="1"/>
    <col min="5137" max="5137" width="14.5" style="31" customWidth="1"/>
    <col min="5138" max="5138" width="7.875" style="31" customWidth="1"/>
    <col min="5139" max="5139" width="11.75" style="31" customWidth="1"/>
    <col min="5140" max="5140" width="6" style="31" customWidth="1"/>
    <col min="5141" max="5378" width="9" style="31"/>
    <col min="5379" max="5379" width="6.625" style="31" customWidth="1"/>
    <col min="5380" max="5380" width="6.75" style="31" customWidth="1"/>
    <col min="5381" max="5381" width="18.625" style="31" customWidth="1"/>
    <col min="5382" max="5382" width="7.375" style="31" customWidth="1"/>
    <col min="5383" max="5383" width="5.25" style="31" customWidth="1"/>
    <col min="5384" max="5384" width="8.75" style="31" customWidth="1"/>
    <col min="5385" max="5385" width="8.625" style="31" customWidth="1"/>
    <col min="5386" max="5386" width="39.75" style="31" customWidth="1"/>
    <col min="5387" max="5387" width="11.5" style="31" customWidth="1"/>
    <col min="5388" max="5388" width="7.625" style="31" customWidth="1"/>
    <col min="5389" max="5389" width="10.125" style="31" customWidth="1"/>
    <col min="5390" max="5392" width="10.25" style="31" customWidth="1"/>
    <col min="5393" max="5393" width="14.5" style="31" customWidth="1"/>
    <col min="5394" max="5394" width="7.875" style="31" customWidth="1"/>
    <col min="5395" max="5395" width="11.75" style="31" customWidth="1"/>
    <col min="5396" max="5396" width="6" style="31" customWidth="1"/>
    <col min="5397" max="5634" width="9" style="31"/>
    <col min="5635" max="5635" width="6.625" style="31" customWidth="1"/>
    <col min="5636" max="5636" width="6.75" style="31" customWidth="1"/>
    <col min="5637" max="5637" width="18.625" style="31" customWidth="1"/>
    <col min="5638" max="5638" width="7.375" style="31" customWidth="1"/>
    <col min="5639" max="5639" width="5.25" style="31" customWidth="1"/>
    <col min="5640" max="5640" width="8.75" style="31" customWidth="1"/>
    <col min="5641" max="5641" width="8.625" style="31" customWidth="1"/>
    <col min="5642" max="5642" width="39.75" style="31" customWidth="1"/>
    <col min="5643" max="5643" width="11.5" style="31" customWidth="1"/>
    <col min="5644" max="5644" width="7.625" style="31" customWidth="1"/>
    <col min="5645" max="5645" width="10.125" style="31" customWidth="1"/>
    <col min="5646" max="5648" width="10.25" style="31" customWidth="1"/>
    <col min="5649" max="5649" width="14.5" style="31" customWidth="1"/>
    <col min="5650" max="5650" width="7.875" style="31" customWidth="1"/>
    <col min="5651" max="5651" width="11.75" style="31" customWidth="1"/>
    <col min="5652" max="5652" width="6" style="31" customWidth="1"/>
    <col min="5653" max="5890" width="9" style="31"/>
    <col min="5891" max="5891" width="6.625" style="31" customWidth="1"/>
    <col min="5892" max="5892" width="6.75" style="31" customWidth="1"/>
    <col min="5893" max="5893" width="18.625" style="31" customWidth="1"/>
    <col min="5894" max="5894" width="7.375" style="31" customWidth="1"/>
    <col min="5895" max="5895" width="5.25" style="31" customWidth="1"/>
    <col min="5896" max="5896" width="8.75" style="31" customWidth="1"/>
    <col min="5897" max="5897" width="8.625" style="31" customWidth="1"/>
    <col min="5898" max="5898" width="39.75" style="31" customWidth="1"/>
    <col min="5899" max="5899" width="11.5" style="31" customWidth="1"/>
    <col min="5900" max="5900" width="7.625" style="31" customWidth="1"/>
    <col min="5901" max="5901" width="10.125" style="31" customWidth="1"/>
    <col min="5902" max="5904" width="10.25" style="31" customWidth="1"/>
    <col min="5905" max="5905" width="14.5" style="31" customWidth="1"/>
    <col min="5906" max="5906" width="7.875" style="31" customWidth="1"/>
    <col min="5907" max="5907" width="11.75" style="31" customWidth="1"/>
    <col min="5908" max="5908" width="6" style="31" customWidth="1"/>
    <col min="5909" max="6146" width="9" style="31"/>
    <col min="6147" max="6147" width="6.625" style="31" customWidth="1"/>
    <col min="6148" max="6148" width="6.75" style="31" customWidth="1"/>
    <col min="6149" max="6149" width="18.625" style="31" customWidth="1"/>
    <col min="6150" max="6150" width="7.375" style="31" customWidth="1"/>
    <col min="6151" max="6151" width="5.25" style="31" customWidth="1"/>
    <col min="6152" max="6152" width="8.75" style="31" customWidth="1"/>
    <col min="6153" max="6153" width="8.625" style="31" customWidth="1"/>
    <col min="6154" max="6154" width="39.75" style="31" customWidth="1"/>
    <col min="6155" max="6155" width="11.5" style="31" customWidth="1"/>
    <col min="6156" max="6156" width="7.625" style="31" customWidth="1"/>
    <col min="6157" max="6157" width="10.125" style="31" customWidth="1"/>
    <col min="6158" max="6160" width="10.25" style="31" customWidth="1"/>
    <col min="6161" max="6161" width="14.5" style="31" customWidth="1"/>
    <col min="6162" max="6162" width="7.875" style="31" customWidth="1"/>
    <col min="6163" max="6163" width="11.75" style="31" customWidth="1"/>
    <col min="6164" max="6164" width="6" style="31" customWidth="1"/>
    <col min="6165" max="6402" width="9" style="31"/>
    <col min="6403" max="6403" width="6.625" style="31" customWidth="1"/>
    <col min="6404" max="6404" width="6.75" style="31" customWidth="1"/>
    <col min="6405" max="6405" width="18.625" style="31" customWidth="1"/>
    <col min="6406" max="6406" width="7.375" style="31" customWidth="1"/>
    <col min="6407" max="6407" width="5.25" style="31" customWidth="1"/>
    <col min="6408" max="6408" width="8.75" style="31" customWidth="1"/>
    <col min="6409" max="6409" width="8.625" style="31" customWidth="1"/>
    <col min="6410" max="6410" width="39.75" style="31" customWidth="1"/>
    <col min="6411" max="6411" width="11.5" style="31" customWidth="1"/>
    <col min="6412" max="6412" width="7.625" style="31" customWidth="1"/>
    <col min="6413" max="6413" width="10.125" style="31" customWidth="1"/>
    <col min="6414" max="6416" width="10.25" style="31" customWidth="1"/>
    <col min="6417" max="6417" width="14.5" style="31" customWidth="1"/>
    <col min="6418" max="6418" width="7.875" style="31" customWidth="1"/>
    <col min="6419" max="6419" width="11.75" style="31" customWidth="1"/>
    <col min="6420" max="6420" width="6" style="31" customWidth="1"/>
    <col min="6421" max="6658" width="9" style="31"/>
    <col min="6659" max="6659" width="6.625" style="31" customWidth="1"/>
    <col min="6660" max="6660" width="6.75" style="31" customWidth="1"/>
    <col min="6661" max="6661" width="18.625" style="31" customWidth="1"/>
    <col min="6662" max="6662" width="7.375" style="31" customWidth="1"/>
    <col min="6663" max="6663" width="5.25" style="31" customWidth="1"/>
    <col min="6664" max="6664" width="8.75" style="31" customWidth="1"/>
    <col min="6665" max="6665" width="8.625" style="31" customWidth="1"/>
    <col min="6666" max="6666" width="39.75" style="31" customWidth="1"/>
    <col min="6667" max="6667" width="11.5" style="31" customWidth="1"/>
    <col min="6668" max="6668" width="7.625" style="31" customWidth="1"/>
    <col min="6669" max="6669" width="10.125" style="31" customWidth="1"/>
    <col min="6670" max="6672" width="10.25" style="31" customWidth="1"/>
    <col min="6673" max="6673" width="14.5" style="31" customWidth="1"/>
    <col min="6674" max="6674" width="7.875" style="31" customWidth="1"/>
    <col min="6675" max="6675" width="11.75" style="31" customWidth="1"/>
    <col min="6676" max="6676" width="6" style="31" customWidth="1"/>
    <col min="6677" max="6914" width="9" style="31"/>
    <col min="6915" max="6915" width="6.625" style="31" customWidth="1"/>
    <col min="6916" max="6916" width="6.75" style="31" customWidth="1"/>
    <col min="6917" max="6917" width="18.625" style="31" customWidth="1"/>
    <col min="6918" max="6918" width="7.375" style="31" customWidth="1"/>
    <col min="6919" max="6919" width="5.25" style="31" customWidth="1"/>
    <col min="6920" max="6920" width="8.75" style="31" customWidth="1"/>
    <col min="6921" max="6921" width="8.625" style="31" customWidth="1"/>
    <col min="6922" max="6922" width="39.75" style="31" customWidth="1"/>
    <col min="6923" max="6923" width="11.5" style="31" customWidth="1"/>
    <col min="6924" max="6924" width="7.625" style="31" customWidth="1"/>
    <col min="6925" max="6925" width="10.125" style="31" customWidth="1"/>
    <col min="6926" max="6928" width="10.25" style="31" customWidth="1"/>
    <col min="6929" max="6929" width="14.5" style="31" customWidth="1"/>
    <col min="6930" max="6930" width="7.875" style="31" customWidth="1"/>
    <col min="6931" max="6931" width="11.75" style="31" customWidth="1"/>
    <col min="6932" max="6932" width="6" style="31" customWidth="1"/>
    <col min="6933" max="7170" width="9" style="31"/>
    <col min="7171" max="7171" width="6.625" style="31" customWidth="1"/>
    <col min="7172" max="7172" width="6.75" style="31" customWidth="1"/>
    <col min="7173" max="7173" width="18.625" style="31" customWidth="1"/>
    <col min="7174" max="7174" width="7.375" style="31" customWidth="1"/>
    <col min="7175" max="7175" width="5.25" style="31" customWidth="1"/>
    <col min="7176" max="7176" width="8.75" style="31" customWidth="1"/>
    <col min="7177" max="7177" width="8.625" style="31" customWidth="1"/>
    <col min="7178" max="7178" width="39.75" style="31" customWidth="1"/>
    <col min="7179" max="7179" width="11.5" style="31" customWidth="1"/>
    <col min="7180" max="7180" width="7.625" style="31" customWidth="1"/>
    <col min="7181" max="7181" width="10.125" style="31" customWidth="1"/>
    <col min="7182" max="7184" width="10.25" style="31" customWidth="1"/>
    <col min="7185" max="7185" width="14.5" style="31" customWidth="1"/>
    <col min="7186" max="7186" width="7.875" style="31" customWidth="1"/>
    <col min="7187" max="7187" width="11.75" style="31" customWidth="1"/>
    <col min="7188" max="7188" width="6" style="31" customWidth="1"/>
    <col min="7189" max="7426" width="9" style="31"/>
    <col min="7427" max="7427" width="6.625" style="31" customWidth="1"/>
    <col min="7428" max="7428" width="6.75" style="31" customWidth="1"/>
    <col min="7429" max="7429" width="18.625" style="31" customWidth="1"/>
    <col min="7430" max="7430" width="7.375" style="31" customWidth="1"/>
    <col min="7431" max="7431" width="5.25" style="31" customWidth="1"/>
    <col min="7432" max="7432" width="8.75" style="31" customWidth="1"/>
    <col min="7433" max="7433" width="8.625" style="31" customWidth="1"/>
    <col min="7434" max="7434" width="39.75" style="31" customWidth="1"/>
    <col min="7435" max="7435" width="11.5" style="31" customWidth="1"/>
    <col min="7436" max="7436" width="7.625" style="31" customWidth="1"/>
    <col min="7437" max="7437" width="10.125" style="31" customWidth="1"/>
    <col min="7438" max="7440" width="10.25" style="31" customWidth="1"/>
    <col min="7441" max="7441" width="14.5" style="31" customWidth="1"/>
    <col min="7442" max="7442" width="7.875" style="31" customWidth="1"/>
    <col min="7443" max="7443" width="11.75" style="31" customWidth="1"/>
    <col min="7444" max="7444" width="6" style="31" customWidth="1"/>
    <col min="7445" max="7682" width="9" style="31"/>
    <col min="7683" max="7683" width="6.625" style="31" customWidth="1"/>
    <col min="7684" max="7684" width="6.75" style="31" customWidth="1"/>
    <col min="7685" max="7685" width="18.625" style="31" customWidth="1"/>
    <col min="7686" max="7686" width="7.375" style="31" customWidth="1"/>
    <col min="7687" max="7687" width="5.25" style="31" customWidth="1"/>
    <col min="7688" max="7688" width="8.75" style="31" customWidth="1"/>
    <col min="7689" max="7689" width="8.625" style="31" customWidth="1"/>
    <col min="7690" max="7690" width="39.75" style="31" customWidth="1"/>
    <col min="7691" max="7691" width="11.5" style="31" customWidth="1"/>
    <col min="7692" max="7692" width="7.625" style="31" customWidth="1"/>
    <col min="7693" max="7693" width="10.125" style="31" customWidth="1"/>
    <col min="7694" max="7696" width="10.25" style="31" customWidth="1"/>
    <col min="7697" max="7697" width="14.5" style="31" customWidth="1"/>
    <col min="7698" max="7698" width="7.875" style="31" customWidth="1"/>
    <col min="7699" max="7699" width="11.75" style="31" customWidth="1"/>
    <col min="7700" max="7700" width="6" style="31" customWidth="1"/>
    <col min="7701" max="7938" width="9" style="31"/>
    <col min="7939" max="7939" width="6.625" style="31" customWidth="1"/>
    <col min="7940" max="7940" width="6.75" style="31" customWidth="1"/>
    <col min="7941" max="7941" width="18.625" style="31" customWidth="1"/>
    <col min="7942" max="7942" width="7.375" style="31" customWidth="1"/>
    <col min="7943" max="7943" width="5.25" style="31" customWidth="1"/>
    <col min="7944" max="7944" width="8.75" style="31" customWidth="1"/>
    <col min="7945" max="7945" width="8.625" style="31" customWidth="1"/>
    <col min="7946" max="7946" width="39.75" style="31" customWidth="1"/>
    <col min="7947" max="7947" width="11.5" style="31" customWidth="1"/>
    <col min="7948" max="7948" width="7.625" style="31" customWidth="1"/>
    <col min="7949" max="7949" width="10.125" style="31" customWidth="1"/>
    <col min="7950" max="7952" width="10.25" style="31" customWidth="1"/>
    <col min="7953" max="7953" width="14.5" style="31" customWidth="1"/>
    <col min="7954" max="7954" width="7.875" style="31" customWidth="1"/>
    <col min="7955" max="7955" width="11.75" style="31" customWidth="1"/>
    <col min="7956" max="7956" width="6" style="31" customWidth="1"/>
    <col min="7957" max="8194" width="9" style="31"/>
    <col min="8195" max="8195" width="6.625" style="31" customWidth="1"/>
    <col min="8196" max="8196" width="6.75" style="31" customWidth="1"/>
    <col min="8197" max="8197" width="18.625" style="31" customWidth="1"/>
    <col min="8198" max="8198" width="7.375" style="31" customWidth="1"/>
    <col min="8199" max="8199" width="5.25" style="31" customWidth="1"/>
    <col min="8200" max="8200" width="8.75" style="31" customWidth="1"/>
    <col min="8201" max="8201" width="8.625" style="31" customWidth="1"/>
    <col min="8202" max="8202" width="39.75" style="31" customWidth="1"/>
    <col min="8203" max="8203" width="11.5" style="31" customWidth="1"/>
    <col min="8204" max="8204" width="7.625" style="31" customWidth="1"/>
    <col min="8205" max="8205" width="10.125" style="31" customWidth="1"/>
    <col min="8206" max="8208" width="10.25" style="31" customWidth="1"/>
    <col min="8209" max="8209" width="14.5" style="31" customWidth="1"/>
    <col min="8210" max="8210" width="7.875" style="31" customWidth="1"/>
    <col min="8211" max="8211" width="11.75" style="31" customWidth="1"/>
    <col min="8212" max="8212" width="6" style="31" customWidth="1"/>
    <col min="8213" max="8450" width="9" style="31"/>
    <col min="8451" max="8451" width="6.625" style="31" customWidth="1"/>
    <col min="8452" max="8452" width="6.75" style="31" customWidth="1"/>
    <col min="8453" max="8453" width="18.625" style="31" customWidth="1"/>
    <col min="8454" max="8454" width="7.375" style="31" customWidth="1"/>
    <col min="8455" max="8455" width="5.25" style="31" customWidth="1"/>
    <col min="8456" max="8456" width="8.75" style="31" customWidth="1"/>
    <col min="8457" max="8457" width="8.625" style="31" customWidth="1"/>
    <col min="8458" max="8458" width="39.75" style="31" customWidth="1"/>
    <col min="8459" max="8459" width="11.5" style="31" customWidth="1"/>
    <col min="8460" max="8460" width="7.625" style="31" customWidth="1"/>
    <col min="8461" max="8461" width="10.125" style="31" customWidth="1"/>
    <col min="8462" max="8464" width="10.25" style="31" customWidth="1"/>
    <col min="8465" max="8465" width="14.5" style="31" customWidth="1"/>
    <col min="8466" max="8466" width="7.875" style="31" customWidth="1"/>
    <col min="8467" max="8467" width="11.75" style="31" customWidth="1"/>
    <col min="8468" max="8468" width="6" style="31" customWidth="1"/>
    <col min="8469" max="8706" width="9" style="31"/>
    <col min="8707" max="8707" width="6.625" style="31" customWidth="1"/>
    <col min="8708" max="8708" width="6.75" style="31" customWidth="1"/>
    <col min="8709" max="8709" width="18.625" style="31" customWidth="1"/>
    <col min="8710" max="8710" width="7.375" style="31" customWidth="1"/>
    <col min="8711" max="8711" width="5.25" style="31" customWidth="1"/>
    <col min="8712" max="8712" width="8.75" style="31" customWidth="1"/>
    <col min="8713" max="8713" width="8.625" style="31" customWidth="1"/>
    <col min="8714" max="8714" width="39.75" style="31" customWidth="1"/>
    <col min="8715" max="8715" width="11.5" style="31" customWidth="1"/>
    <col min="8716" max="8716" width="7.625" style="31" customWidth="1"/>
    <col min="8717" max="8717" width="10.125" style="31" customWidth="1"/>
    <col min="8718" max="8720" width="10.25" style="31" customWidth="1"/>
    <col min="8721" max="8721" width="14.5" style="31" customWidth="1"/>
    <col min="8722" max="8722" width="7.875" style="31" customWidth="1"/>
    <col min="8723" max="8723" width="11.75" style="31" customWidth="1"/>
    <col min="8724" max="8724" width="6" style="31" customWidth="1"/>
    <col min="8725" max="8962" width="9" style="31"/>
    <col min="8963" max="8963" width="6.625" style="31" customWidth="1"/>
    <col min="8964" max="8964" width="6.75" style="31" customWidth="1"/>
    <col min="8965" max="8965" width="18.625" style="31" customWidth="1"/>
    <col min="8966" max="8966" width="7.375" style="31" customWidth="1"/>
    <col min="8967" max="8967" width="5.25" style="31" customWidth="1"/>
    <col min="8968" max="8968" width="8.75" style="31" customWidth="1"/>
    <col min="8969" max="8969" width="8.625" style="31" customWidth="1"/>
    <col min="8970" max="8970" width="39.75" style="31" customWidth="1"/>
    <col min="8971" max="8971" width="11.5" style="31" customWidth="1"/>
    <col min="8972" max="8972" width="7.625" style="31" customWidth="1"/>
    <col min="8973" max="8973" width="10.125" style="31" customWidth="1"/>
    <col min="8974" max="8976" width="10.25" style="31" customWidth="1"/>
    <col min="8977" max="8977" width="14.5" style="31" customWidth="1"/>
    <col min="8978" max="8978" width="7.875" style="31" customWidth="1"/>
    <col min="8979" max="8979" width="11.75" style="31" customWidth="1"/>
    <col min="8980" max="8980" width="6" style="31" customWidth="1"/>
    <col min="8981" max="9218" width="9" style="31"/>
    <col min="9219" max="9219" width="6.625" style="31" customWidth="1"/>
    <col min="9220" max="9220" width="6.75" style="31" customWidth="1"/>
    <col min="9221" max="9221" width="18.625" style="31" customWidth="1"/>
    <col min="9222" max="9222" width="7.375" style="31" customWidth="1"/>
    <col min="9223" max="9223" width="5.25" style="31" customWidth="1"/>
    <col min="9224" max="9224" width="8.75" style="31" customWidth="1"/>
    <col min="9225" max="9225" width="8.625" style="31" customWidth="1"/>
    <col min="9226" max="9226" width="39.75" style="31" customWidth="1"/>
    <col min="9227" max="9227" width="11.5" style="31" customWidth="1"/>
    <col min="9228" max="9228" width="7.625" style="31" customWidth="1"/>
    <col min="9229" max="9229" width="10.125" style="31" customWidth="1"/>
    <col min="9230" max="9232" width="10.25" style="31" customWidth="1"/>
    <col min="9233" max="9233" width="14.5" style="31" customWidth="1"/>
    <col min="9234" max="9234" width="7.875" style="31" customWidth="1"/>
    <col min="9235" max="9235" width="11.75" style="31" customWidth="1"/>
    <col min="9236" max="9236" width="6" style="31" customWidth="1"/>
    <col min="9237" max="9474" width="9" style="31"/>
    <col min="9475" max="9475" width="6.625" style="31" customWidth="1"/>
    <col min="9476" max="9476" width="6.75" style="31" customWidth="1"/>
    <col min="9477" max="9477" width="18.625" style="31" customWidth="1"/>
    <col min="9478" max="9478" width="7.375" style="31" customWidth="1"/>
    <col min="9479" max="9479" width="5.25" style="31" customWidth="1"/>
    <col min="9480" max="9480" width="8.75" style="31" customWidth="1"/>
    <col min="9481" max="9481" width="8.625" style="31" customWidth="1"/>
    <col min="9482" max="9482" width="39.75" style="31" customWidth="1"/>
    <col min="9483" max="9483" width="11.5" style="31" customWidth="1"/>
    <col min="9484" max="9484" width="7.625" style="31" customWidth="1"/>
    <col min="9485" max="9485" width="10.125" style="31" customWidth="1"/>
    <col min="9486" max="9488" width="10.25" style="31" customWidth="1"/>
    <col min="9489" max="9489" width="14.5" style="31" customWidth="1"/>
    <col min="9490" max="9490" width="7.875" style="31" customWidth="1"/>
    <col min="9491" max="9491" width="11.75" style="31" customWidth="1"/>
    <col min="9492" max="9492" width="6" style="31" customWidth="1"/>
    <col min="9493" max="9730" width="9" style="31"/>
    <col min="9731" max="9731" width="6.625" style="31" customWidth="1"/>
    <col min="9732" max="9732" width="6.75" style="31" customWidth="1"/>
    <col min="9733" max="9733" width="18.625" style="31" customWidth="1"/>
    <col min="9734" max="9734" width="7.375" style="31" customWidth="1"/>
    <col min="9735" max="9735" width="5.25" style="31" customWidth="1"/>
    <col min="9736" max="9736" width="8.75" style="31" customWidth="1"/>
    <col min="9737" max="9737" width="8.625" style="31" customWidth="1"/>
    <col min="9738" max="9738" width="39.75" style="31" customWidth="1"/>
    <col min="9739" max="9739" width="11.5" style="31" customWidth="1"/>
    <col min="9740" max="9740" width="7.625" style="31" customWidth="1"/>
    <col min="9741" max="9741" width="10.125" style="31" customWidth="1"/>
    <col min="9742" max="9744" width="10.25" style="31" customWidth="1"/>
    <col min="9745" max="9745" width="14.5" style="31" customWidth="1"/>
    <col min="9746" max="9746" width="7.875" style="31" customWidth="1"/>
    <col min="9747" max="9747" width="11.75" style="31" customWidth="1"/>
    <col min="9748" max="9748" width="6" style="31" customWidth="1"/>
    <col min="9749" max="9986" width="9" style="31"/>
    <col min="9987" max="9987" width="6.625" style="31" customWidth="1"/>
    <col min="9988" max="9988" width="6.75" style="31" customWidth="1"/>
    <col min="9989" max="9989" width="18.625" style="31" customWidth="1"/>
    <col min="9990" max="9990" width="7.375" style="31" customWidth="1"/>
    <col min="9991" max="9991" width="5.25" style="31" customWidth="1"/>
    <col min="9992" max="9992" width="8.75" style="31" customWidth="1"/>
    <col min="9993" max="9993" width="8.625" style="31" customWidth="1"/>
    <col min="9994" max="9994" width="39.75" style="31" customWidth="1"/>
    <col min="9995" max="9995" width="11.5" style="31" customWidth="1"/>
    <col min="9996" max="9996" width="7.625" style="31" customWidth="1"/>
    <col min="9997" max="9997" width="10.125" style="31" customWidth="1"/>
    <col min="9998" max="10000" width="10.25" style="31" customWidth="1"/>
    <col min="10001" max="10001" width="14.5" style="31" customWidth="1"/>
    <col min="10002" max="10002" width="7.875" style="31" customWidth="1"/>
    <col min="10003" max="10003" width="11.75" style="31" customWidth="1"/>
    <col min="10004" max="10004" width="6" style="31" customWidth="1"/>
    <col min="10005" max="10242" width="9" style="31"/>
    <col min="10243" max="10243" width="6.625" style="31" customWidth="1"/>
    <col min="10244" max="10244" width="6.75" style="31" customWidth="1"/>
    <col min="10245" max="10245" width="18.625" style="31" customWidth="1"/>
    <col min="10246" max="10246" width="7.375" style="31" customWidth="1"/>
    <col min="10247" max="10247" width="5.25" style="31" customWidth="1"/>
    <col min="10248" max="10248" width="8.75" style="31" customWidth="1"/>
    <col min="10249" max="10249" width="8.625" style="31" customWidth="1"/>
    <col min="10250" max="10250" width="39.75" style="31" customWidth="1"/>
    <col min="10251" max="10251" width="11.5" style="31" customWidth="1"/>
    <col min="10252" max="10252" width="7.625" style="31" customWidth="1"/>
    <col min="10253" max="10253" width="10.125" style="31" customWidth="1"/>
    <col min="10254" max="10256" width="10.25" style="31" customWidth="1"/>
    <col min="10257" max="10257" width="14.5" style="31" customWidth="1"/>
    <col min="10258" max="10258" width="7.875" style="31" customWidth="1"/>
    <col min="10259" max="10259" width="11.75" style="31" customWidth="1"/>
    <col min="10260" max="10260" width="6" style="31" customWidth="1"/>
    <col min="10261" max="10498" width="9" style="31"/>
    <col min="10499" max="10499" width="6.625" style="31" customWidth="1"/>
    <col min="10500" max="10500" width="6.75" style="31" customWidth="1"/>
    <col min="10501" max="10501" width="18.625" style="31" customWidth="1"/>
    <col min="10502" max="10502" width="7.375" style="31" customWidth="1"/>
    <col min="10503" max="10503" width="5.25" style="31" customWidth="1"/>
    <col min="10504" max="10504" width="8.75" style="31" customWidth="1"/>
    <col min="10505" max="10505" width="8.625" style="31" customWidth="1"/>
    <col min="10506" max="10506" width="39.75" style="31" customWidth="1"/>
    <col min="10507" max="10507" width="11.5" style="31" customWidth="1"/>
    <col min="10508" max="10508" width="7.625" style="31" customWidth="1"/>
    <col min="10509" max="10509" width="10.125" style="31" customWidth="1"/>
    <col min="10510" max="10512" width="10.25" style="31" customWidth="1"/>
    <col min="10513" max="10513" width="14.5" style="31" customWidth="1"/>
    <col min="10514" max="10514" width="7.875" style="31" customWidth="1"/>
    <col min="10515" max="10515" width="11.75" style="31" customWidth="1"/>
    <col min="10516" max="10516" width="6" style="31" customWidth="1"/>
    <col min="10517" max="10754" width="9" style="31"/>
    <col min="10755" max="10755" width="6.625" style="31" customWidth="1"/>
    <col min="10756" max="10756" width="6.75" style="31" customWidth="1"/>
    <col min="10757" max="10757" width="18.625" style="31" customWidth="1"/>
    <col min="10758" max="10758" width="7.375" style="31" customWidth="1"/>
    <col min="10759" max="10759" width="5.25" style="31" customWidth="1"/>
    <col min="10760" max="10760" width="8.75" style="31" customWidth="1"/>
    <col min="10761" max="10761" width="8.625" style="31" customWidth="1"/>
    <col min="10762" max="10762" width="39.75" style="31" customWidth="1"/>
    <col min="10763" max="10763" width="11.5" style="31" customWidth="1"/>
    <col min="10764" max="10764" width="7.625" style="31" customWidth="1"/>
    <col min="10765" max="10765" width="10.125" style="31" customWidth="1"/>
    <col min="10766" max="10768" width="10.25" style="31" customWidth="1"/>
    <col min="10769" max="10769" width="14.5" style="31" customWidth="1"/>
    <col min="10770" max="10770" width="7.875" style="31" customWidth="1"/>
    <col min="10771" max="10771" width="11.75" style="31" customWidth="1"/>
    <col min="10772" max="10772" width="6" style="31" customWidth="1"/>
    <col min="10773" max="11010" width="9" style="31"/>
    <col min="11011" max="11011" width="6.625" style="31" customWidth="1"/>
    <col min="11012" max="11012" width="6.75" style="31" customWidth="1"/>
    <col min="11013" max="11013" width="18.625" style="31" customWidth="1"/>
    <col min="11014" max="11014" width="7.375" style="31" customWidth="1"/>
    <col min="11015" max="11015" width="5.25" style="31" customWidth="1"/>
    <col min="11016" max="11016" width="8.75" style="31" customWidth="1"/>
    <col min="11017" max="11017" width="8.625" style="31" customWidth="1"/>
    <col min="11018" max="11018" width="39.75" style="31" customWidth="1"/>
    <col min="11019" max="11019" width="11.5" style="31" customWidth="1"/>
    <col min="11020" max="11020" width="7.625" style="31" customWidth="1"/>
    <col min="11021" max="11021" width="10.125" style="31" customWidth="1"/>
    <col min="11022" max="11024" width="10.25" style="31" customWidth="1"/>
    <col min="11025" max="11025" width="14.5" style="31" customWidth="1"/>
    <col min="11026" max="11026" width="7.875" style="31" customWidth="1"/>
    <col min="11027" max="11027" width="11.75" style="31" customWidth="1"/>
    <col min="11028" max="11028" width="6" style="31" customWidth="1"/>
    <col min="11029" max="11266" width="9" style="31"/>
    <col min="11267" max="11267" width="6.625" style="31" customWidth="1"/>
    <col min="11268" max="11268" width="6.75" style="31" customWidth="1"/>
    <col min="11269" max="11269" width="18.625" style="31" customWidth="1"/>
    <col min="11270" max="11270" width="7.375" style="31" customWidth="1"/>
    <col min="11271" max="11271" width="5.25" style="31" customWidth="1"/>
    <col min="11272" max="11272" width="8.75" style="31" customWidth="1"/>
    <col min="11273" max="11273" width="8.625" style="31" customWidth="1"/>
    <col min="11274" max="11274" width="39.75" style="31" customWidth="1"/>
    <col min="11275" max="11275" width="11.5" style="31" customWidth="1"/>
    <col min="11276" max="11276" width="7.625" style="31" customWidth="1"/>
    <col min="11277" max="11277" width="10.125" style="31" customWidth="1"/>
    <col min="11278" max="11280" width="10.25" style="31" customWidth="1"/>
    <col min="11281" max="11281" width="14.5" style="31" customWidth="1"/>
    <col min="11282" max="11282" width="7.875" style="31" customWidth="1"/>
    <col min="11283" max="11283" width="11.75" style="31" customWidth="1"/>
    <col min="11284" max="11284" width="6" style="31" customWidth="1"/>
    <col min="11285" max="11522" width="9" style="31"/>
    <col min="11523" max="11523" width="6.625" style="31" customWidth="1"/>
    <col min="11524" max="11524" width="6.75" style="31" customWidth="1"/>
    <col min="11525" max="11525" width="18.625" style="31" customWidth="1"/>
    <col min="11526" max="11526" width="7.375" style="31" customWidth="1"/>
    <col min="11527" max="11527" width="5.25" style="31" customWidth="1"/>
    <col min="11528" max="11528" width="8.75" style="31" customWidth="1"/>
    <col min="11529" max="11529" width="8.625" style="31" customWidth="1"/>
    <col min="11530" max="11530" width="39.75" style="31" customWidth="1"/>
    <col min="11531" max="11531" width="11.5" style="31" customWidth="1"/>
    <col min="11532" max="11532" width="7.625" style="31" customWidth="1"/>
    <col min="11533" max="11533" width="10.125" style="31" customWidth="1"/>
    <col min="11534" max="11536" width="10.25" style="31" customWidth="1"/>
    <col min="11537" max="11537" width="14.5" style="31" customWidth="1"/>
    <col min="11538" max="11538" width="7.875" style="31" customWidth="1"/>
    <col min="11539" max="11539" width="11.75" style="31" customWidth="1"/>
    <col min="11540" max="11540" width="6" style="31" customWidth="1"/>
    <col min="11541" max="11778" width="9" style="31"/>
    <col min="11779" max="11779" width="6.625" style="31" customWidth="1"/>
    <col min="11780" max="11780" width="6.75" style="31" customWidth="1"/>
    <col min="11781" max="11781" width="18.625" style="31" customWidth="1"/>
    <col min="11782" max="11782" width="7.375" style="31" customWidth="1"/>
    <col min="11783" max="11783" width="5.25" style="31" customWidth="1"/>
    <col min="11784" max="11784" width="8.75" style="31" customWidth="1"/>
    <col min="11785" max="11785" width="8.625" style="31" customWidth="1"/>
    <col min="11786" max="11786" width="39.75" style="31" customWidth="1"/>
    <col min="11787" max="11787" width="11.5" style="31" customWidth="1"/>
    <col min="11788" max="11788" width="7.625" style="31" customWidth="1"/>
    <col min="11789" max="11789" width="10.125" style="31" customWidth="1"/>
    <col min="11790" max="11792" width="10.25" style="31" customWidth="1"/>
    <col min="11793" max="11793" width="14.5" style="31" customWidth="1"/>
    <col min="11794" max="11794" width="7.875" style="31" customWidth="1"/>
    <col min="11795" max="11795" width="11.75" style="31" customWidth="1"/>
    <col min="11796" max="11796" width="6" style="31" customWidth="1"/>
    <col min="11797" max="12034" width="9" style="31"/>
    <col min="12035" max="12035" width="6.625" style="31" customWidth="1"/>
    <col min="12036" max="12036" width="6.75" style="31" customWidth="1"/>
    <col min="12037" max="12037" width="18.625" style="31" customWidth="1"/>
    <col min="12038" max="12038" width="7.375" style="31" customWidth="1"/>
    <col min="12039" max="12039" width="5.25" style="31" customWidth="1"/>
    <col min="12040" max="12040" width="8.75" style="31" customWidth="1"/>
    <col min="12041" max="12041" width="8.625" style="31" customWidth="1"/>
    <col min="12042" max="12042" width="39.75" style="31" customWidth="1"/>
    <col min="12043" max="12043" width="11.5" style="31" customWidth="1"/>
    <col min="12044" max="12044" width="7.625" style="31" customWidth="1"/>
    <col min="12045" max="12045" width="10.125" style="31" customWidth="1"/>
    <col min="12046" max="12048" width="10.25" style="31" customWidth="1"/>
    <col min="12049" max="12049" width="14.5" style="31" customWidth="1"/>
    <col min="12050" max="12050" width="7.875" style="31" customWidth="1"/>
    <col min="12051" max="12051" width="11.75" style="31" customWidth="1"/>
    <col min="12052" max="12052" width="6" style="31" customWidth="1"/>
    <col min="12053" max="12290" width="9" style="31"/>
    <col min="12291" max="12291" width="6.625" style="31" customWidth="1"/>
    <col min="12292" max="12292" width="6.75" style="31" customWidth="1"/>
    <col min="12293" max="12293" width="18.625" style="31" customWidth="1"/>
    <col min="12294" max="12294" width="7.375" style="31" customWidth="1"/>
    <col min="12295" max="12295" width="5.25" style="31" customWidth="1"/>
    <col min="12296" max="12296" width="8.75" style="31" customWidth="1"/>
    <col min="12297" max="12297" width="8.625" style="31" customWidth="1"/>
    <col min="12298" max="12298" width="39.75" style="31" customWidth="1"/>
    <col min="12299" max="12299" width="11.5" style="31" customWidth="1"/>
    <col min="12300" max="12300" width="7.625" style="31" customWidth="1"/>
    <col min="12301" max="12301" width="10.125" style="31" customWidth="1"/>
    <col min="12302" max="12304" width="10.25" style="31" customWidth="1"/>
    <col min="12305" max="12305" width="14.5" style="31" customWidth="1"/>
    <col min="12306" max="12306" width="7.875" style="31" customWidth="1"/>
    <col min="12307" max="12307" width="11.75" style="31" customWidth="1"/>
    <col min="12308" max="12308" width="6" style="31" customWidth="1"/>
    <col min="12309" max="12546" width="9" style="31"/>
    <col min="12547" max="12547" width="6.625" style="31" customWidth="1"/>
    <col min="12548" max="12548" width="6.75" style="31" customWidth="1"/>
    <col min="12549" max="12549" width="18.625" style="31" customWidth="1"/>
    <col min="12550" max="12550" width="7.375" style="31" customWidth="1"/>
    <col min="12551" max="12551" width="5.25" style="31" customWidth="1"/>
    <col min="12552" max="12552" width="8.75" style="31" customWidth="1"/>
    <col min="12553" max="12553" width="8.625" style="31" customWidth="1"/>
    <col min="12554" max="12554" width="39.75" style="31" customWidth="1"/>
    <col min="12555" max="12555" width="11.5" style="31" customWidth="1"/>
    <col min="12556" max="12556" width="7.625" style="31" customWidth="1"/>
    <col min="12557" max="12557" width="10.125" style="31" customWidth="1"/>
    <col min="12558" max="12560" width="10.25" style="31" customWidth="1"/>
    <col min="12561" max="12561" width="14.5" style="31" customWidth="1"/>
    <col min="12562" max="12562" width="7.875" style="31" customWidth="1"/>
    <col min="12563" max="12563" width="11.75" style="31" customWidth="1"/>
    <col min="12564" max="12564" width="6" style="31" customWidth="1"/>
    <col min="12565" max="12802" width="9" style="31"/>
    <col min="12803" max="12803" width="6.625" style="31" customWidth="1"/>
    <col min="12804" max="12804" width="6.75" style="31" customWidth="1"/>
    <col min="12805" max="12805" width="18.625" style="31" customWidth="1"/>
    <col min="12806" max="12806" width="7.375" style="31" customWidth="1"/>
    <col min="12807" max="12807" width="5.25" style="31" customWidth="1"/>
    <col min="12808" max="12808" width="8.75" style="31" customWidth="1"/>
    <col min="12809" max="12809" width="8.625" style="31" customWidth="1"/>
    <col min="12810" max="12810" width="39.75" style="31" customWidth="1"/>
    <col min="12811" max="12811" width="11.5" style="31" customWidth="1"/>
    <col min="12812" max="12812" width="7.625" style="31" customWidth="1"/>
    <col min="12813" max="12813" width="10.125" style="31" customWidth="1"/>
    <col min="12814" max="12816" width="10.25" style="31" customWidth="1"/>
    <col min="12817" max="12817" width="14.5" style="31" customWidth="1"/>
    <col min="12818" max="12818" width="7.875" style="31" customWidth="1"/>
    <col min="12819" max="12819" width="11.75" style="31" customWidth="1"/>
    <col min="12820" max="12820" width="6" style="31" customWidth="1"/>
    <col min="12821" max="13058" width="9" style="31"/>
    <col min="13059" max="13059" width="6.625" style="31" customWidth="1"/>
    <col min="13060" max="13060" width="6.75" style="31" customWidth="1"/>
    <col min="13061" max="13061" width="18.625" style="31" customWidth="1"/>
    <col min="13062" max="13062" width="7.375" style="31" customWidth="1"/>
    <col min="13063" max="13063" width="5.25" style="31" customWidth="1"/>
    <col min="13064" max="13064" width="8.75" style="31" customWidth="1"/>
    <col min="13065" max="13065" width="8.625" style="31" customWidth="1"/>
    <col min="13066" max="13066" width="39.75" style="31" customWidth="1"/>
    <col min="13067" max="13067" width="11.5" style="31" customWidth="1"/>
    <col min="13068" max="13068" width="7.625" style="31" customWidth="1"/>
    <col min="13069" max="13069" width="10.125" style="31" customWidth="1"/>
    <col min="13070" max="13072" width="10.25" style="31" customWidth="1"/>
    <col min="13073" max="13073" width="14.5" style="31" customWidth="1"/>
    <col min="13074" max="13074" width="7.875" style="31" customWidth="1"/>
    <col min="13075" max="13075" width="11.75" style="31" customWidth="1"/>
    <col min="13076" max="13076" width="6" style="31" customWidth="1"/>
    <col min="13077" max="13314" width="9" style="31"/>
    <col min="13315" max="13315" width="6.625" style="31" customWidth="1"/>
    <col min="13316" max="13316" width="6.75" style="31" customWidth="1"/>
    <col min="13317" max="13317" width="18.625" style="31" customWidth="1"/>
    <col min="13318" max="13318" width="7.375" style="31" customWidth="1"/>
    <col min="13319" max="13319" width="5.25" style="31" customWidth="1"/>
    <col min="13320" max="13320" width="8.75" style="31" customWidth="1"/>
    <col min="13321" max="13321" width="8.625" style="31" customWidth="1"/>
    <col min="13322" max="13322" width="39.75" style="31" customWidth="1"/>
    <col min="13323" max="13323" width="11.5" style="31" customWidth="1"/>
    <col min="13324" max="13324" width="7.625" style="31" customWidth="1"/>
    <col min="13325" max="13325" width="10.125" style="31" customWidth="1"/>
    <col min="13326" max="13328" width="10.25" style="31" customWidth="1"/>
    <col min="13329" max="13329" width="14.5" style="31" customWidth="1"/>
    <col min="13330" max="13330" width="7.875" style="31" customWidth="1"/>
    <col min="13331" max="13331" width="11.75" style="31" customWidth="1"/>
    <col min="13332" max="13332" width="6" style="31" customWidth="1"/>
    <col min="13333" max="13570" width="9" style="31"/>
    <col min="13571" max="13571" width="6.625" style="31" customWidth="1"/>
    <col min="13572" max="13572" width="6.75" style="31" customWidth="1"/>
    <col min="13573" max="13573" width="18.625" style="31" customWidth="1"/>
    <col min="13574" max="13574" width="7.375" style="31" customWidth="1"/>
    <col min="13575" max="13575" width="5.25" style="31" customWidth="1"/>
    <col min="13576" max="13576" width="8.75" style="31" customWidth="1"/>
    <col min="13577" max="13577" width="8.625" style="31" customWidth="1"/>
    <col min="13578" max="13578" width="39.75" style="31" customWidth="1"/>
    <col min="13579" max="13579" width="11.5" style="31" customWidth="1"/>
    <col min="13580" max="13580" width="7.625" style="31" customWidth="1"/>
    <col min="13581" max="13581" width="10.125" style="31" customWidth="1"/>
    <col min="13582" max="13584" width="10.25" style="31" customWidth="1"/>
    <col min="13585" max="13585" width="14.5" style="31" customWidth="1"/>
    <col min="13586" max="13586" width="7.875" style="31" customWidth="1"/>
    <col min="13587" max="13587" width="11.75" style="31" customWidth="1"/>
    <col min="13588" max="13588" width="6" style="31" customWidth="1"/>
    <col min="13589" max="13826" width="9" style="31"/>
    <col min="13827" max="13827" width="6.625" style="31" customWidth="1"/>
    <col min="13828" max="13828" width="6.75" style="31" customWidth="1"/>
    <col min="13829" max="13829" width="18.625" style="31" customWidth="1"/>
    <col min="13830" max="13830" width="7.375" style="31" customWidth="1"/>
    <col min="13831" max="13831" width="5.25" style="31" customWidth="1"/>
    <col min="13832" max="13832" width="8.75" style="31" customWidth="1"/>
    <col min="13833" max="13833" width="8.625" style="31" customWidth="1"/>
    <col min="13834" max="13834" width="39.75" style="31" customWidth="1"/>
    <col min="13835" max="13835" width="11.5" style="31" customWidth="1"/>
    <col min="13836" max="13836" width="7.625" style="31" customWidth="1"/>
    <col min="13837" max="13837" width="10.125" style="31" customWidth="1"/>
    <col min="13838" max="13840" width="10.25" style="31" customWidth="1"/>
    <col min="13841" max="13841" width="14.5" style="31" customWidth="1"/>
    <col min="13842" max="13842" width="7.875" style="31" customWidth="1"/>
    <col min="13843" max="13843" width="11.75" style="31" customWidth="1"/>
    <col min="13844" max="13844" width="6" style="31" customWidth="1"/>
    <col min="13845" max="14082" width="9" style="31"/>
    <col min="14083" max="14083" width="6.625" style="31" customWidth="1"/>
    <col min="14084" max="14084" width="6.75" style="31" customWidth="1"/>
    <col min="14085" max="14085" width="18.625" style="31" customWidth="1"/>
    <col min="14086" max="14086" width="7.375" style="31" customWidth="1"/>
    <col min="14087" max="14087" width="5.25" style="31" customWidth="1"/>
    <col min="14088" max="14088" width="8.75" style="31" customWidth="1"/>
    <col min="14089" max="14089" width="8.625" style="31" customWidth="1"/>
    <col min="14090" max="14090" width="39.75" style="31" customWidth="1"/>
    <col min="14091" max="14091" width="11.5" style="31" customWidth="1"/>
    <col min="14092" max="14092" width="7.625" style="31" customWidth="1"/>
    <col min="14093" max="14093" width="10.125" style="31" customWidth="1"/>
    <col min="14094" max="14096" width="10.25" style="31" customWidth="1"/>
    <col min="14097" max="14097" width="14.5" style="31" customWidth="1"/>
    <col min="14098" max="14098" width="7.875" style="31" customWidth="1"/>
    <col min="14099" max="14099" width="11.75" style="31" customWidth="1"/>
    <col min="14100" max="14100" width="6" style="31" customWidth="1"/>
    <col min="14101" max="14338" width="9" style="31"/>
    <col min="14339" max="14339" width="6.625" style="31" customWidth="1"/>
    <col min="14340" max="14340" width="6.75" style="31" customWidth="1"/>
    <col min="14341" max="14341" width="18.625" style="31" customWidth="1"/>
    <col min="14342" max="14342" width="7.375" style="31" customWidth="1"/>
    <col min="14343" max="14343" width="5.25" style="31" customWidth="1"/>
    <col min="14344" max="14344" width="8.75" style="31" customWidth="1"/>
    <col min="14345" max="14345" width="8.625" style="31" customWidth="1"/>
    <col min="14346" max="14346" width="39.75" style="31" customWidth="1"/>
    <col min="14347" max="14347" width="11.5" style="31" customWidth="1"/>
    <col min="14348" max="14348" width="7.625" style="31" customWidth="1"/>
    <col min="14349" max="14349" width="10.125" style="31" customWidth="1"/>
    <col min="14350" max="14352" width="10.25" style="31" customWidth="1"/>
    <col min="14353" max="14353" width="14.5" style="31" customWidth="1"/>
    <col min="14354" max="14354" width="7.875" style="31" customWidth="1"/>
    <col min="14355" max="14355" width="11.75" style="31" customWidth="1"/>
    <col min="14356" max="14356" width="6" style="31" customWidth="1"/>
    <col min="14357" max="14594" width="9" style="31"/>
    <col min="14595" max="14595" width="6.625" style="31" customWidth="1"/>
    <col min="14596" max="14596" width="6.75" style="31" customWidth="1"/>
    <col min="14597" max="14597" width="18.625" style="31" customWidth="1"/>
    <col min="14598" max="14598" width="7.375" style="31" customWidth="1"/>
    <col min="14599" max="14599" width="5.25" style="31" customWidth="1"/>
    <col min="14600" max="14600" width="8.75" style="31" customWidth="1"/>
    <col min="14601" max="14601" width="8.625" style="31" customWidth="1"/>
    <col min="14602" max="14602" width="39.75" style="31" customWidth="1"/>
    <col min="14603" max="14603" width="11.5" style="31" customWidth="1"/>
    <col min="14604" max="14604" width="7.625" style="31" customWidth="1"/>
    <col min="14605" max="14605" width="10.125" style="31" customWidth="1"/>
    <col min="14606" max="14608" width="10.25" style="31" customWidth="1"/>
    <col min="14609" max="14609" width="14.5" style="31" customWidth="1"/>
    <col min="14610" max="14610" width="7.875" style="31" customWidth="1"/>
    <col min="14611" max="14611" width="11.75" style="31" customWidth="1"/>
    <col min="14612" max="14612" width="6" style="31" customWidth="1"/>
    <col min="14613" max="14850" width="9" style="31"/>
    <col min="14851" max="14851" width="6.625" style="31" customWidth="1"/>
    <col min="14852" max="14852" width="6.75" style="31" customWidth="1"/>
    <col min="14853" max="14853" width="18.625" style="31" customWidth="1"/>
    <col min="14854" max="14854" width="7.375" style="31" customWidth="1"/>
    <col min="14855" max="14855" width="5.25" style="31" customWidth="1"/>
    <col min="14856" max="14856" width="8.75" style="31" customWidth="1"/>
    <col min="14857" max="14857" width="8.625" style="31" customWidth="1"/>
    <col min="14858" max="14858" width="39.75" style="31" customWidth="1"/>
    <col min="14859" max="14859" width="11.5" style="31" customWidth="1"/>
    <col min="14860" max="14860" width="7.625" style="31" customWidth="1"/>
    <col min="14861" max="14861" width="10.125" style="31" customWidth="1"/>
    <col min="14862" max="14864" width="10.25" style="31" customWidth="1"/>
    <col min="14865" max="14865" width="14.5" style="31" customWidth="1"/>
    <col min="14866" max="14866" width="7.875" style="31" customWidth="1"/>
    <col min="14867" max="14867" width="11.75" style="31" customWidth="1"/>
    <col min="14868" max="14868" width="6" style="31" customWidth="1"/>
    <col min="14869" max="15106" width="9" style="31"/>
    <col min="15107" max="15107" width="6.625" style="31" customWidth="1"/>
    <col min="15108" max="15108" width="6.75" style="31" customWidth="1"/>
    <col min="15109" max="15109" width="18.625" style="31" customWidth="1"/>
    <col min="15110" max="15110" width="7.375" style="31" customWidth="1"/>
    <col min="15111" max="15111" width="5.25" style="31" customWidth="1"/>
    <col min="15112" max="15112" width="8.75" style="31" customWidth="1"/>
    <col min="15113" max="15113" width="8.625" style="31" customWidth="1"/>
    <col min="15114" max="15114" width="39.75" style="31" customWidth="1"/>
    <col min="15115" max="15115" width="11.5" style="31" customWidth="1"/>
    <col min="15116" max="15116" width="7.625" style="31" customWidth="1"/>
    <col min="15117" max="15117" width="10.125" style="31" customWidth="1"/>
    <col min="15118" max="15120" width="10.25" style="31" customWidth="1"/>
    <col min="15121" max="15121" width="14.5" style="31" customWidth="1"/>
    <col min="15122" max="15122" width="7.875" style="31" customWidth="1"/>
    <col min="15123" max="15123" width="11.75" style="31" customWidth="1"/>
    <col min="15124" max="15124" width="6" style="31" customWidth="1"/>
    <col min="15125" max="15362" width="9" style="31"/>
    <col min="15363" max="15363" width="6.625" style="31" customWidth="1"/>
    <col min="15364" max="15364" width="6.75" style="31" customWidth="1"/>
    <col min="15365" max="15365" width="18.625" style="31" customWidth="1"/>
    <col min="15366" max="15366" width="7.375" style="31" customWidth="1"/>
    <col min="15367" max="15367" width="5.25" style="31" customWidth="1"/>
    <col min="15368" max="15368" width="8.75" style="31" customWidth="1"/>
    <col min="15369" max="15369" width="8.625" style="31" customWidth="1"/>
    <col min="15370" max="15370" width="39.75" style="31" customWidth="1"/>
    <col min="15371" max="15371" width="11.5" style="31" customWidth="1"/>
    <col min="15372" max="15372" width="7.625" style="31" customWidth="1"/>
    <col min="15373" max="15373" width="10.125" style="31" customWidth="1"/>
    <col min="15374" max="15376" width="10.25" style="31" customWidth="1"/>
    <col min="15377" max="15377" width="14.5" style="31" customWidth="1"/>
    <col min="15378" max="15378" width="7.875" style="31" customWidth="1"/>
    <col min="15379" max="15379" width="11.75" style="31" customWidth="1"/>
    <col min="15380" max="15380" width="6" style="31" customWidth="1"/>
    <col min="15381" max="15618" width="9" style="31"/>
    <col min="15619" max="15619" width="6.625" style="31" customWidth="1"/>
    <col min="15620" max="15620" width="6.75" style="31" customWidth="1"/>
    <col min="15621" max="15621" width="18.625" style="31" customWidth="1"/>
    <col min="15622" max="15622" width="7.375" style="31" customWidth="1"/>
    <col min="15623" max="15623" width="5.25" style="31" customWidth="1"/>
    <col min="15624" max="15624" width="8.75" style="31" customWidth="1"/>
    <col min="15625" max="15625" width="8.625" style="31" customWidth="1"/>
    <col min="15626" max="15626" width="39.75" style="31" customWidth="1"/>
    <col min="15627" max="15627" width="11.5" style="31" customWidth="1"/>
    <col min="15628" max="15628" width="7.625" style="31" customWidth="1"/>
    <col min="15629" max="15629" width="10.125" style="31" customWidth="1"/>
    <col min="15630" max="15632" width="10.25" style="31" customWidth="1"/>
    <col min="15633" max="15633" width="14.5" style="31" customWidth="1"/>
    <col min="15634" max="15634" width="7.875" style="31" customWidth="1"/>
    <col min="15635" max="15635" width="11.75" style="31" customWidth="1"/>
    <col min="15636" max="15636" width="6" style="31" customWidth="1"/>
    <col min="15637" max="15874" width="9" style="31"/>
    <col min="15875" max="15875" width="6.625" style="31" customWidth="1"/>
    <col min="15876" max="15876" width="6.75" style="31" customWidth="1"/>
    <col min="15877" max="15877" width="18.625" style="31" customWidth="1"/>
    <col min="15878" max="15878" width="7.375" style="31" customWidth="1"/>
    <col min="15879" max="15879" width="5.25" style="31" customWidth="1"/>
    <col min="15880" max="15880" width="8.75" style="31" customWidth="1"/>
    <col min="15881" max="15881" width="8.625" style="31" customWidth="1"/>
    <col min="15882" max="15882" width="39.75" style="31" customWidth="1"/>
    <col min="15883" max="15883" width="11.5" style="31" customWidth="1"/>
    <col min="15884" max="15884" width="7.625" style="31" customWidth="1"/>
    <col min="15885" max="15885" width="10.125" style="31" customWidth="1"/>
    <col min="15886" max="15888" width="10.25" style="31" customWidth="1"/>
    <col min="15889" max="15889" width="14.5" style="31" customWidth="1"/>
    <col min="15890" max="15890" width="7.875" style="31" customWidth="1"/>
    <col min="15891" max="15891" width="11.75" style="31" customWidth="1"/>
    <col min="15892" max="15892" width="6" style="31" customWidth="1"/>
    <col min="15893" max="16130" width="9" style="31"/>
    <col min="16131" max="16131" width="6.625" style="31" customWidth="1"/>
    <col min="16132" max="16132" width="6.75" style="31" customWidth="1"/>
    <col min="16133" max="16133" width="18.625" style="31" customWidth="1"/>
    <col min="16134" max="16134" width="7.375" style="31" customWidth="1"/>
    <col min="16135" max="16135" width="5.25" style="31" customWidth="1"/>
    <col min="16136" max="16136" width="8.75" style="31" customWidth="1"/>
    <col min="16137" max="16137" width="8.625" style="31" customWidth="1"/>
    <col min="16138" max="16138" width="39.75" style="31" customWidth="1"/>
    <col min="16139" max="16139" width="11.5" style="31" customWidth="1"/>
    <col min="16140" max="16140" width="7.625" style="31" customWidth="1"/>
    <col min="16141" max="16141" width="10.125" style="31" customWidth="1"/>
    <col min="16142" max="16144" width="10.25" style="31" customWidth="1"/>
    <col min="16145" max="16145" width="14.5" style="31" customWidth="1"/>
    <col min="16146" max="16146" width="7.875" style="31" customWidth="1"/>
    <col min="16147" max="16147" width="11.75" style="31" customWidth="1"/>
    <col min="16148" max="16148" width="6" style="31" customWidth="1"/>
    <col min="16149" max="16384" width="9" style="31"/>
  </cols>
  <sheetData>
    <row r="1" spans="1:22" ht="20.100000000000001" customHeight="1" thickBot="1" x14ac:dyDescent="0.35">
      <c r="A1" s="137" t="s">
        <v>297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</row>
    <row r="2" spans="1:22" ht="18" customHeight="1" x14ac:dyDescent="0.3">
      <c r="A2" s="151" t="s">
        <v>133</v>
      </c>
      <c r="B2" s="148" t="s">
        <v>134</v>
      </c>
      <c r="C2" s="158" t="s">
        <v>135</v>
      </c>
      <c r="D2" s="159"/>
      <c r="E2" s="148" t="s">
        <v>136</v>
      </c>
      <c r="F2" s="162" t="s">
        <v>137</v>
      </c>
      <c r="G2" s="163"/>
      <c r="H2" s="163"/>
      <c r="I2" s="164"/>
      <c r="J2" s="158" t="s">
        <v>138</v>
      </c>
      <c r="K2" s="159"/>
      <c r="L2" s="32"/>
      <c r="M2" s="32"/>
      <c r="N2" s="32"/>
      <c r="O2" s="33"/>
      <c r="P2" s="33"/>
      <c r="Q2" s="140" t="s">
        <v>143</v>
      </c>
      <c r="R2" s="140"/>
      <c r="S2" s="140"/>
      <c r="T2" s="141"/>
    </row>
    <row r="3" spans="1:22" ht="18" customHeight="1" x14ac:dyDescent="0.3">
      <c r="A3" s="152"/>
      <c r="B3" s="149"/>
      <c r="C3" s="160"/>
      <c r="D3" s="161"/>
      <c r="E3" s="149"/>
      <c r="F3" s="156" t="s">
        <v>215</v>
      </c>
      <c r="G3" s="165"/>
      <c r="H3" s="166" t="s">
        <v>4</v>
      </c>
      <c r="I3" s="165"/>
      <c r="J3" s="160"/>
      <c r="K3" s="161"/>
      <c r="L3" s="167" t="s">
        <v>139</v>
      </c>
      <c r="M3" s="154" t="s">
        <v>140</v>
      </c>
      <c r="N3" s="154" t="s">
        <v>141</v>
      </c>
      <c r="O3" s="156" t="s">
        <v>142</v>
      </c>
      <c r="P3" s="157"/>
      <c r="Q3" s="142"/>
      <c r="R3" s="142"/>
      <c r="S3" s="142"/>
      <c r="T3" s="143"/>
    </row>
    <row r="4" spans="1:22" ht="37.5" customHeight="1" thickBot="1" x14ac:dyDescent="0.35">
      <c r="A4" s="153"/>
      <c r="B4" s="150"/>
      <c r="C4" s="34" t="s">
        <v>213</v>
      </c>
      <c r="D4" s="35" t="s">
        <v>214</v>
      </c>
      <c r="E4" s="150"/>
      <c r="F4" s="36" t="s">
        <v>213</v>
      </c>
      <c r="G4" s="37" t="s">
        <v>214</v>
      </c>
      <c r="H4" s="36" t="s">
        <v>213</v>
      </c>
      <c r="I4" s="37" t="s">
        <v>216</v>
      </c>
      <c r="J4" s="36" t="s">
        <v>146</v>
      </c>
      <c r="K4" s="36" t="s">
        <v>147</v>
      </c>
      <c r="L4" s="150"/>
      <c r="M4" s="150"/>
      <c r="N4" s="155"/>
      <c r="O4" s="36" t="s">
        <v>144</v>
      </c>
      <c r="P4" s="38" t="s">
        <v>145</v>
      </c>
      <c r="Q4" s="36" t="s">
        <v>146</v>
      </c>
      <c r="R4" s="36" t="s">
        <v>147</v>
      </c>
      <c r="S4" s="39" t="s">
        <v>148</v>
      </c>
      <c r="T4" s="40" t="s">
        <v>139</v>
      </c>
      <c r="V4" s="41" t="s">
        <v>327</v>
      </c>
    </row>
    <row r="5" spans="1:22" ht="18" customHeight="1" x14ac:dyDescent="0.3">
      <c r="A5" s="42">
        <v>1</v>
      </c>
      <c r="B5" s="43" t="s">
        <v>168</v>
      </c>
      <c r="C5" s="43" t="s">
        <v>217</v>
      </c>
      <c r="D5" s="44" t="s">
        <v>217</v>
      </c>
      <c r="E5" s="43" t="s">
        <v>169</v>
      </c>
      <c r="F5" s="45">
        <v>137</v>
      </c>
      <c r="G5" s="46">
        <v>137</v>
      </c>
      <c r="H5" s="45">
        <v>137</v>
      </c>
      <c r="I5" s="46">
        <v>137</v>
      </c>
      <c r="J5" s="47" t="s">
        <v>192</v>
      </c>
      <c r="K5" s="47" t="s">
        <v>193</v>
      </c>
      <c r="L5" s="48"/>
      <c r="M5" s="49"/>
      <c r="N5" s="49"/>
      <c r="O5" s="49"/>
      <c r="P5" s="49"/>
      <c r="Q5" s="50"/>
      <c r="R5" s="51"/>
      <c r="S5" s="51"/>
      <c r="T5" s="52"/>
    </row>
    <row r="6" spans="1:22" ht="18" customHeight="1" x14ac:dyDescent="0.3">
      <c r="A6" s="53">
        <v>2</v>
      </c>
      <c r="B6" s="54" t="s">
        <v>168</v>
      </c>
      <c r="C6" s="54" t="s">
        <v>218</v>
      </c>
      <c r="D6" s="55" t="s">
        <v>218</v>
      </c>
      <c r="E6" s="54" t="s">
        <v>169</v>
      </c>
      <c r="F6" s="56">
        <v>152</v>
      </c>
      <c r="G6" s="57">
        <v>152</v>
      </c>
      <c r="H6" s="56">
        <v>152</v>
      </c>
      <c r="I6" s="57">
        <v>152</v>
      </c>
      <c r="J6" s="58" t="s">
        <v>192</v>
      </c>
      <c r="K6" s="58" t="s">
        <v>193</v>
      </c>
      <c r="L6" s="59"/>
      <c r="M6" s="60"/>
      <c r="N6" s="60"/>
      <c r="O6" s="60"/>
      <c r="P6" s="60"/>
      <c r="Q6" s="61"/>
      <c r="R6" s="62"/>
      <c r="S6" s="62"/>
      <c r="T6" s="63"/>
    </row>
    <row r="7" spans="1:22" ht="18" customHeight="1" x14ac:dyDescent="0.3">
      <c r="A7" s="53">
        <v>3</v>
      </c>
      <c r="B7" s="54" t="s">
        <v>168</v>
      </c>
      <c r="C7" s="54" t="s">
        <v>219</v>
      </c>
      <c r="D7" s="55" t="s">
        <v>219</v>
      </c>
      <c r="E7" s="54" t="s">
        <v>170</v>
      </c>
      <c r="F7" s="56">
        <v>1</v>
      </c>
      <c r="G7" s="57">
        <v>1</v>
      </c>
      <c r="H7" s="56">
        <v>1</v>
      </c>
      <c r="I7" s="57">
        <v>1</v>
      </c>
      <c r="J7" s="64" t="s">
        <v>192</v>
      </c>
      <c r="K7" s="58" t="s">
        <v>193</v>
      </c>
      <c r="L7" s="59"/>
      <c r="M7" s="60"/>
      <c r="N7" s="60"/>
      <c r="O7" s="60"/>
      <c r="P7" s="60"/>
      <c r="Q7" s="65"/>
      <c r="R7" s="62"/>
      <c r="S7" s="62"/>
      <c r="T7" s="63"/>
    </row>
    <row r="8" spans="1:22" ht="18" customHeight="1" x14ac:dyDescent="0.3">
      <c r="A8" s="83" t="s">
        <v>316</v>
      </c>
      <c r="B8" s="54" t="s">
        <v>168</v>
      </c>
      <c r="C8" s="54" t="s">
        <v>220</v>
      </c>
      <c r="D8" s="55" t="s">
        <v>220</v>
      </c>
      <c r="E8" s="54" t="s">
        <v>169</v>
      </c>
      <c r="F8" s="56">
        <v>85</v>
      </c>
      <c r="G8" s="57">
        <v>85</v>
      </c>
      <c r="H8" s="56">
        <v>85</v>
      </c>
      <c r="I8" s="57">
        <v>85</v>
      </c>
      <c r="J8" s="58" t="s">
        <v>192</v>
      </c>
      <c r="K8" s="58" t="s">
        <v>193</v>
      </c>
      <c r="L8" s="59"/>
      <c r="M8" s="60"/>
      <c r="N8" s="60"/>
      <c r="O8" s="60"/>
      <c r="P8" s="60"/>
      <c r="Q8" s="61"/>
      <c r="R8" s="62"/>
      <c r="S8" s="62"/>
      <c r="T8" s="63"/>
    </row>
    <row r="9" spans="1:22" ht="18" customHeight="1" x14ac:dyDescent="0.3">
      <c r="A9" s="105" t="s">
        <v>372</v>
      </c>
      <c r="B9" s="54" t="s">
        <v>168</v>
      </c>
      <c r="C9" s="54" t="s">
        <v>221</v>
      </c>
      <c r="D9" s="55" t="s">
        <v>221</v>
      </c>
      <c r="E9" s="54" t="s">
        <v>169</v>
      </c>
      <c r="F9" s="56">
        <v>64</v>
      </c>
      <c r="G9" s="57">
        <v>64</v>
      </c>
      <c r="H9" s="56">
        <v>64</v>
      </c>
      <c r="I9" s="57">
        <v>64</v>
      </c>
      <c r="J9" s="58" t="s">
        <v>192</v>
      </c>
      <c r="K9" s="58" t="s">
        <v>193</v>
      </c>
      <c r="L9" s="59"/>
      <c r="M9" s="60"/>
      <c r="N9" s="60"/>
      <c r="O9" s="60"/>
      <c r="P9" s="60"/>
      <c r="Q9" s="61"/>
      <c r="R9" s="62"/>
      <c r="S9" s="62"/>
      <c r="T9" s="63"/>
    </row>
    <row r="10" spans="1:22" ht="18" customHeight="1" x14ac:dyDescent="0.3">
      <c r="A10" s="106">
        <v>6</v>
      </c>
      <c r="B10" s="54" t="s">
        <v>168</v>
      </c>
      <c r="C10" s="54" t="s">
        <v>222</v>
      </c>
      <c r="D10" s="55" t="s">
        <v>222</v>
      </c>
      <c r="E10" s="54" t="s">
        <v>171</v>
      </c>
      <c r="F10" s="56">
        <v>28</v>
      </c>
      <c r="G10" s="57">
        <v>28</v>
      </c>
      <c r="H10" s="56">
        <v>28</v>
      </c>
      <c r="I10" s="57">
        <v>28</v>
      </c>
      <c r="J10" s="58" t="s">
        <v>192</v>
      </c>
      <c r="K10" s="58" t="s">
        <v>193</v>
      </c>
      <c r="L10" s="59"/>
      <c r="M10" s="60"/>
      <c r="N10" s="60"/>
      <c r="O10" s="60"/>
      <c r="P10" s="60"/>
      <c r="Q10" s="61"/>
      <c r="R10" s="62"/>
      <c r="S10" s="62"/>
      <c r="T10" s="63"/>
    </row>
    <row r="11" spans="1:22" ht="18" customHeight="1" x14ac:dyDescent="0.3">
      <c r="A11" s="106">
        <v>7</v>
      </c>
      <c r="B11" s="54" t="s">
        <v>168</v>
      </c>
      <c r="C11" s="54" t="s">
        <v>172</v>
      </c>
      <c r="D11" s="55" t="s">
        <v>223</v>
      </c>
      <c r="E11" s="54" t="s">
        <v>173</v>
      </c>
      <c r="F11" s="56">
        <v>15</v>
      </c>
      <c r="G11" s="57">
        <v>15</v>
      </c>
      <c r="H11" s="56">
        <v>15</v>
      </c>
      <c r="I11" s="57">
        <v>15</v>
      </c>
      <c r="J11" s="64" t="s">
        <v>341</v>
      </c>
      <c r="K11" s="58" t="s">
        <v>332</v>
      </c>
      <c r="L11" s="59"/>
      <c r="M11" s="60"/>
      <c r="N11" s="60"/>
      <c r="O11" s="60"/>
      <c r="P11" s="60"/>
      <c r="Q11" s="65"/>
      <c r="R11" s="62"/>
      <c r="S11" s="62"/>
      <c r="T11" s="147" t="s">
        <v>312</v>
      </c>
    </row>
    <row r="12" spans="1:22" ht="18" customHeight="1" x14ac:dyDescent="0.3">
      <c r="A12" s="106"/>
      <c r="B12" s="54"/>
      <c r="C12" s="54"/>
      <c r="D12" s="55"/>
      <c r="E12" s="54"/>
      <c r="F12" s="56"/>
      <c r="G12" s="57"/>
      <c r="H12" s="56"/>
      <c r="I12" s="57"/>
      <c r="J12" s="102" t="s">
        <v>301</v>
      </c>
      <c r="K12" s="103" t="s">
        <v>193</v>
      </c>
      <c r="L12" s="59"/>
      <c r="M12" s="60"/>
      <c r="N12" s="60"/>
      <c r="O12" s="60"/>
      <c r="P12" s="60"/>
      <c r="Q12" s="65"/>
      <c r="R12" s="62"/>
      <c r="S12" s="62"/>
      <c r="T12" s="136"/>
    </row>
    <row r="13" spans="1:22" ht="18" customHeight="1" x14ac:dyDescent="0.3">
      <c r="A13" s="106">
        <v>8</v>
      </c>
      <c r="B13" s="54" t="s">
        <v>168</v>
      </c>
      <c r="C13" s="54" t="s">
        <v>174</v>
      </c>
      <c r="D13" s="55" t="s">
        <v>224</v>
      </c>
      <c r="E13" s="54" t="s">
        <v>175</v>
      </c>
      <c r="F13" s="56">
        <v>57</v>
      </c>
      <c r="G13" s="57">
        <v>57</v>
      </c>
      <c r="H13" s="56">
        <v>57</v>
      </c>
      <c r="I13" s="57">
        <v>57</v>
      </c>
      <c r="J13" s="64" t="s">
        <v>333</v>
      </c>
      <c r="K13" s="58" t="s">
        <v>335</v>
      </c>
      <c r="L13" s="59"/>
      <c r="M13" s="60"/>
      <c r="N13" s="60"/>
      <c r="O13" s="60"/>
      <c r="P13" s="60"/>
      <c r="Q13" s="65"/>
      <c r="R13" s="62"/>
      <c r="S13" s="62"/>
      <c r="T13" s="144" t="s">
        <v>312</v>
      </c>
    </row>
    <row r="14" spans="1:22" ht="18" customHeight="1" x14ac:dyDescent="0.3">
      <c r="A14" s="106"/>
      <c r="B14" s="54"/>
      <c r="C14" s="54"/>
      <c r="D14" s="55"/>
      <c r="E14" s="54"/>
      <c r="F14" s="56"/>
      <c r="G14" s="57"/>
      <c r="H14" s="56"/>
      <c r="I14" s="57"/>
      <c r="J14" s="66" t="s">
        <v>310</v>
      </c>
      <c r="K14" s="67" t="s">
        <v>311</v>
      </c>
      <c r="L14" s="59"/>
      <c r="M14" s="60"/>
      <c r="N14" s="60"/>
      <c r="O14" s="60"/>
      <c r="P14" s="60"/>
      <c r="Q14" s="65"/>
      <c r="R14" s="62"/>
      <c r="S14" s="62"/>
      <c r="T14" s="145"/>
    </row>
    <row r="15" spans="1:22" ht="18" customHeight="1" x14ac:dyDescent="0.3">
      <c r="A15" s="106">
        <v>9</v>
      </c>
      <c r="B15" s="54" t="s">
        <v>168</v>
      </c>
      <c r="C15" s="54" t="s">
        <v>225</v>
      </c>
      <c r="D15" s="55" t="s">
        <v>225</v>
      </c>
      <c r="E15" s="54" t="s">
        <v>173</v>
      </c>
      <c r="F15" s="56">
        <v>17</v>
      </c>
      <c r="G15" s="57">
        <v>17</v>
      </c>
      <c r="H15" s="56">
        <v>17</v>
      </c>
      <c r="I15" s="57">
        <v>17</v>
      </c>
      <c r="J15" s="64" t="s">
        <v>334</v>
      </c>
      <c r="K15" s="65" t="s">
        <v>336</v>
      </c>
      <c r="L15" s="59"/>
      <c r="M15" s="60"/>
      <c r="N15" s="60"/>
      <c r="O15" s="60"/>
      <c r="P15" s="60"/>
      <c r="Q15" s="65"/>
      <c r="R15" s="62"/>
      <c r="S15" s="62"/>
      <c r="T15" s="144" t="s">
        <v>312</v>
      </c>
    </row>
    <row r="16" spans="1:22" ht="18" customHeight="1" x14ac:dyDescent="0.3">
      <c r="A16" s="106"/>
      <c r="B16" s="54"/>
      <c r="C16" s="54"/>
      <c r="D16" s="55"/>
      <c r="E16" s="54"/>
      <c r="F16" s="56"/>
      <c r="G16" s="57"/>
      <c r="H16" s="56"/>
      <c r="I16" s="57"/>
      <c r="J16" s="66" t="s">
        <v>301</v>
      </c>
      <c r="K16" s="67" t="s">
        <v>193</v>
      </c>
      <c r="L16" s="59"/>
      <c r="M16" s="60"/>
      <c r="N16" s="60"/>
      <c r="O16" s="60"/>
      <c r="P16" s="60"/>
      <c r="Q16" s="65"/>
      <c r="R16" s="62"/>
      <c r="S16" s="62"/>
      <c r="T16" s="145"/>
    </row>
    <row r="17" spans="1:21" ht="18" customHeight="1" x14ac:dyDescent="0.3">
      <c r="A17" s="106">
        <v>10</v>
      </c>
      <c r="B17" s="54" t="s">
        <v>168</v>
      </c>
      <c r="C17" s="54" t="s">
        <v>176</v>
      </c>
      <c r="D17" s="55" t="s">
        <v>226</v>
      </c>
      <c r="E17" s="54" t="s">
        <v>173</v>
      </c>
      <c r="F17" s="56">
        <v>92</v>
      </c>
      <c r="G17" s="57">
        <v>92</v>
      </c>
      <c r="H17" s="56">
        <v>92</v>
      </c>
      <c r="I17" s="57">
        <v>92</v>
      </c>
      <c r="J17" s="64" t="s">
        <v>337</v>
      </c>
      <c r="K17" s="58" t="s">
        <v>338</v>
      </c>
      <c r="L17" s="59"/>
      <c r="M17" s="60"/>
      <c r="N17" s="60"/>
      <c r="O17" s="60"/>
      <c r="P17" s="60"/>
      <c r="Q17" s="65"/>
      <c r="R17" s="68"/>
      <c r="S17" s="62"/>
      <c r="T17" s="144" t="s">
        <v>312</v>
      </c>
    </row>
    <row r="18" spans="1:21" ht="18" customHeight="1" x14ac:dyDescent="0.3">
      <c r="A18" s="107"/>
      <c r="B18" s="54"/>
      <c r="C18" s="54"/>
      <c r="D18" s="55"/>
      <c r="E18" s="54"/>
      <c r="F18" s="56"/>
      <c r="G18" s="57"/>
      <c r="H18" s="56"/>
      <c r="I18" s="57"/>
      <c r="J18" s="66" t="s">
        <v>301</v>
      </c>
      <c r="K18" s="67" t="s">
        <v>193</v>
      </c>
      <c r="L18" s="59"/>
      <c r="M18" s="60"/>
      <c r="N18" s="60"/>
      <c r="O18" s="60"/>
      <c r="P18" s="60"/>
      <c r="Q18" s="65"/>
      <c r="R18" s="68"/>
      <c r="S18" s="62"/>
      <c r="T18" s="145"/>
      <c r="U18" s="31" t="s">
        <v>302</v>
      </c>
    </row>
    <row r="19" spans="1:21" ht="18" customHeight="1" x14ac:dyDescent="0.3">
      <c r="A19" s="108">
        <v>11</v>
      </c>
      <c r="B19" s="54" t="s">
        <v>168</v>
      </c>
      <c r="C19" s="54" t="s">
        <v>177</v>
      </c>
      <c r="D19" s="55" t="s">
        <v>227</v>
      </c>
      <c r="E19" s="54" t="s">
        <v>173</v>
      </c>
      <c r="F19" s="56">
        <v>8</v>
      </c>
      <c r="G19" s="57">
        <v>8</v>
      </c>
      <c r="H19" s="56">
        <v>8</v>
      </c>
      <c r="I19" s="57">
        <v>8</v>
      </c>
      <c r="J19" s="64" t="s">
        <v>301</v>
      </c>
      <c r="K19" s="58" t="s">
        <v>193</v>
      </c>
      <c r="L19" s="59"/>
      <c r="M19" s="60"/>
      <c r="N19" s="60"/>
      <c r="O19" s="60"/>
      <c r="P19" s="60"/>
      <c r="Q19" s="61"/>
      <c r="R19" s="62"/>
      <c r="S19" s="62"/>
      <c r="T19" s="69"/>
    </row>
    <row r="20" spans="1:21" ht="18" customHeight="1" x14ac:dyDescent="0.3">
      <c r="A20" s="108">
        <v>12</v>
      </c>
      <c r="B20" s="54" t="s">
        <v>168</v>
      </c>
      <c r="C20" s="54" t="s">
        <v>228</v>
      </c>
      <c r="D20" s="55" t="s">
        <v>228</v>
      </c>
      <c r="E20" s="54" t="s">
        <v>173</v>
      </c>
      <c r="F20" s="56">
        <v>53</v>
      </c>
      <c r="G20" s="57">
        <v>53</v>
      </c>
      <c r="H20" s="56">
        <v>53</v>
      </c>
      <c r="I20" s="57">
        <v>53</v>
      </c>
      <c r="J20" s="64" t="s">
        <v>301</v>
      </c>
      <c r="K20" s="58" t="s">
        <v>193</v>
      </c>
      <c r="L20" s="59"/>
      <c r="M20" s="60"/>
      <c r="N20" s="60"/>
      <c r="O20" s="60"/>
      <c r="P20" s="60"/>
      <c r="Q20" s="61"/>
      <c r="R20" s="62"/>
      <c r="S20" s="62"/>
      <c r="T20" s="69"/>
    </row>
    <row r="21" spans="1:21" ht="18" customHeight="1" x14ac:dyDescent="0.3">
      <c r="A21" s="106">
        <v>13</v>
      </c>
      <c r="B21" s="54" t="s">
        <v>168</v>
      </c>
      <c r="C21" s="54" t="s">
        <v>229</v>
      </c>
      <c r="D21" s="55" t="s">
        <v>229</v>
      </c>
      <c r="E21" s="54" t="s">
        <v>173</v>
      </c>
      <c r="F21" s="56">
        <v>74</v>
      </c>
      <c r="G21" s="57">
        <v>74</v>
      </c>
      <c r="H21" s="56">
        <v>74</v>
      </c>
      <c r="I21" s="57">
        <v>74</v>
      </c>
      <c r="J21" s="64" t="s">
        <v>342</v>
      </c>
      <c r="K21" s="58" t="s">
        <v>339</v>
      </c>
      <c r="L21" s="59"/>
      <c r="M21" s="60"/>
      <c r="N21" s="60"/>
      <c r="O21" s="60"/>
      <c r="P21" s="60"/>
      <c r="Q21" s="61"/>
      <c r="R21" s="62"/>
      <c r="S21" s="62"/>
      <c r="T21" s="144" t="s">
        <v>312</v>
      </c>
    </row>
    <row r="22" spans="1:21" ht="18" customHeight="1" x14ac:dyDescent="0.3">
      <c r="A22" s="106"/>
      <c r="B22" s="54"/>
      <c r="C22" s="54"/>
      <c r="D22" s="55"/>
      <c r="E22" s="54"/>
      <c r="F22" s="56"/>
      <c r="G22" s="57"/>
      <c r="H22" s="56"/>
      <c r="I22" s="57"/>
      <c r="J22" s="66" t="s">
        <v>301</v>
      </c>
      <c r="K22" s="67" t="s">
        <v>193</v>
      </c>
      <c r="L22" s="59"/>
      <c r="M22" s="60"/>
      <c r="N22" s="60"/>
      <c r="O22" s="60"/>
      <c r="P22" s="60"/>
      <c r="Q22" s="61"/>
      <c r="R22" s="62"/>
      <c r="S22" s="62"/>
      <c r="T22" s="145"/>
    </row>
    <row r="23" spans="1:21" ht="18" customHeight="1" x14ac:dyDescent="0.3">
      <c r="A23" s="106">
        <v>14</v>
      </c>
      <c r="B23" s="54" t="s">
        <v>168</v>
      </c>
      <c r="C23" s="54" t="s">
        <v>230</v>
      </c>
      <c r="D23" s="55" t="s">
        <v>230</v>
      </c>
      <c r="E23" s="54" t="s">
        <v>173</v>
      </c>
      <c r="F23" s="56">
        <v>12</v>
      </c>
      <c r="G23" s="57">
        <v>12</v>
      </c>
      <c r="H23" s="56">
        <v>12</v>
      </c>
      <c r="I23" s="57">
        <v>12</v>
      </c>
      <c r="J23" s="64" t="s">
        <v>334</v>
      </c>
      <c r="K23" s="65" t="s">
        <v>336</v>
      </c>
      <c r="L23" s="59"/>
      <c r="M23" s="60"/>
      <c r="N23" s="60"/>
      <c r="O23" s="60"/>
      <c r="P23" s="60"/>
      <c r="Q23" s="65"/>
      <c r="R23" s="62"/>
      <c r="S23" s="62"/>
      <c r="T23" s="144" t="s">
        <v>312</v>
      </c>
    </row>
    <row r="24" spans="1:21" ht="18" customHeight="1" x14ac:dyDescent="0.3">
      <c r="A24" s="106"/>
      <c r="B24" s="54"/>
      <c r="C24" s="54"/>
      <c r="D24" s="55"/>
      <c r="E24" s="54"/>
      <c r="F24" s="56"/>
      <c r="G24" s="57"/>
      <c r="H24" s="56"/>
      <c r="I24" s="57"/>
      <c r="J24" s="66" t="s">
        <v>301</v>
      </c>
      <c r="K24" s="67" t="s">
        <v>193</v>
      </c>
      <c r="L24" s="59"/>
      <c r="M24" s="60"/>
      <c r="N24" s="60"/>
      <c r="O24" s="60"/>
      <c r="P24" s="60"/>
      <c r="Q24" s="65"/>
      <c r="R24" s="62"/>
      <c r="S24" s="62"/>
      <c r="T24" s="145"/>
    </row>
    <row r="25" spans="1:21" ht="18" customHeight="1" x14ac:dyDescent="0.3">
      <c r="A25" s="108">
        <v>15</v>
      </c>
      <c r="B25" s="54" t="s">
        <v>168</v>
      </c>
      <c r="C25" s="54" t="s">
        <v>198</v>
      </c>
      <c r="D25" s="55" t="s">
        <v>231</v>
      </c>
      <c r="E25" s="54" t="s">
        <v>173</v>
      </c>
      <c r="F25" s="56">
        <v>41</v>
      </c>
      <c r="G25" s="57">
        <v>41</v>
      </c>
      <c r="H25" s="56">
        <v>41</v>
      </c>
      <c r="I25" s="57">
        <v>41</v>
      </c>
      <c r="J25" s="64" t="s">
        <v>301</v>
      </c>
      <c r="K25" s="58" t="s">
        <v>193</v>
      </c>
      <c r="L25" s="59"/>
      <c r="M25" s="60"/>
      <c r="N25" s="60"/>
      <c r="O25" s="60"/>
      <c r="P25" s="60"/>
      <c r="Q25" s="65"/>
      <c r="R25" s="68"/>
      <c r="S25" s="62"/>
      <c r="T25" s="69"/>
    </row>
    <row r="26" spans="1:21" ht="18" customHeight="1" x14ac:dyDescent="0.3">
      <c r="A26" s="108">
        <v>16</v>
      </c>
      <c r="B26" s="54" t="s">
        <v>168</v>
      </c>
      <c r="C26" s="54" t="s">
        <v>178</v>
      </c>
      <c r="D26" s="55" t="s">
        <v>232</v>
      </c>
      <c r="E26" s="54" t="s">
        <v>173</v>
      </c>
      <c r="F26" s="56">
        <v>22</v>
      </c>
      <c r="G26" s="57">
        <v>22</v>
      </c>
      <c r="H26" s="56">
        <v>22</v>
      </c>
      <c r="I26" s="57">
        <v>22</v>
      </c>
      <c r="J26" s="64" t="s">
        <v>301</v>
      </c>
      <c r="K26" s="58" t="s">
        <v>193</v>
      </c>
      <c r="L26" s="59"/>
      <c r="M26" s="60"/>
      <c r="N26" s="60"/>
      <c r="O26" s="60"/>
      <c r="P26" s="60"/>
      <c r="Q26" s="70"/>
      <c r="R26" s="68"/>
      <c r="S26" s="62"/>
      <c r="T26" s="69"/>
    </row>
    <row r="27" spans="1:21" ht="18" customHeight="1" x14ac:dyDescent="0.3">
      <c r="A27" s="108">
        <v>17</v>
      </c>
      <c r="B27" s="54" t="s">
        <v>168</v>
      </c>
      <c r="C27" s="54" t="s">
        <v>179</v>
      </c>
      <c r="D27" s="55" t="s">
        <v>233</v>
      </c>
      <c r="E27" s="54" t="s">
        <v>169</v>
      </c>
      <c r="F27" s="56">
        <v>17</v>
      </c>
      <c r="G27" s="57">
        <v>17</v>
      </c>
      <c r="H27" s="56">
        <v>17</v>
      </c>
      <c r="I27" s="57">
        <v>17</v>
      </c>
      <c r="J27" s="64" t="s">
        <v>301</v>
      </c>
      <c r="K27" s="58" t="s">
        <v>193</v>
      </c>
      <c r="L27" s="59"/>
      <c r="M27" s="60"/>
      <c r="N27" s="60"/>
      <c r="O27" s="60"/>
      <c r="P27" s="60"/>
      <c r="Q27" s="61"/>
      <c r="R27" s="62"/>
      <c r="S27" s="62"/>
      <c r="T27" s="69"/>
    </row>
    <row r="28" spans="1:21" ht="18" customHeight="1" x14ac:dyDescent="0.3">
      <c r="A28" s="108">
        <v>18</v>
      </c>
      <c r="B28" s="54" t="s">
        <v>168</v>
      </c>
      <c r="C28" s="54" t="s">
        <v>234</v>
      </c>
      <c r="D28" s="55" t="s">
        <v>234</v>
      </c>
      <c r="E28" s="54" t="s">
        <v>175</v>
      </c>
      <c r="F28" s="56">
        <v>24</v>
      </c>
      <c r="G28" s="57">
        <v>24</v>
      </c>
      <c r="H28" s="56">
        <v>24</v>
      </c>
      <c r="I28" s="57">
        <v>24</v>
      </c>
      <c r="J28" s="64" t="s">
        <v>301</v>
      </c>
      <c r="K28" s="58" t="s">
        <v>193</v>
      </c>
      <c r="L28" s="59"/>
      <c r="M28" s="60"/>
      <c r="N28" s="60"/>
      <c r="O28" s="60"/>
      <c r="P28" s="60"/>
      <c r="Q28" s="61"/>
      <c r="R28" s="62"/>
      <c r="S28" s="62"/>
      <c r="T28" s="69"/>
    </row>
    <row r="29" spans="1:21" ht="18" customHeight="1" x14ac:dyDescent="0.3">
      <c r="A29" s="108">
        <v>19</v>
      </c>
      <c r="B29" s="54" t="s">
        <v>168</v>
      </c>
      <c r="C29" s="54" t="s">
        <v>180</v>
      </c>
      <c r="D29" s="55" t="s">
        <v>235</v>
      </c>
      <c r="E29" s="54" t="s">
        <v>169</v>
      </c>
      <c r="F29" s="56">
        <v>38</v>
      </c>
      <c r="G29" s="57">
        <v>38</v>
      </c>
      <c r="H29" s="56">
        <v>38</v>
      </c>
      <c r="I29" s="57">
        <v>38</v>
      </c>
      <c r="J29" s="64" t="s">
        <v>301</v>
      </c>
      <c r="K29" s="58" t="s">
        <v>193</v>
      </c>
      <c r="L29" s="59"/>
      <c r="M29" s="60"/>
      <c r="N29" s="60"/>
      <c r="O29" s="60"/>
      <c r="P29" s="60"/>
      <c r="Q29" s="61"/>
      <c r="R29" s="62"/>
      <c r="S29" s="62"/>
      <c r="T29" s="69"/>
    </row>
    <row r="30" spans="1:21" ht="18" customHeight="1" x14ac:dyDescent="0.3">
      <c r="A30" s="108">
        <v>20</v>
      </c>
      <c r="B30" s="54" t="s">
        <v>168</v>
      </c>
      <c r="C30" s="54" t="s">
        <v>236</v>
      </c>
      <c r="D30" s="55" t="s">
        <v>236</v>
      </c>
      <c r="E30" s="54" t="s">
        <v>175</v>
      </c>
      <c r="F30" s="56">
        <v>53</v>
      </c>
      <c r="G30" s="57">
        <v>53</v>
      </c>
      <c r="H30" s="56">
        <v>53</v>
      </c>
      <c r="I30" s="57">
        <v>53</v>
      </c>
      <c r="J30" s="64" t="s">
        <v>301</v>
      </c>
      <c r="K30" s="58" t="s">
        <v>193</v>
      </c>
      <c r="L30" s="59"/>
      <c r="M30" s="60"/>
      <c r="N30" s="60"/>
      <c r="O30" s="60"/>
      <c r="P30" s="60"/>
      <c r="Q30" s="61"/>
      <c r="R30" s="62"/>
      <c r="S30" s="62"/>
      <c r="T30" s="69"/>
      <c r="U30" s="31" t="s">
        <v>309</v>
      </c>
    </row>
    <row r="31" spans="1:21" ht="18" customHeight="1" x14ac:dyDescent="0.3">
      <c r="A31" s="108">
        <v>21</v>
      </c>
      <c r="B31" s="54" t="s">
        <v>168</v>
      </c>
      <c r="C31" s="54" t="s">
        <v>181</v>
      </c>
      <c r="D31" s="55" t="s">
        <v>237</v>
      </c>
      <c r="E31" s="54" t="s">
        <v>169</v>
      </c>
      <c r="F31" s="56">
        <v>1159</v>
      </c>
      <c r="G31" s="57">
        <v>1159</v>
      </c>
      <c r="H31" s="56">
        <v>1159</v>
      </c>
      <c r="I31" s="57">
        <v>1159</v>
      </c>
      <c r="J31" s="58" t="s">
        <v>194</v>
      </c>
      <c r="K31" s="58" t="s">
        <v>195</v>
      </c>
      <c r="L31" s="59"/>
      <c r="M31" s="60"/>
      <c r="N31" s="60"/>
      <c r="O31" s="60"/>
      <c r="P31" s="60"/>
      <c r="Q31" s="61"/>
      <c r="R31" s="62"/>
      <c r="S31" s="62"/>
      <c r="T31" s="63"/>
    </row>
    <row r="32" spans="1:21" ht="18" customHeight="1" x14ac:dyDescent="0.3">
      <c r="A32" s="108">
        <v>22</v>
      </c>
      <c r="B32" s="54" t="s">
        <v>168</v>
      </c>
      <c r="C32" s="54" t="s">
        <v>238</v>
      </c>
      <c r="D32" s="55" t="s">
        <v>238</v>
      </c>
      <c r="E32" s="54" t="s">
        <v>173</v>
      </c>
      <c r="F32" s="56">
        <v>22</v>
      </c>
      <c r="G32" s="57">
        <v>22</v>
      </c>
      <c r="H32" s="56">
        <v>22</v>
      </c>
      <c r="I32" s="57">
        <v>22</v>
      </c>
      <c r="J32" s="58" t="s">
        <v>340</v>
      </c>
      <c r="K32" s="58" t="s">
        <v>345</v>
      </c>
      <c r="L32" s="59"/>
      <c r="M32" s="60"/>
      <c r="N32" s="60"/>
      <c r="O32" s="60"/>
      <c r="P32" s="60"/>
      <c r="Q32" s="61"/>
      <c r="R32" s="62"/>
      <c r="S32" s="62"/>
      <c r="T32" s="144" t="s">
        <v>312</v>
      </c>
    </row>
    <row r="33" spans="1:21" ht="18" customHeight="1" x14ac:dyDescent="0.3">
      <c r="A33" s="108"/>
      <c r="B33" s="54"/>
      <c r="C33" s="54"/>
      <c r="D33" s="55"/>
      <c r="E33" s="54"/>
      <c r="F33" s="56"/>
      <c r="G33" s="57"/>
      <c r="H33" s="56"/>
      <c r="I33" s="57"/>
      <c r="J33" s="66" t="s">
        <v>301</v>
      </c>
      <c r="K33" s="67" t="s">
        <v>193</v>
      </c>
      <c r="L33" s="59"/>
      <c r="M33" s="60"/>
      <c r="N33" s="60"/>
      <c r="O33" s="60"/>
      <c r="P33" s="60"/>
      <c r="Q33" s="61"/>
      <c r="R33" s="62"/>
      <c r="S33" s="62"/>
      <c r="T33" s="145"/>
    </row>
    <row r="34" spans="1:21" ht="18" customHeight="1" x14ac:dyDescent="0.3">
      <c r="A34" s="108">
        <v>23</v>
      </c>
      <c r="B34" s="54" t="s">
        <v>168</v>
      </c>
      <c r="C34" s="54" t="s">
        <v>239</v>
      </c>
      <c r="D34" s="55" t="s">
        <v>239</v>
      </c>
      <c r="E34" s="54" t="s">
        <v>173</v>
      </c>
      <c r="F34" s="56">
        <v>20</v>
      </c>
      <c r="G34" s="57">
        <v>20</v>
      </c>
      <c r="H34" s="56">
        <v>20</v>
      </c>
      <c r="I34" s="57">
        <v>20</v>
      </c>
      <c r="J34" s="64" t="s">
        <v>301</v>
      </c>
      <c r="K34" s="58" t="s">
        <v>193</v>
      </c>
      <c r="L34" s="59"/>
      <c r="M34" s="60"/>
      <c r="N34" s="60"/>
      <c r="O34" s="60"/>
      <c r="P34" s="60"/>
      <c r="Q34" s="65"/>
      <c r="R34" s="68"/>
      <c r="S34" s="62"/>
      <c r="T34" s="69"/>
    </row>
    <row r="35" spans="1:21" ht="22.5" x14ac:dyDescent="0.3">
      <c r="A35" s="106">
        <v>24</v>
      </c>
      <c r="B35" s="54" t="s">
        <v>168</v>
      </c>
      <c r="C35" s="54" t="s">
        <v>182</v>
      </c>
      <c r="D35" s="55" t="s">
        <v>240</v>
      </c>
      <c r="E35" s="54" t="s">
        <v>169</v>
      </c>
      <c r="F35" s="56">
        <v>30</v>
      </c>
      <c r="G35" s="57">
        <v>30</v>
      </c>
      <c r="H35" s="56">
        <v>30</v>
      </c>
      <c r="I35" s="57">
        <v>30</v>
      </c>
      <c r="J35" s="64" t="s">
        <v>343</v>
      </c>
      <c r="K35" s="58" t="s">
        <v>344</v>
      </c>
      <c r="L35" s="59"/>
      <c r="M35" s="60"/>
      <c r="N35" s="60"/>
      <c r="O35" s="60"/>
      <c r="P35" s="60"/>
      <c r="Q35" s="65"/>
      <c r="R35" s="68"/>
      <c r="S35" s="62"/>
      <c r="T35" s="144" t="s">
        <v>312</v>
      </c>
    </row>
    <row r="36" spans="1:21" x14ac:dyDescent="0.3">
      <c r="A36" s="106"/>
      <c r="B36" s="54"/>
      <c r="C36" s="54"/>
      <c r="D36" s="55"/>
      <c r="E36" s="54"/>
      <c r="F36" s="56"/>
      <c r="G36" s="57"/>
      <c r="H36" s="56"/>
      <c r="I36" s="57"/>
      <c r="J36" s="66" t="s">
        <v>301</v>
      </c>
      <c r="K36" s="67" t="s">
        <v>193</v>
      </c>
      <c r="L36" s="59"/>
      <c r="M36" s="60"/>
      <c r="N36" s="60"/>
      <c r="O36" s="60"/>
      <c r="P36" s="60"/>
      <c r="Q36" s="65"/>
      <c r="R36" s="68"/>
      <c r="S36" s="62"/>
      <c r="T36" s="145"/>
    </row>
    <row r="37" spans="1:21" ht="22.5" x14ac:dyDescent="0.3">
      <c r="A37" s="83" t="s">
        <v>373</v>
      </c>
      <c r="B37" s="54" t="s">
        <v>168</v>
      </c>
      <c r="C37" s="54" t="s">
        <v>241</v>
      </c>
      <c r="D37" s="55" t="s">
        <v>241</v>
      </c>
      <c r="E37" s="54" t="s">
        <v>175</v>
      </c>
      <c r="F37" s="56">
        <v>18</v>
      </c>
      <c r="G37" s="57">
        <v>18</v>
      </c>
      <c r="H37" s="56">
        <v>18</v>
      </c>
      <c r="I37" s="57">
        <v>18</v>
      </c>
      <c r="J37" s="64" t="s">
        <v>343</v>
      </c>
      <c r="K37" s="58" t="s">
        <v>344</v>
      </c>
      <c r="L37" s="59"/>
      <c r="M37" s="60"/>
      <c r="N37" s="60"/>
      <c r="O37" s="60"/>
      <c r="P37" s="60"/>
      <c r="Q37" s="65" t="s">
        <v>346</v>
      </c>
      <c r="R37" s="68" t="s">
        <v>347</v>
      </c>
      <c r="S37" s="62" t="s">
        <v>209</v>
      </c>
      <c r="T37" s="63"/>
    </row>
    <row r="38" spans="1:21" ht="19.5" x14ac:dyDescent="0.3">
      <c r="A38" s="106"/>
      <c r="B38" s="54"/>
      <c r="C38" s="54"/>
      <c r="D38" s="55"/>
      <c r="E38" s="54"/>
      <c r="F38" s="56"/>
      <c r="G38" s="57"/>
      <c r="H38" s="56"/>
      <c r="I38" s="57"/>
      <c r="J38" s="58"/>
      <c r="K38" s="58"/>
      <c r="L38" s="59"/>
      <c r="M38" s="60"/>
      <c r="N38" s="60"/>
      <c r="O38" s="60"/>
      <c r="P38" s="60"/>
      <c r="Q38" s="65" t="s">
        <v>348</v>
      </c>
      <c r="R38" s="68" t="s">
        <v>349</v>
      </c>
      <c r="S38" s="62" t="s">
        <v>209</v>
      </c>
      <c r="T38" s="63"/>
    </row>
    <row r="39" spans="1:21" ht="22.5" x14ac:dyDescent="0.3">
      <c r="A39" s="83" t="s">
        <v>317</v>
      </c>
      <c r="B39" s="72" t="s">
        <v>168</v>
      </c>
      <c r="C39" s="72" t="s">
        <v>183</v>
      </c>
      <c r="D39" s="73" t="s">
        <v>315</v>
      </c>
      <c r="E39" s="72" t="s">
        <v>298</v>
      </c>
      <c r="F39" s="74">
        <v>712</v>
      </c>
      <c r="G39" s="75">
        <v>6</v>
      </c>
      <c r="H39" s="74">
        <v>5</v>
      </c>
      <c r="I39" s="75">
        <v>6</v>
      </c>
      <c r="J39" s="76" t="s">
        <v>350</v>
      </c>
      <c r="K39" s="77" t="s">
        <v>344</v>
      </c>
      <c r="L39" s="78"/>
      <c r="M39" s="79"/>
      <c r="N39" s="79"/>
      <c r="O39" s="79"/>
      <c r="P39" s="79"/>
      <c r="Q39" s="80" t="s">
        <v>346</v>
      </c>
      <c r="R39" s="81" t="s">
        <v>362</v>
      </c>
      <c r="S39" s="82" t="s">
        <v>303</v>
      </c>
      <c r="T39" s="135" t="s">
        <v>314</v>
      </c>
    </row>
    <row r="40" spans="1:21" ht="18" customHeight="1" x14ac:dyDescent="0.3">
      <c r="A40" s="83"/>
      <c r="B40" s="72"/>
      <c r="C40" s="72"/>
      <c r="D40" s="73"/>
      <c r="E40" s="72"/>
      <c r="F40" s="74"/>
      <c r="G40" s="75"/>
      <c r="H40" s="74"/>
      <c r="I40" s="75"/>
      <c r="J40" s="76"/>
      <c r="K40" s="77"/>
      <c r="L40" s="78"/>
      <c r="M40" s="79"/>
      <c r="N40" s="79"/>
      <c r="O40" s="79"/>
      <c r="P40" s="79"/>
      <c r="Q40" s="80" t="s">
        <v>348</v>
      </c>
      <c r="R40" s="68" t="s">
        <v>349</v>
      </c>
      <c r="S40" s="82" t="s">
        <v>303</v>
      </c>
      <c r="T40" s="136"/>
    </row>
    <row r="41" spans="1:21" ht="18" customHeight="1" x14ac:dyDescent="0.3">
      <c r="A41" s="106">
        <v>27</v>
      </c>
      <c r="B41" s="54" t="s">
        <v>168</v>
      </c>
      <c r="C41" s="54" t="s">
        <v>242</v>
      </c>
      <c r="D41" s="55" t="s">
        <v>307</v>
      </c>
      <c r="E41" s="54" t="s">
        <v>169</v>
      </c>
      <c r="F41" s="56">
        <v>241</v>
      </c>
      <c r="G41" s="57">
        <v>233</v>
      </c>
      <c r="H41" s="74">
        <v>234</v>
      </c>
      <c r="I41" s="75">
        <v>233</v>
      </c>
      <c r="J41" s="58" t="s">
        <v>196</v>
      </c>
      <c r="K41" s="58" t="s">
        <v>195</v>
      </c>
      <c r="L41" s="59"/>
      <c r="M41" s="60"/>
      <c r="N41" s="60"/>
      <c r="O41" s="60"/>
      <c r="P41" s="60"/>
      <c r="Q41" s="61"/>
      <c r="R41" s="62"/>
      <c r="S41" s="62"/>
      <c r="T41" s="84" t="s">
        <v>314</v>
      </c>
    </row>
    <row r="42" spans="1:21" ht="18" customHeight="1" x14ac:dyDescent="0.3">
      <c r="A42" s="83" t="s">
        <v>318</v>
      </c>
      <c r="B42" s="54" t="s">
        <v>168</v>
      </c>
      <c r="C42" s="54" t="s">
        <v>243</v>
      </c>
      <c r="D42" s="55" t="s">
        <v>243</v>
      </c>
      <c r="E42" s="54" t="s">
        <v>170</v>
      </c>
      <c r="F42" s="56">
        <v>83</v>
      </c>
      <c r="G42" s="57">
        <v>83</v>
      </c>
      <c r="H42" s="56">
        <v>83</v>
      </c>
      <c r="I42" s="57">
        <v>83</v>
      </c>
      <c r="J42" s="76" t="s">
        <v>351</v>
      </c>
      <c r="K42" s="76" t="s">
        <v>352</v>
      </c>
      <c r="L42" s="78"/>
      <c r="M42" s="79"/>
      <c r="N42" s="79"/>
      <c r="O42" s="79"/>
      <c r="P42" s="79"/>
      <c r="Q42" s="80" t="s">
        <v>363</v>
      </c>
      <c r="R42" s="81" t="s">
        <v>362</v>
      </c>
      <c r="S42" s="82" t="s">
        <v>209</v>
      </c>
      <c r="T42" s="104" t="s">
        <v>328</v>
      </c>
    </row>
    <row r="43" spans="1:21" ht="18" customHeight="1" x14ac:dyDescent="0.3">
      <c r="A43" s="83"/>
      <c r="B43" s="54"/>
      <c r="C43" s="54"/>
      <c r="D43" s="55"/>
      <c r="E43" s="54"/>
      <c r="F43" s="56"/>
      <c r="G43" s="57"/>
      <c r="H43" s="56"/>
      <c r="I43" s="57"/>
      <c r="J43" s="76" t="s">
        <v>353</v>
      </c>
      <c r="K43" s="76" t="s">
        <v>354</v>
      </c>
      <c r="L43" s="78"/>
      <c r="M43" s="79"/>
      <c r="N43" s="79"/>
      <c r="O43" s="79"/>
      <c r="P43" s="79"/>
      <c r="Q43" s="80"/>
      <c r="R43" s="81"/>
      <c r="S43" s="82"/>
      <c r="T43" s="104" t="s">
        <v>329</v>
      </c>
    </row>
    <row r="44" spans="1:21" ht="18" customHeight="1" x14ac:dyDescent="0.3">
      <c r="A44" s="83"/>
      <c r="B44" s="54"/>
      <c r="C44" s="54"/>
      <c r="D44" s="55"/>
      <c r="E44" s="54"/>
      <c r="F44" s="56"/>
      <c r="G44" s="57"/>
      <c r="H44" s="56"/>
      <c r="I44" s="57"/>
      <c r="J44" s="76" t="s">
        <v>356</v>
      </c>
      <c r="K44" s="77" t="s">
        <v>355</v>
      </c>
      <c r="L44" s="78"/>
      <c r="M44" s="79"/>
      <c r="N44" s="79"/>
      <c r="O44" s="79"/>
      <c r="P44" s="79"/>
      <c r="Q44" s="80"/>
      <c r="R44" s="81"/>
      <c r="S44" s="82"/>
      <c r="T44" s="104" t="s">
        <v>329</v>
      </c>
    </row>
    <row r="45" spans="1:21" ht="18" customHeight="1" x14ac:dyDescent="0.3">
      <c r="A45" s="83" t="s">
        <v>374</v>
      </c>
      <c r="B45" s="54" t="s">
        <v>168</v>
      </c>
      <c r="C45" s="54" t="s">
        <v>184</v>
      </c>
      <c r="D45" s="55" t="s">
        <v>305</v>
      </c>
      <c r="E45" s="54" t="s">
        <v>299</v>
      </c>
      <c r="F45" s="56">
        <v>859</v>
      </c>
      <c r="G45" s="57">
        <v>13</v>
      </c>
      <c r="H45" s="56">
        <v>13</v>
      </c>
      <c r="I45" s="57">
        <v>13</v>
      </c>
      <c r="J45" s="76" t="s">
        <v>351</v>
      </c>
      <c r="K45" s="76" t="s">
        <v>352</v>
      </c>
      <c r="L45" s="78"/>
      <c r="M45" s="79"/>
      <c r="N45" s="79"/>
      <c r="O45" s="79"/>
      <c r="P45" s="79"/>
      <c r="Q45" s="80" t="s">
        <v>363</v>
      </c>
      <c r="R45" s="81" t="s">
        <v>362</v>
      </c>
      <c r="S45" s="82" t="s">
        <v>209</v>
      </c>
      <c r="T45" s="104" t="s">
        <v>328</v>
      </c>
    </row>
    <row r="46" spans="1:21" ht="18" customHeight="1" x14ac:dyDescent="0.3">
      <c r="A46" s="106"/>
      <c r="B46" s="54"/>
      <c r="C46" s="54"/>
      <c r="D46" s="55"/>
      <c r="E46" s="54"/>
      <c r="F46" s="56"/>
      <c r="G46" s="57"/>
      <c r="H46" s="56"/>
      <c r="I46" s="57"/>
      <c r="J46" s="76" t="s">
        <v>353</v>
      </c>
      <c r="K46" s="76" t="s">
        <v>354</v>
      </c>
      <c r="L46" s="78"/>
      <c r="M46" s="79"/>
      <c r="N46" s="79"/>
      <c r="O46" s="79"/>
      <c r="P46" s="79"/>
      <c r="Q46" s="80"/>
      <c r="R46" s="81"/>
      <c r="S46" s="82"/>
      <c r="T46" s="104" t="s">
        <v>329</v>
      </c>
    </row>
    <row r="47" spans="1:21" ht="18" customHeight="1" x14ac:dyDescent="0.3">
      <c r="A47" s="106"/>
      <c r="B47" s="54"/>
      <c r="C47" s="54"/>
      <c r="D47" s="55"/>
      <c r="E47" s="54"/>
      <c r="F47" s="56"/>
      <c r="G47" s="57"/>
      <c r="H47" s="56"/>
      <c r="I47" s="57"/>
      <c r="J47" s="76" t="s">
        <v>356</v>
      </c>
      <c r="K47" s="77" t="s">
        <v>355</v>
      </c>
      <c r="L47" s="78"/>
      <c r="M47" s="79"/>
      <c r="N47" s="79"/>
      <c r="O47" s="79"/>
      <c r="P47" s="79"/>
      <c r="Q47" s="80"/>
      <c r="R47" s="81"/>
      <c r="S47" s="82"/>
      <c r="T47" s="104" t="s">
        <v>329</v>
      </c>
    </row>
    <row r="48" spans="1:21" ht="18" customHeight="1" x14ac:dyDescent="0.3">
      <c r="A48" s="83" t="s">
        <v>319</v>
      </c>
      <c r="B48" s="54" t="s">
        <v>168</v>
      </c>
      <c r="C48" s="54" t="s">
        <v>244</v>
      </c>
      <c r="D48" s="55" t="s">
        <v>244</v>
      </c>
      <c r="E48" s="54" t="s">
        <v>170</v>
      </c>
      <c r="F48" s="56">
        <v>102</v>
      </c>
      <c r="G48" s="57">
        <v>102</v>
      </c>
      <c r="H48" s="56">
        <v>102</v>
      </c>
      <c r="I48" s="57">
        <v>102</v>
      </c>
      <c r="J48" s="76" t="s">
        <v>351</v>
      </c>
      <c r="K48" s="76" t="s">
        <v>352</v>
      </c>
      <c r="L48" s="78"/>
      <c r="M48" s="79"/>
      <c r="N48" s="79"/>
      <c r="O48" s="79"/>
      <c r="P48" s="79"/>
      <c r="Q48" s="80" t="s">
        <v>363</v>
      </c>
      <c r="R48" s="81" t="s">
        <v>362</v>
      </c>
      <c r="S48" s="82" t="s">
        <v>209</v>
      </c>
      <c r="T48" s="104" t="s">
        <v>330</v>
      </c>
      <c r="U48" s="31" t="s">
        <v>309</v>
      </c>
    </row>
    <row r="49" spans="1:29" ht="18" customHeight="1" x14ac:dyDescent="0.3">
      <c r="A49" s="83"/>
      <c r="B49" s="54"/>
      <c r="C49" s="54"/>
      <c r="D49" s="55"/>
      <c r="E49" s="54"/>
      <c r="F49" s="56"/>
      <c r="G49" s="57"/>
      <c r="H49" s="56"/>
      <c r="I49" s="57"/>
      <c r="J49" s="76" t="s">
        <v>353</v>
      </c>
      <c r="K49" s="76" t="s">
        <v>354</v>
      </c>
      <c r="L49" s="78"/>
      <c r="M49" s="79"/>
      <c r="N49" s="79"/>
      <c r="O49" s="79"/>
      <c r="P49" s="79"/>
      <c r="Q49" s="80"/>
      <c r="R49" s="81"/>
      <c r="S49" s="82"/>
      <c r="T49" s="104" t="s">
        <v>331</v>
      </c>
      <c r="AB49" s="31" t="e">
        <f t="shared" ref="AB49:AC49" si="0">X49/X50</f>
        <v>#DIV/0!</v>
      </c>
      <c r="AC49" s="31" t="e">
        <f t="shared" si="0"/>
        <v>#DIV/0!</v>
      </c>
    </row>
    <row r="50" spans="1:29" ht="18" customHeight="1" x14ac:dyDescent="0.3">
      <c r="A50" s="83"/>
      <c r="B50" s="54"/>
      <c r="C50" s="54"/>
      <c r="D50" s="55"/>
      <c r="E50" s="54"/>
      <c r="F50" s="56"/>
      <c r="G50" s="57"/>
      <c r="H50" s="56"/>
      <c r="I50" s="57"/>
      <c r="J50" s="76" t="s">
        <v>356</v>
      </c>
      <c r="K50" s="77" t="s">
        <v>355</v>
      </c>
      <c r="L50" s="78"/>
      <c r="M50" s="79"/>
      <c r="N50" s="79"/>
      <c r="O50" s="79"/>
      <c r="P50" s="79"/>
      <c r="Q50" s="80"/>
      <c r="R50" s="81"/>
      <c r="S50" s="82"/>
      <c r="T50" s="104" t="s">
        <v>331</v>
      </c>
    </row>
    <row r="51" spans="1:29" ht="18" customHeight="1" x14ac:dyDescent="0.3">
      <c r="A51" s="83" t="s">
        <v>375</v>
      </c>
      <c r="B51" s="54" t="s">
        <v>168</v>
      </c>
      <c r="C51" s="54" t="s">
        <v>185</v>
      </c>
      <c r="D51" s="55" t="s">
        <v>304</v>
      </c>
      <c r="E51" s="54" t="s">
        <v>299</v>
      </c>
      <c r="F51" s="56">
        <v>997</v>
      </c>
      <c r="G51" s="57">
        <v>5</v>
      </c>
      <c r="H51" s="56">
        <v>5</v>
      </c>
      <c r="I51" s="57">
        <v>5</v>
      </c>
      <c r="J51" s="76" t="s">
        <v>351</v>
      </c>
      <c r="K51" s="76" t="s">
        <v>352</v>
      </c>
      <c r="L51" s="78"/>
      <c r="M51" s="79"/>
      <c r="N51" s="79"/>
      <c r="O51" s="79"/>
      <c r="P51" s="79"/>
      <c r="Q51" s="80" t="s">
        <v>363</v>
      </c>
      <c r="R51" s="81" t="s">
        <v>362</v>
      </c>
      <c r="S51" s="82" t="s">
        <v>209</v>
      </c>
      <c r="T51" s="104" t="s">
        <v>330</v>
      </c>
      <c r="AB51" s="31" t="e">
        <f t="shared" ref="AB51:AC51" si="1">X51/X52</f>
        <v>#DIV/0!</v>
      </c>
      <c r="AC51" s="31" t="e">
        <f t="shared" si="1"/>
        <v>#DIV/0!</v>
      </c>
    </row>
    <row r="52" spans="1:29" ht="18" customHeight="1" x14ac:dyDescent="0.3">
      <c r="A52" s="106"/>
      <c r="B52" s="54"/>
      <c r="C52" s="54"/>
      <c r="D52" s="55"/>
      <c r="E52" s="54"/>
      <c r="F52" s="56"/>
      <c r="G52" s="57"/>
      <c r="H52" s="56"/>
      <c r="I52" s="57"/>
      <c r="J52" s="76" t="s">
        <v>353</v>
      </c>
      <c r="K52" s="76" t="s">
        <v>354</v>
      </c>
      <c r="L52" s="78"/>
      <c r="M52" s="79"/>
      <c r="N52" s="79"/>
      <c r="O52" s="79"/>
      <c r="P52" s="79"/>
      <c r="Q52" s="80"/>
      <c r="R52" s="81"/>
      <c r="S52" s="82"/>
      <c r="T52" s="104" t="s">
        <v>331</v>
      </c>
    </row>
    <row r="53" spans="1:29" ht="18" customHeight="1" x14ac:dyDescent="0.3">
      <c r="A53" s="106"/>
      <c r="B53" s="54"/>
      <c r="C53" s="54"/>
      <c r="D53" s="55"/>
      <c r="E53" s="54"/>
      <c r="F53" s="56"/>
      <c r="G53" s="57"/>
      <c r="H53" s="56"/>
      <c r="I53" s="57"/>
      <c r="J53" s="76" t="s">
        <v>356</v>
      </c>
      <c r="K53" s="77" t="s">
        <v>355</v>
      </c>
      <c r="L53" s="78"/>
      <c r="M53" s="79"/>
      <c r="N53" s="79"/>
      <c r="O53" s="79"/>
      <c r="P53" s="79"/>
      <c r="Q53" s="80"/>
      <c r="R53" s="81"/>
      <c r="S53" s="82"/>
      <c r="T53" s="104" t="s">
        <v>331</v>
      </c>
    </row>
    <row r="54" spans="1:29" ht="18" customHeight="1" x14ac:dyDescent="0.3">
      <c r="A54" s="83" t="s">
        <v>320</v>
      </c>
      <c r="B54" s="54" t="s">
        <v>168</v>
      </c>
      <c r="C54" s="54" t="s">
        <v>245</v>
      </c>
      <c r="D54" s="55" t="s">
        <v>245</v>
      </c>
      <c r="E54" s="54" t="s">
        <v>170</v>
      </c>
      <c r="F54" s="56">
        <v>4</v>
      </c>
      <c r="G54" s="57">
        <v>4</v>
      </c>
      <c r="H54" s="56">
        <v>4</v>
      </c>
      <c r="I54" s="57">
        <v>4</v>
      </c>
      <c r="J54" s="58" t="s">
        <v>196</v>
      </c>
      <c r="K54" s="58" t="s">
        <v>195</v>
      </c>
      <c r="L54" s="59"/>
      <c r="M54" s="60"/>
      <c r="N54" s="60"/>
      <c r="O54" s="60"/>
      <c r="P54" s="60"/>
      <c r="Q54" s="61"/>
      <c r="R54" s="62"/>
      <c r="S54" s="62"/>
      <c r="T54" s="63"/>
    </row>
    <row r="55" spans="1:29" ht="18" customHeight="1" x14ac:dyDescent="0.3">
      <c r="A55" s="106">
        <v>33</v>
      </c>
      <c r="B55" s="54" t="s">
        <v>168</v>
      </c>
      <c r="C55" s="54" t="s">
        <v>186</v>
      </c>
      <c r="D55" s="55" t="s">
        <v>246</v>
      </c>
      <c r="E55" s="54" t="s">
        <v>169</v>
      </c>
      <c r="F55" s="56">
        <v>5</v>
      </c>
      <c r="G55" s="57">
        <v>5</v>
      </c>
      <c r="H55" s="56">
        <v>5</v>
      </c>
      <c r="I55" s="57">
        <v>5</v>
      </c>
      <c r="J55" s="58" t="s">
        <v>197</v>
      </c>
      <c r="K55" s="58" t="s">
        <v>195</v>
      </c>
      <c r="L55" s="59"/>
      <c r="M55" s="60"/>
      <c r="N55" s="60"/>
      <c r="O55" s="60"/>
      <c r="P55" s="60"/>
      <c r="Q55" s="61"/>
      <c r="R55" s="62"/>
      <c r="S55" s="62"/>
      <c r="T55" s="63"/>
    </row>
    <row r="56" spans="1:29" ht="18" customHeight="1" x14ac:dyDescent="0.3">
      <c r="A56" s="83" t="s">
        <v>321</v>
      </c>
      <c r="B56" s="54" t="s">
        <v>168</v>
      </c>
      <c r="C56" s="54" t="s">
        <v>187</v>
      </c>
      <c r="D56" s="55" t="s">
        <v>247</v>
      </c>
      <c r="E56" s="54" t="s">
        <v>171</v>
      </c>
      <c r="F56" s="56">
        <v>20</v>
      </c>
      <c r="G56" s="57">
        <v>20</v>
      </c>
      <c r="H56" s="56">
        <v>20</v>
      </c>
      <c r="I56" s="57">
        <v>20</v>
      </c>
      <c r="J56" s="58" t="s">
        <v>194</v>
      </c>
      <c r="K56" s="58" t="s">
        <v>195</v>
      </c>
      <c r="L56" s="59"/>
      <c r="M56" s="60"/>
      <c r="N56" s="60"/>
      <c r="O56" s="60"/>
      <c r="P56" s="60"/>
      <c r="Q56" s="61"/>
      <c r="R56" s="62"/>
      <c r="S56" s="62"/>
      <c r="T56" s="63"/>
    </row>
    <row r="57" spans="1:29" ht="18" customHeight="1" x14ac:dyDescent="0.3">
      <c r="A57" s="106">
        <v>35</v>
      </c>
      <c r="B57" s="54" t="s">
        <v>168</v>
      </c>
      <c r="C57" s="54" t="s">
        <v>248</v>
      </c>
      <c r="D57" s="55" t="s">
        <v>248</v>
      </c>
      <c r="E57" s="54" t="s">
        <v>173</v>
      </c>
      <c r="F57" s="56">
        <v>26</v>
      </c>
      <c r="G57" s="57">
        <v>26</v>
      </c>
      <c r="H57" s="56">
        <v>26</v>
      </c>
      <c r="I57" s="57">
        <v>26</v>
      </c>
      <c r="J57" s="64" t="s">
        <v>301</v>
      </c>
      <c r="K57" s="58" t="s">
        <v>193</v>
      </c>
      <c r="L57" s="59"/>
      <c r="M57" s="60"/>
      <c r="N57" s="60"/>
      <c r="O57" s="60"/>
      <c r="P57" s="60"/>
      <c r="Q57" s="61"/>
      <c r="R57" s="62"/>
      <c r="S57" s="62"/>
      <c r="T57" s="69"/>
    </row>
    <row r="58" spans="1:29" ht="18" customHeight="1" x14ac:dyDescent="0.3">
      <c r="A58" s="83" t="s">
        <v>322</v>
      </c>
      <c r="B58" s="54" t="s">
        <v>168</v>
      </c>
      <c r="C58" s="54" t="s">
        <v>188</v>
      </c>
      <c r="D58" s="55" t="s">
        <v>249</v>
      </c>
      <c r="E58" s="54" t="s">
        <v>173</v>
      </c>
      <c r="F58" s="56">
        <v>22</v>
      </c>
      <c r="G58" s="57">
        <v>22</v>
      </c>
      <c r="H58" s="56">
        <v>22</v>
      </c>
      <c r="I58" s="57">
        <v>22</v>
      </c>
      <c r="J58" s="58" t="s">
        <v>192</v>
      </c>
      <c r="K58" s="58" t="s">
        <v>193</v>
      </c>
      <c r="L58" s="59"/>
      <c r="M58" s="60"/>
      <c r="N58" s="60"/>
      <c r="O58" s="60"/>
      <c r="P58" s="60"/>
      <c r="Q58" s="61"/>
      <c r="R58" s="62"/>
      <c r="S58" s="62"/>
      <c r="T58" s="63"/>
    </row>
    <row r="59" spans="1:29" ht="18" customHeight="1" x14ac:dyDescent="0.3">
      <c r="A59" s="106">
        <v>37</v>
      </c>
      <c r="B59" s="54" t="s">
        <v>168</v>
      </c>
      <c r="C59" s="54" t="s">
        <v>250</v>
      </c>
      <c r="D59" s="55" t="s">
        <v>250</v>
      </c>
      <c r="E59" s="54" t="s">
        <v>173</v>
      </c>
      <c r="F59" s="56">
        <v>32</v>
      </c>
      <c r="G59" s="57">
        <v>32</v>
      </c>
      <c r="H59" s="56">
        <v>32</v>
      </c>
      <c r="I59" s="57">
        <v>32</v>
      </c>
      <c r="J59" s="64" t="s">
        <v>301</v>
      </c>
      <c r="K59" s="58" t="s">
        <v>193</v>
      </c>
      <c r="L59" s="59"/>
      <c r="M59" s="60"/>
      <c r="N59" s="60"/>
      <c r="O59" s="60"/>
      <c r="P59" s="60"/>
      <c r="Q59" s="61"/>
      <c r="R59" s="62"/>
      <c r="S59" s="62"/>
      <c r="T59" s="69"/>
    </row>
    <row r="60" spans="1:29" ht="18" customHeight="1" x14ac:dyDescent="0.3">
      <c r="A60" s="83" t="s">
        <v>323</v>
      </c>
      <c r="B60" s="54" t="s">
        <v>168</v>
      </c>
      <c r="C60" s="54" t="s">
        <v>189</v>
      </c>
      <c r="D60" s="55" t="s">
        <v>251</v>
      </c>
      <c r="E60" s="54" t="s">
        <v>173</v>
      </c>
      <c r="F60" s="56">
        <v>73</v>
      </c>
      <c r="G60" s="57">
        <v>73</v>
      </c>
      <c r="H60" s="56">
        <v>73</v>
      </c>
      <c r="I60" s="57">
        <v>73</v>
      </c>
      <c r="J60" s="64" t="s">
        <v>301</v>
      </c>
      <c r="K60" s="58" t="s">
        <v>193</v>
      </c>
      <c r="L60" s="59"/>
      <c r="M60" s="60"/>
      <c r="N60" s="60"/>
      <c r="O60" s="60"/>
      <c r="P60" s="60"/>
      <c r="Q60" s="61"/>
      <c r="R60" s="68"/>
      <c r="S60" s="62"/>
      <c r="T60" s="69"/>
    </row>
    <row r="61" spans="1:29" ht="18" customHeight="1" x14ac:dyDescent="0.3">
      <c r="A61" s="106">
        <v>39</v>
      </c>
      <c r="B61" s="54" t="s">
        <v>168</v>
      </c>
      <c r="C61" s="54" t="s">
        <v>252</v>
      </c>
      <c r="D61" s="55" t="s">
        <v>252</v>
      </c>
      <c r="E61" s="54" t="s">
        <v>169</v>
      </c>
      <c r="F61" s="56">
        <v>45</v>
      </c>
      <c r="G61" s="57">
        <v>45</v>
      </c>
      <c r="H61" s="56">
        <v>45</v>
      </c>
      <c r="I61" s="57">
        <v>45</v>
      </c>
      <c r="J61" s="64" t="s">
        <v>301</v>
      </c>
      <c r="K61" s="58" t="s">
        <v>193</v>
      </c>
      <c r="L61" s="59"/>
      <c r="M61" s="60"/>
      <c r="N61" s="60"/>
      <c r="O61" s="60"/>
      <c r="P61" s="60"/>
      <c r="Q61" s="61"/>
      <c r="R61" s="68"/>
      <c r="S61" s="62"/>
      <c r="T61" s="69"/>
    </row>
    <row r="62" spans="1:29" ht="18" customHeight="1" x14ac:dyDescent="0.3">
      <c r="A62" s="83" t="s">
        <v>324</v>
      </c>
      <c r="B62" s="54" t="s">
        <v>168</v>
      </c>
      <c r="C62" s="54" t="s">
        <v>253</v>
      </c>
      <c r="D62" s="55" t="s">
        <v>253</v>
      </c>
      <c r="E62" s="54" t="s">
        <v>173</v>
      </c>
      <c r="F62" s="56">
        <v>49</v>
      </c>
      <c r="G62" s="57">
        <v>49</v>
      </c>
      <c r="H62" s="56">
        <v>49</v>
      </c>
      <c r="I62" s="57">
        <v>49</v>
      </c>
      <c r="J62" s="64" t="s">
        <v>301</v>
      </c>
      <c r="K62" s="58" t="s">
        <v>193</v>
      </c>
      <c r="L62" s="59"/>
      <c r="M62" s="60"/>
      <c r="N62" s="60"/>
      <c r="O62" s="60"/>
      <c r="P62" s="60"/>
      <c r="Q62" s="61"/>
      <c r="R62" s="68"/>
      <c r="S62" s="62"/>
      <c r="T62" s="69"/>
      <c r="U62" s="31" t="s">
        <v>309</v>
      </c>
    </row>
    <row r="63" spans="1:29" ht="18" customHeight="1" x14ac:dyDescent="0.3">
      <c r="A63" s="106">
        <v>41</v>
      </c>
      <c r="B63" s="54" t="s">
        <v>168</v>
      </c>
      <c r="C63" s="54" t="s">
        <v>254</v>
      </c>
      <c r="D63" s="55" t="s">
        <v>254</v>
      </c>
      <c r="E63" s="54" t="s">
        <v>173</v>
      </c>
      <c r="F63" s="56">
        <v>29</v>
      </c>
      <c r="G63" s="57">
        <v>29</v>
      </c>
      <c r="H63" s="56">
        <v>29</v>
      </c>
      <c r="I63" s="57">
        <v>29</v>
      </c>
      <c r="J63" s="64" t="s">
        <v>301</v>
      </c>
      <c r="K63" s="58" t="s">
        <v>193</v>
      </c>
      <c r="L63" s="59"/>
      <c r="M63" s="60"/>
      <c r="N63" s="60"/>
      <c r="O63" s="60"/>
      <c r="P63" s="60"/>
      <c r="Q63" s="61"/>
      <c r="R63" s="68"/>
      <c r="S63" s="62"/>
      <c r="T63" s="69"/>
    </row>
    <row r="64" spans="1:29" ht="18" customHeight="1" x14ac:dyDescent="0.3">
      <c r="A64" s="83" t="s">
        <v>325</v>
      </c>
      <c r="B64" s="54" t="s">
        <v>168</v>
      </c>
      <c r="C64" s="54" t="s">
        <v>255</v>
      </c>
      <c r="D64" s="55" t="s">
        <v>255</v>
      </c>
      <c r="E64" s="54" t="s">
        <v>173</v>
      </c>
      <c r="F64" s="56">
        <v>47</v>
      </c>
      <c r="G64" s="57">
        <v>47</v>
      </c>
      <c r="H64" s="56">
        <v>47</v>
      </c>
      <c r="I64" s="57">
        <v>47</v>
      </c>
      <c r="J64" s="58" t="s">
        <v>211</v>
      </c>
      <c r="K64" s="58" t="s">
        <v>210</v>
      </c>
      <c r="L64" s="59"/>
      <c r="M64" s="60"/>
      <c r="N64" s="60"/>
      <c r="O64" s="60"/>
      <c r="P64" s="60"/>
      <c r="Q64" s="61"/>
      <c r="R64" s="62"/>
      <c r="S64" s="62"/>
      <c r="T64" s="63"/>
    </row>
    <row r="65" spans="1:21" ht="18" customHeight="1" x14ac:dyDescent="0.3">
      <c r="A65" s="106">
        <v>43</v>
      </c>
      <c r="B65" s="54" t="s">
        <v>168</v>
      </c>
      <c r="C65" s="54" t="s">
        <v>256</v>
      </c>
      <c r="D65" s="55" t="s">
        <v>256</v>
      </c>
      <c r="E65" s="54" t="s">
        <v>173</v>
      </c>
      <c r="F65" s="56">
        <v>25</v>
      </c>
      <c r="G65" s="57">
        <v>25</v>
      </c>
      <c r="H65" s="56">
        <v>25</v>
      </c>
      <c r="I65" s="57">
        <v>25</v>
      </c>
      <c r="J65" s="64" t="s">
        <v>301</v>
      </c>
      <c r="K65" s="58" t="s">
        <v>193</v>
      </c>
      <c r="L65" s="59"/>
      <c r="M65" s="60"/>
      <c r="N65" s="60"/>
      <c r="O65" s="60"/>
      <c r="P65" s="60"/>
      <c r="Q65" s="61"/>
      <c r="R65" s="62"/>
      <c r="S65" s="62"/>
      <c r="T65" s="69"/>
    </row>
    <row r="66" spans="1:21" ht="18" customHeight="1" x14ac:dyDescent="0.3">
      <c r="A66" s="83" t="s">
        <v>326</v>
      </c>
      <c r="B66" s="54" t="s">
        <v>168</v>
      </c>
      <c r="C66" s="54" t="s">
        <v>257</v>
      </c>
      <c r="D66" s="55" t="s">
        <v>257</v>
      </c>
      <c r="E66" s="54" t="s">
        <v>173</v>
      </c>
      <c r="F66" s="56">
        <v>31</v>
      </c>
      <c r="G66" s="57">
        <v>31</v>
      </c>
      <c r="H66" s="56">
        <v>31</v>
      </c>
      <c r="I66" s="57">
        <v>31</v>
      </c>
      <c r="J66" s="64" t="s">
        <v>301</v>
      </c>
      <c r="K66" s="58" t="s">
        <v>193</v>
      </c>
      <c r="L66" s="59"/>
      <c r="M66" s="60"/>
      <c r="N66" s="60"/>
      <c r="O66" s="60"/>
      <c r="P66" s="60"/>
      <c r="Q66" s="61"/>
      <c r="R66" s="68"/>
      <c r="S66" s="62"/>
      <c r="T66" s="69"/>
    </row>
    <row r="67" spans="1:21" ht="18" customHeight="1" x14ac:dyDescent="0.3">
      <c r="A67" s="106">
        <v>45</v>
      </c>
      <c r="B67" s="54" t="s">
        <v>168</v>
      </c>
      <c r="C67" s="54" t="s">
        <v>258</v>
      </c>
      <c r="D67" s="55" t="s">
        <v>258</v>
      </c>
      <c r="E67" s="54" t="s">
        <v>173</v>
      </c>
      <c r="F67" s="56">
        <v>6</v>
      </c>
      <c r="G67" s="57">
        <v>6</v>
      </c>
      <c r="H67" s="56">
        <v>6</v>
      </c>
      <c r="I67" s="57">
        <v>6</v>
      </c>
      <c r="J67" s="64" t="s">
        <v>301</v>
      </c>
      <c r="K67" s="58" t="s">
        <v>193</v>
      </c>
      <c r="L67" s="59"/>
      <c r="M67" s="60"/>
      <c r="N67" s="60"/>
      <c r="O67" s="60"/>
      <c r="P67" s="60"/>
      <c r="Q67" s="61"/>
      <c r="R67" s="68"/>
      <c r="S67" s="62"/>
      <c r="T67" s="69"/>
    </row>
    <row r="68" spans="1:21" ht="18" customHeight="1" x14ac:dyDescent="0.3">
      <c r="A68" s="83" t="s">
        <v>376</v>
      </c>
      <c r="B68" s="54" t="s">
        <v>168</v>
      </c>
      <c r="C68" s="54" t="s">
        <v>259</v>
      </c>
      <c r="D68" s="55" t="s">
        <v>259</v>
      </c>
      <c r="E68" s="54" t="s">
        <v>173</v>
      </c>
      <c r="F68" s="56">
        <v>29</v>
      </c>
      <c r="G68" s="57">
        <v>29</v>
      </c>
      <c r="H68" s="56">
        <v>29</v>
      </c>
      <c r="I68" s="57">
        <v>29</v>
      </c>
      <c r="J68" s="64" t="s">
        <v>301</v>
      </c>
      <c r="K68" s="58" t="s">
        <v>193</v>
      </c>
      <c r="L68" s="59"/>
      <c r="M68" s="60"/>
      <c r="N68" s="60"/>
      <c r="O68" s="60"/>
      <c r="P68" s="60"/>
      <c r="Q68" s="61"/>
      <c r="R68" s="68"/>
      <c r="S68" s="62"/>
      <c r="T68" s="69"/>
    </row>
    <row r="69" spans="1:21" ht="18" customHeight="1" x14ac:dyDescent="0.3">
      <c r="A69" s="106">
        <v>47</v>
      </c>
      <c r="B69" s="54" t="s">
        <v>168</v>
      </c>
      <c r="C69" s="54" t="s">
        <v>260</v>
      </c>
      <c r="D69" s="55" t="s">
        <v>260</v>
      </c>
      <c r="E69" s="54" t="s">
        <v>173</v>
      </c>
      <c r="F69" s="56">
        <v>87</v>
      </c>
      <c r="G69" s="57">
        <v>87</v>
      </c>
      <c r="H69" s="56">
        <v>87</v>
      </c>
      <c r="I69" s="57">
        <v>87</v>
      </c>
      <c r="J69" s="64" t="s">
        <v>301</v>
      </c>
      <c r="K69" s="58" t="s">
        <v>193</v>
      </c>
      <c r="L69" s="59"/>
      <c r="M69" s="60"/>
      <c r="N69" s="60"/>
      <c r="O69" s="60"/>
      <c r="P69" s="60"/>
      <c r="Q69" s="61"/>
      <c r="R69" s="68"/>
      <c r="S69" s="62"/>
      <c r="T69" s="69"/>
    </row>
    <row r="70" spans="1:21" ht="18" customHeight="1" x14ac:dyDescent="0.3">
      <c r="A70" s="83" t="s">
        <v>377</v>
      </c>
      <c r="B70" s="54" t="s">
        <v>168</v>
      </c>
      <c r="C70" s="54" t="s">
        <v>190</v>
      </c>
      <c r="D70" s="55" t="s">
        <v>261</v>
      </c>
      <c r="E70" s="54" t="s">
        <v>173</v>
      </c>
      <c r="F70" s="56">
        <v>80</v>
      </c>
      <c r="G70" s="57">
        <v>80</v>
      </c>
      <c r="H70" s="56">
        <v>80</v>
      </c>
      <c r="I70" s="57">
        <v>80</v>
      </c>
      <c r="J70" s="64" t="s">
        <v>301</v>
      </c>
      <c r="K70" s="58" t="s">
        <v>193</v>
      </c>
      <c r="L70" s="59"/>
      <c r="M70" s="60"/>
      <c r="N70" s="60"/>
      <c r="O70" s="60"/>
      <c r="P70" s="60"/>
      <c r="Q70" s="61"/>
      <c r="R70" s="62"/>
      <c r="S70" s="62"/>
      <c r="T70" s="69"/>
    </row>
    <row r="71" spans="1:21" ht="18" customHeight="1" x14ac:dyDescent="0.3">
      <c r="A71" s="106">
        <v>49</v>
      </c>
      <c r="B71" s="54" t="s">
        <v>168</v>
      </c>
      <c r="C71" s="54" t="s">
        <v>262</v>
      </c>
      <c r="D71" s="55" t="s">
        <v>262</v>
      </c>
      <c r="E71" s="54" t="s">
        <v>191</v>
      </c>
      <c r="F71" s="56">
        <v>3</v>
      </c>
      <c r="G71" s="57">
        <v>3</v>
      </c>
      <c r="H71" s="56">
        <v>3</v>
      </c>
      <c r="I71" s="57">
        <v>3</v>
      </c>
      <c r="J71" s="64" t="s">
        <v>333</v>
      </c>
      <c r="K71" s="58" t="s">
        <v>335</v>
      </c>
      <c r="L71" s="59"/>
      <c r="M71" s="60"/>
      <c r="N71" s="60"/>
      <c r="O71" s="60"/>
      <c r="P71" s="60"/>
      <c r="Q71" s="61"/>
      <c r="R71" s="68"/>
      <c r="S71" s="62"/>
      <c r="T71" s="144" t="s">
        <v>313</v>
      </c>
    </row>
    <row r="72" spans="1:21" ht="18" customHeight="1" x14ac:dyDescent="0.3">
      <c r="A72" s="106"/>
      <c r="B72" s="54"/>
      <c r="C72" s="54"/>
      <c r="D72" s="55"/>
      <c r="E72" s="54"/>
      <c r="F72" s="56"/>
      <c r="G72" s="57"/>
      <c r="H72" s="56"/>
      <c r="I72" s="57"/>
      <c r="J72" s="66" t="s">
        <v>301</v>
      </c>
      <c r="K72" s="67" t="s">
        <v>311</v>
      </c>
      <c r="L72" s="59"/>
      <c r="M72" s="60"/>
      <c r="N72" s="60"/>
      <c r="O72" s="60"/>
      <c r="P72" s="60"/>
      <c r="Q72" s="61"/>
      <c r="R72" s="68"/>
      <c r="S72" s="62"/>
      <c r="T72" s="146"/>
    </row>
    <row r="73" spans="1:21" ht="18" customHeight="1" x14ac:dyDescent="0.3">
      <c r="A73" s="108">
        <v>50</v>
      </c>
      <c r="B73" s="54" t="s">
        <v>168</v>
      </c>
      <c r="C73" s="54" t="s">
        <v>263</v>
      </c>
      <c r="D73" s="55" t="s">
        <v>308</v>
      </c>
      <c r="E73" s="54" t="s">
        <v>170</v>
      </c>
      <c r="F73" s="56">
        <v>39</v>
      </c>
      <c r="G73" s="57">
        <v>36</v>
      </c>
      <c r="H73" s="74">
        <v>37</v>
      </c>
      <c r="I73" s="75">
        <v>36</v>
      </c>
      <c r="J73" s="64" t="s">
        <v>357</v>
      </c>
      <c r="K73" s="58" t="s">
        <v>358</v>
      </c>
      <c r="L73" s="59"/>
      <c r="M73" s="60"/>
      <c r="N73" s="60"/>
      <c r="O73" s="60"/>
      <c r="P73" s="60"/>
      <c r="Q73" s="61"/>
      <c r="R73" s="68"/>
      <c r="S73" s="62"/>
      <c r="T73" s="69" t="s">
        <v>314</v>
      </c>
      <c r="U73" s="31" t="s">
        <v>309</v>
      </c>
    </row>
    <row r="74" spans="1:21" ht="18" customHeight="1" x14ac:dyDescent="0.3">
      <c r="A74" s="106">
        <v>51</v>
      </c>
      <c r="B74" s="54" t="s">
        <v>168</v>
      </c>
      <c r="C74" s="54" t="s">
        <v>264</v>
      </c>
      <c r="D74" s="55" t="s">
        <v>306</v>
      </c>
      <c r="E74" s="54" t="s">
        <v>175</v>
      </c>
      <c r="F74" s="56">
        <v>42</v>
      </c>
      <c r="G74" s="57">
        <v>29</v>
      </c>
      <c r="H74" s="56">
        <v>29</v>
      </c>
      <c r="I74" s="57">
        <v>29</v>
      </c>
      <c r="J74" s="64" t="s">
        <v>359</v>
      </c>
      <c r="K74" s="58" t="s">
        <v>361</v>
      </c>
      <c r="L74" s="59"/>
      <c r="M74" s="60"/>
      <c r="N74" s="60"/>
      <c r="O74" s="60"/>
      <c r="P74" s="60"/>
      <c r="Q74" s="61" t="s">
        <v>364</v>
      </c>
      <c r="R74" s="68" t="s">
        <v>365</v>
      </c>
      <c r="S74" s="62" t="s">
        <v>209</v>
      </c>
      <c r="T74" s="84" t="s">
        <v>314</v>
      </c>
    </row>
    <row r="75" spans="1:21" ht="18" customHeight="1" x14ac:dyDescent="0.3">
      <c r="A75" s="106">
        <v>52</v>
      </c>
      <c r="B75" s="54" t="s">
        <v>168</v>
      </c>
      <c r="C75" s="54" t="s">
        <v>265</v>
      </c>
      <c r="D75" s="55" t="s">
        <v>265</v>
      </c>
      <c r="E75" s="54" t="s">
        <v>169</v>
      </c>
      <c r="F75" s="56">
        <v>4</v>
      </c>
      <c r="G75" s="57">
        <v>4</v>
      </c>
      <c r="H75" s="56">
        <v>4</v>
      </c>
      <c r="I75" s="57">
        <v>4</v>
      </c>
      <c r="J75" s="64" t="s">
        <v>360</v>
      </c>
      <c r="K75" s="58" t="s">
        <v>361</v>
      </c>
      <c r="L75" s="59"/>
      <c r="M75" s="60"/>
      <c r="N75" s="60"/>
      <c r="O75" s="60"/>
      <c r="P75" s="60"/>
      <c r="Q75" s="61"/>
      <c r="R75" s="62"/>
      <c r="S75" s="62"/>
      <c r="T75" s="63"/>
    </row>
    <row r="76" spans="1:21" ht="18" customHeight="1" x14ac:dyDescent="0.3">
      <c r="A76" s="106">
        <v>53</v>
      </c>
      <c r="B76" s="54" t="s">
        <v>168</v>
      </c>
      <c r="C76" s="54" t="s">
        <v>266</v>
      </c>
      <c r="D76" s="55" t="s">
        <v>266</v>
      </c>
      <c r="E76" s="54" t="s">
        <v>170</v>
      </c>
      <c r="F76" s="56">
        <v>18</v>
      </c>
      <c r="G76" s="57">
        <v>18</v>
      </c>
      <c r="H76" s="56">
        <v>18</v>
      </c>
      <c r="I76" s="57">
        <v>18</v>
      </c>
      <c r="J76" s="58" t="s">
        <v>196</v>
      </c>
      <c r="K76" s="58" t="s">
        <v>195</v>
      </c>
      <c r="L76" s="59"/>
      <c r="M76" s="60"/>
      <c r="N76" s="60"/>
      <c r="O76" s="60"/>
      <c r="P76" s="60"/>
      <c r="Q76" s="61"/>
      <c r="R76" s="62"/>
      <c r="S76" s="62"/>
      <c r="T76" s="63"/>
    </row>
    <row r="77" spans="1:21" ht="18" customHeight="1" x14ac:dyDescent="0.3">
      <c r="A77" s="106">
        <v>54</v>
      </c>
      <c r="B77" s="54" t="s">
        <v>168</v>
      </c>
      <c r="C77" s="54" t="s">
        <v>267</v>
      </c>
      <c r="D77" s="55" t="s">
        <v>267</v>
      </c>
      <c r="E77" s="54" t="s">
        <v>170</v>
      </c>
      <c r="F77" s="56">
        <v>4</v>
      </c>
      <c r="G77" s="57">
        <v>4</v>
      </c>
      <c r="H77" s="56">
        <v>4</v>
      </c>
      <c r="I77" s="57">
        <v>4</v>
      </c>
      <c r="J77" s="58" t="s">
        <v>196</v>
      </c>
      <c r="K77" s="58" t="s">
        <v>195</v>
      </c>
      <c r="L77" s="59"/>
      <c r="M77" s="60"/>
      <c r="N77" s="60"/>
      <c r="O77" s="60"/>
      <c r="P77" s="60"/>
      <c r="Q77" s="61"/>
      <c r="R77" s="62"/>
      <c r="S77" s="62"/>
      <c r="T77" s="63"/>
    </row>
    <row r="78" spans="1:21" ht="18" customHeight="1" x14ac:dyDescent="0.3">
      <c r="A78" s="71"/>
      <c r="B78" s="85"/>
      <c r="C78" s="85"/>
      <c r="D78" s="86"/>
      <c r="E78" s="85"/>
      <c r="F78" s="87"/>
      <c r="G78" s="88"/>
      <c r="H78" s="87"/>
      <c r="I78" s="88"/>
      <c r="J78" s="89"/>
      <c r="K78" s="89"/>
      <c r="L78" s="90"/>
      <c r="M78" s="91"/>
      <c r="N78" s="91"/>
      <c r="O78" s="91"/>
      <c r="P78" s="91"/>
      <c r="Q78" s="92"/>
      <c r="R78" s="93"/>
      <c r="S78" s="93"/>
      <c r="T78" s="94"/>
    </row>
    <row r="79" spans="1:21" ht="18" customHeight="1" x14ac:dyDescent="0.3">
      <c r="A79" s="71"/>
      <c r="B79" s="85"/>
      <c r="C79" s="85"/>
      <c r="D79" s="86"/>
      <c r="E79" s="85"/>
      <c r="F79" s="87"/>
      <c r="G79" s="88"/>
      <c r="H79" s="87"/>
      <c r="I79" s="88"/>
      <c r="J79" s="89"/>
      <c r="K79" s="89"/>
      <c r="L79" s="90"/>
      <c r="M79" s="91"/>
      <c r="N79" s="91"/>
      <c r="O79" s="91"/>
      <c r="P79" s="91"/>
      <c r="Q79" s="92"/>
      <c r="R79" s="93"/>
      <c r="S79" s="93"/>
      <c r="T79" s="94"/>
    </row>
    <row r="80" spans="1:21" ht="18" customHeight="1" x14ac:dyDescent="0.3">
      <c r="A80" s="71"/>
      <c r="B80" s="85"/>
      <c r="C80" s="85"/>
      <c r="D80" s="86"/>
      <c r="E80" s="85"/>
      <c r="F80" s="87"/>
      <c r="G80" s="88"/>
      <c r="H80" s="87"/>
      <c r="I80" s="88"/>
      <c r="J80" s="89"/>
      <c r="K80" s="89"/>
      <c r="L80" s="90"/>
      <c r="M80" s="91"/>
      <c r="N80" s="91"/>
      <c r="O80" s="91"/>
      <c r="P80" s="91"/>
      <c r="Q80" s="92"/>
      <c r="R80" s="93"/>
      <c r="S80" s="93"/>
      <c r="T80" s="94"/>
    </row>
    <row r="81" spans="1:20" ht="18" customHeight="1" x14ac:dyDescent="0.3">
      <c r="A81" s="71"/>
      <c r="B81" s="85"/>
      <c r="C81" s="85"/>
      <c r="D81" s="86"/>
      <c r="E81" s="85"/>
      <c r="F81" s="87"/>
      <c r="G81" s="88"/>
      <c r="H81" s="87"/>
      <c r="I81" s="88"/>
      <c r="J81" s="89"/>
      <c r="K81" s="89"/>
      <c r="L81" s="90"/>
      <c r="M81" s="91"/>
      <c r="N81" s="91"/>
      <c r="O81" s="91"/>
      <c r="P81" s="91"/>
      <c r="Q81" s="92"/>
      <c r="R81" s="93"/>
      <c r="S81" s="93"/>
      <c r="T81" s="94"/>
    </row>
    <row r="82" spans="1:20" ht="18" customHeight="1" x14ac:dyDescent="0.3">
      <c r="A82" s="71"/>
      <c r="B82" s="85"/>
      <c r="C82" s="85"/>
      <c r="D82" s="86"/>
      <c r="E82" s="85"/>
      <c r="F82" s="87"/>
      <c r="G82" s="88"/>
      <c r="H82" s="87"/>
      <c r="I82" s="88"/>
      <c r="J82" s="89"/>
      <c r="K82" s="89"/>
      <c r="L82" s="90"/>
      <c r="M82" s="91"/>
      <c r="N82" s="91"/>
      <c r="O82" s="91"/>
      <c r="P82" s="91"/>
      <c r="Q82" s="92"/>
      <c r="R82" s="93"/>
      <c r="S82" s="93"/>
      <c r="T82" s="94"/>
    </row>
    <row r="83" spans="1:20" ht="18" customHeight="1" x14ac:dyDescent="0.3">
      <c r="A83" s="71"/>
      <c r="B83" s="85"/>
      <c r="C83" s="85"/>
      <c r="D83" s="86"/>
      <c r="E83" s="85"/>
      <c r="F83" s="87"/>
      <c r="G83" s="88"/>
      <c r="H83" s="87"/>
      <c r="I83" s="88"/>
      <c r="J83" s="89"/>
      <c r="K83" s="89"/>
      <c r="L83" s="90"/>
      <c r="M83" s="91"/>
      <c r="N83" s="91"/>
      <c r="O83" s="91"/>
      <c r="P83" s="91"/>
      <c r="Q83" s="92"/>
      <c r="R83" s="93"/>
      <c r="S83" s="93"/>
      <c r="T83" s="94"/>
    </row>
    <row r="84" spans="1:20" ht="18" customHeight="1" x14ac:dyDescent="0.3">
      <c r="A84" s="71"/>
      <c r="B84" s="85"/>
      <c r="C84" s="85"/>
      <c r="D84" s="86"/>
      <c r="E84" s="85"/>
      <c r="F84" s="87"/>
      <c r="G84" s="88"/>
      <c r="H84" s="87"/>
      <c r="I84" s="88"/>
      <c r="J84" s="89"/>
      <c r="K84" s="89"/>
      <c r="L84" s="90"/>
      <c r="M84" s="91"/>
      <c r="N84" s="91"/>
      <c r="O84" s="91"/>
      <c r="P84" s="91"/>
      <c r="Q84" s="92"/>
      <c r="R84" s="93"/>
      <c r="S84" s="93"/>
      <c r="T84" s="94"/>
    </row>
    <row r="85" spans="1:20" ht="18" customHeight="1" x14ac:dyDescent="0.3">
      <c r="A85" s="71"/>
      <c r="B85" s="85"/>
      <c r="C85" s="85"/>
      <c r="D85" s="86"/>
      <c r="E85" s="85"/>
      <c r="F85" s="87"/>
      <c r="G85" s="88"/>
      <c r="H85" s="87"/>
      <c r="I85" s="88"/>
      <c r="J85" s="89"/>
      <c r="K85" s="89"/>
      <c r="L85" s="90"/>
      <c r="M85" s="91"/>
      <c r="N85" s="91"/>
      <c r="O85" s="91"/>
      <c r="P85" s="91"/>
      <c r="Q85" s="92"/>
      <c r="R85" s="93"/>
      <c r="S85" s="93"/>
      <c r="T85" s="94"/>
    </row>
    <row r="86" spans="1:20" ht="18" customHeight="1" thickBot="1" x14ac:dyDescent="0.35">
      <c r="A86" s="138" t="s">
        <v>149</v>
      </c>
      <c r="B86" s="139"/>
      <c r="C86" s="139"/>
      <c r="D86" s="139"/>
      <c r="E86" s="139"/>
      <c r="F86" s="95">
        <f>SUM(F5:F77)</f>
        <v>5953</v>
      </c>
      <c r="G86" s="96">
        <f>SUM(G5:G77)</f>
        <v>3385</v>
      </c>
      <c r="H86" s="95">
        <f>SUM(H5:H77)</f>
        <v>3386</v>
      </c>
      <c r="I86" s="96">
        <f>SUM(I5:I77)</f>
        <v>3385</v>
      </c>
      <c r="J86" s="97"/>
      <c r="K86" s="97"/>
      <c r="L86" s="97"/>
      <c r="M86" s="97"/>
      <c r="N86" s="97"/>
      <c r="O86" s="97"/>
      <c r="P86" s="97"/>
      <c r="Q86" s="98"/>
      <c r="R86" s="99"/>
      <c r="S86" s="99"/>
      <c r="T86" s="100"/>
    </row>
  </sheetData>
  <autoFilter ref="A3:T77" xr:uid="{00000000-0009-0000-0000-00000A000000}">
    <filterColumn colId="5" showButton="0"/>
    <filterColumn colId="6" hiddenButton="1" showButton="0"/>
    <filterColumn colId="7" showButton="0"/>
    <filterColumn colId="9" showButton="0"/>
    <filterColumn colId="14" showButton="0"/>
    <filterColumn colId="16" showButton="0"/>
    <filterColumn colId="17" showButton="0"/>
    <filterColumn colId="18" showButton="0"/>
  </autoFilter>
  <mergeCells count="25">
    <mergeCell ref="M3:M4"/>
    <mergeCell ref="N3:N4"/>
    <mergeCell ref="O3:P3"/>
    <mergeCell ref="J2:K3"/>
    <mergeCell ref="C2:D3"/>
    <mergeCell ref="F2:I2"/>
    <mergeCell ref="F3:G3"/>
    <mergeCell ref="H3:I3"/>
    <mergeCell ref="L3:L4"/>
    <mergeCell ref="T39:T40"/>
    <mergeCell ref="A1:T1"/>
    <mergeCell ref="A86:E86"/>
    <mergeCell ref="Q2:T3"/>
    <mergeCell ref="T13:T14"/>
    <mergeCell ref="T71:T72"/>
    <mergeCell ref="T17:T18"/>
    <mergeCell ref="T21:T22"/>
    <mergeCell ref="T23:T24"/>
    <mergeCell ref="T32:T33"/>
    <mergeCell ref="T35:T36"/>
    <mergeCell ref="T15:T16"/>
    <mergeCell ref="T11:T12"/>
    <mergeCell ref="E2:E4"/>
    <mergeCell ref="A2:A4"/>
    <mergeCell ref="B2:B4"/>
  </mergeCells>
  <phoneticPr fontId="2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/>
  <dimension ref="A1:U33"/>
  <sheetViews>
    <sheetView view="pageBreakPreview" zoomScaleNormal="85" zoomScaleSheetLayoutView="100" workbookViewId="0">
      <selection activeCell="W21" sqref="W21"/>
    </sheetView>
  </sheetViews>
  <sheetFormatPr defaultRowHeight="16.5" x14ac:dyDescent="0.3"/>
  <cols>
    <col min="1" max="1" width="5.375" style="101" customWidth="1"/>
    <col min="2" max="2" width="9.625" style="101" customWidth="1"/>
    <col min="3" max="4" width="7.375" style="101" customWidth="1"/>
    <col min="5" max="5" width="5.25" style="101" customWidth="1"/>
    <col min="6" max="6" width="8.5" style="101" bestFit="1" customWidth="1"/>
    <col min="7" max="8" width="8.5" style="101" customWidth="1"/>
    <col min="9" max="9" width="7.625" style="101" customWidth="1"/>
    <col min="10" max="10" width="35.625" style="101" customWidth="1"/>
    <col min="11" max="11" width="12.625" style="101" customWidth="1"/>
    <col min="12" max="12" width="7.625" style="101" hidden="1" customWidth="1"/>
    <col min="13" max="13" width="10.125" style="101" hidden="1" customWidth="1"/>
    <col min="14" max="16" width="10.25" style="101" hidden="1" customWidth="1"/>
    <col min="17" max="17" width="20.625" style="101" customWidth="1"/>
    <col min="18" max="18" width="7.875" style="169" customWidth="1"/>
    <col min="19" max="19" width="11.75" style="169" customWidth="1"/>
    <col min="20" max="20" width="7" style="169" bestFit="1" customWidth="1"/>
    <col min="21" max="258" width="9" style="169"/>
    <col min="259" max="259" width="6.625" style="169" customWidth="1"/>
    <col min="260" max="260" width="6.75" style="169" customWidth="1"/>
    <col min="261" max="261" width="18.625" style="169" customWidth="1"/>
    <col min="262" max="262" width="7.375" style="169" customWidth="1"/>
    <col min="263" max="263" width="5.25" style="169" customWidth="1"/>
    <col min="264" max="264" width="8.75" style="169" customWidth="1"/>
    <col min="265" max="265" width="8.625" style="169" customWidth="1"/>
    <col min="266" max="266" width="39.75" style="169" customWidth="1"/>
    <col min="267" max="267" width="11.5" style="169" customWidth="1"/>
    <col min="268" max="268" width="7.625" style="169" customWidth="1"/>
    <col min="269" max="269" width="10.125" style="169" customWidth="1"/>
    <col min="270" max="272" width="10.25" style="169" customWidth="1"/>
    <col min="273" max="273" width="14.5" style="169" customWidth="1"/>
    <col min="274" max="274" width="7.875" style="169" customWidth="1"/>
    <col min="275" max="275" width="11.75" style="169" customWidth="1"/>
    <col min="276" max="276" width="6" style="169" customWidth="1"/>
    <col min="277" max="514" width="9" style="169"/>
    <col min="515" max="515" width="6.625" style="169" customWidth="1"/>
    <col min="516" max="516" width="6.75" style="169" customWidth="1"/>
    <col min="517" max="517" width="18.625" style="169" customWidth="1"/>
    <col min="518" max="518" width="7.375" style="169" customWidth="1"/>
    <col min="519" max="519" width="5.25" style="169" customWidth="1"/>
    <col min="520" max="520" width="8.75" style="169" customWidth="1"/>
    <col min="521" max="521" width="8.625" style="169" customWidth="1"/>
    <col min="522" max="522" width="39.75" style="169" customWidth="1"/>
    <col min="523" max="523" width="11.5" style="169" customWidth="1"/>
    <col min="524" max="524" width="7.625" style="169" customWidth="1"/>
    <col min="525" max="525" width="10.125" style="169" customWidth="1"/>
    <col min="526" max="528" width="10.25" style="169" customWidth="1"/>
    <col min="529" max="529" width="14.5" style="169" customWidth="1"/>
    <col min="530" max="530" width="7.875" style="169" customWidth="1"/>
    <col min="531" max="531" width="11.75" style="169" customWidth="1"/>
    <col min="532" max="532" width="6" style="169" customWidth="1"/>
    <col min="533" max="770" width="9" style="169"/>
    <col min="771" max="771" width="6.625" style="169" customWidth="1"/>
    <col min="772" max="772" width="6.75" style="169" customWidth="1"/>
    <col min="773" max="773" width="18.625" style="169" customWidth="1"/>
    <col min="774" max="774" width="7.375" style="169" customWidth="1"/>
    <col min="775" max="775" width="5.25" style="169" customWidth="1"/>
    <col min="776" max="776" width="8.75" style="169" customWidth="1"/>
    <col min="777" max="777" width="8.625" style="169" customWidth="1"/>
    <col min="778" max="778" width="39.75" style="169" customWidth="1"/>
    <col min="779" max="779" width="11.5" style="169" customWidth="1"/>
    <col min="780" max="780" width="7.625" style="169" customWidth="1"/>
    <col min="781" max="781" width="10.125" style="169" customWidth="1"/>
    <col min="782" max="784" width="10.25" style="169" customWidth="1"/>
    <col min="785" max="785" width="14.5" style="169" customWidth="1"/>
    <col min="786" max="786" width="7.875" style="169" customWidth="1"/>
    <col min="787" max="787" width="11.75" style="169" customWidth="1"/>
    <col min="788" max="788" width="6" style="169" customWidth="1"/>
    <col min="789" max="1026" width="9" style="169"/>
    <col min="1027" max="1027" width="6.625" style="169" customWidth="1"/>
    <col min="1028" max="1028" width="6.75" style="169" customWidth="1"/>
    <col min="1029" max="1029" width="18.625" style="169" customWidth="1"/>
    <col min="1030" max="1030" width="7.375" style="169" customWidth="1"/>
    <col min="1031" max="1031" width="5.25" style="169" customWidth="1"/>
    <col min="1032" max="1032" width="8.75" style="169" customWidth="1"/>
    <col min="1033" max="1033" width="8.625" style="169" customWidth="1"/>
    <col min="1034" max="1034" width="39.75" style="169" customWidth="1"/>
    <col min="1035" max="1035" width="11.5" style="169" customWidth="1"/>
    <col min="1036" max="1036" width="7.625" style="169" customWidth="1"/>
    <col min="1037" max="1037" width="10.125" style="169" customWidth="1"/>
    <col min="1038" max="1040" width="10.25" style="169" customWidth="1"/>
    <col min="1041" max="1041" width="14.5" style="169" customWidth="1"/>
    <col min="1042" max="1042" width="7.875" style="169" customWidth="1"/>
    <col min="1043" max="1043" width="11.75" style="169" customWidth="1"/>
    <col min="1044" max="1044" width="6" style="169" customWidth="1"/>
    <col min="1045" max="1282" width="9" style="169"/>
    <col min="1283" max="1283" width="6.625" style="169" customWidth="1"/>
    <col min="1284" max="1284" width="6.75" style="169" customWidth="1"/>
    <col min="1285" max="1285" width="18.625" style="169" customWidth="1"/>
    <col min="1286" max="1286" width="7.375" style="169" customWidth="1"/>
    <col min="1287" max="1287" width="5.25" style="169" customWidth="1"/>
    <col min="1288" max="1288" width="8.75" style="169" customWidth="1"/>
    <col min="1289" max="1289" width="8.625" style="169" customWidth="1"/>
    <col min="1290" max="1290" width="39.75" style="169" customWidth="1"/>
    <col min="1291" max="1291" width="11.5" style="169" customWidth="1"/>
    <col min="1292" max="1292" width="7.625" style="169" customWidth="1"/>
    <col min="1293" max="1293" width="10.125" style="169" customWidth="1"/>
    <col min="1294" max="1296" width="10.25" style="169" customWidth="1"/>
    <col min="1297" max="1297" width="14.5" style="169" customWidth="1"/>
    <col min="1298" max="1298" width="7.875" style="169" customWidth="1"/>
    <col min="1299" max="1299" width="11.75" style="169" customWidth="1"/>
    <col min="1300" max="1300" width="6" style="169" customWidth="1"/>
    <col min="1301" max="1538" width="9" style="169"/>
    <col min="1539" max="1539" width="6.625" style="169" customWidth="1"/>
    <col min="1540" max="1540" width="6.75" style="169" customWidth="1"/>
    <col min="1541" max="1541" width="18.625" style="169" customWidth="1"/>
    <col min="1542" max="1542" width="7.375" style="169" customWidth="1"/>
    <col min="1543" max="1543" width="5.25" style="169" customWidth="1"/>
    <col min="1544" max="1544" width="8.75" style="169" customWidth="1"/>
    <col min="1545" max="1545" width="8.625" style="169" customWidth="1"/>
    <col min="1546" max="1546" width="39.75" style="169" customWidth="1"/>
    <col min="1547" max="1547" width="11.5" style="169" customWidth="1"/>
    <col min="1548" max="1548" width="7.625" style="169" customWidth="1"/>
    <col min="1549" max="1549" width="10.125" style="169" customWidth="1"/>
    <col min="1550" max="1552" width="10.25" style="169" customWidth="1"/>
    <col min="1553" max="1553" width="14.5" style="169" customWidth="1"/>
    <col min="1554" max="1554" width="7.875" style="169" customWidth="1"/>
    <col min="1555" max="1555" width="11.75" style="169" customWidth="1"/>
    <col min="1556" max="1556" width="6" style="169" customWidth="1"/>
    <col min="1557" max="1794" width="9" style="169"/>
    <col min="1795" max="1795" width="6.625" style="169" customWidth="1"/>
    <col min="1796" max="1796" width="6.75" style="169" customWidth="1"/>
    <col min="1797" max="1797" width="18.625" style="169" customWidth="1"/>
    <col min="1798" max="1798" width="7.375" style="169" customWidth="1"/>
    <col min="1799" max="1799" width="5.25" style="169" customWidth="1"/>
    <col min="1800" max="1800" width="8.75" style="169" customWidth="1"/>
    <col min="1801" max="1801" width="8.625" style="169" customWidth="1"/>
    <col min="1802" max="1802" width="39.75" style="169" customWidth="1"/>
    <col min="1803" max="1803" width="11.5" style="169" customWidth="1"/>
    <col min="1804" max="1804" width="7.625" style="169" customWidth="1"/>
    <col min="1805" max="1805" width="10.125" style="169" customWidth="1"/>
    <col min="1806" max="1808" width="10.25" style="169" customWidth="1"/>
    <col min="1809" max="1809" width="14.5" style="169" customWidth="1"/>
    <col min="1810" max="1810" width="7.875" style="169" customWidth="1"/>
    <col min="1811" max="1811" width="11.75" style="169" customWidth="1"/>
    <col min="1812" max="1812" width="6" style="169" customWidth="1"/>
    <col min="1813" max="2050" width="9" style="169"/>
    <col min="2051" max="2051" width="6.625" style="169" customWidth="1"/>
    <col min="2052" max="2052" width="6.75" style="169" customWidth="1"/>
    <col min="2053" max="2053" width="18.625" style="169" customWidth="1"/>
    <col min="2054" max="2054" width="7.375" style="169" customWidth="1"/>
    <col min="2055" max="2055" width="5.25" style="169" customWidth="1"/>
    <col min="2056" max="2056" width="8.75" style="169" customWidth="1"/>
    <col min="2057" max="2057" width="8.625" style="169" customWidth="1"/>
    <col min="2058" max="2058" width="39.75" style="169" customWidth="1"/>
    <col min="2059" max="2059" width="11.5" style="169" customWidth="1"/>
    <col min="2060" max="2060" width="7.625" style="169" customWidth="1"/>
    <col min="2061" max="2061" width="10.125" style="169" customWidth="1"/>
    <col min="2062" max="2064" width="10.25" style="169" customWidth="1"/>
    <col min="2065" max="2065" width="14.5" style="169" customWidth="1"/>
    <col min="2066" max="2066" width="7.875" style="169" customWidth="1"/>
    <col min="2067" max="2067" width="11.75" style="169" customWidth="1"/>
    <col min="2068" max="2068" width="6" style="169" customWidth="1"/>
    <col min="2069" max="2306" width="9" style="169"/>
    <col min="2307" max="2307" width="6.625" style="169" customWidth="1"/>
    <col min="2308" max="2308" width="6.75" style="169" customWidth="1"/>
    <col min="2309" max="2309" width="18.625" style="169" customWidth="1"/>
    <col min="2310" max="2310" width="7.375" style="169" customWidth="1"/>
    <col min="2311" max="2311" width="5.25" style="169" customWidth="1"/>
    <col min="2312" max="2312" width="8.75" style="169" customWidth="1"/>
    <col min="2313" max="2313" width="8.625" style="169" customWidth="1"/>
    <col min="2314" max="2314" width="39.75" style="169" customWidth="1"/>
    <col min="2315" max="2315" width="11.5" style="169" customWidth="1"/>
    <col min="2316" max="2316" width="7.625" style="169" customWidth="1"/>
    <col min="2317" max="2317" width="10.125" style="169" customWidth="1"/>
    <col min="2318" max="2320" width="10.25" style="169" customWidth="1"/>
    <col min="2321" max="2321" width="14.5" style="169" customWidth="1"/>
    <col min="2322" max="2322" width="7.875" style="169" customWidth="1"/>
    <col min="2323" max="2323" width="11.75" style="169" customWidth="1"/>
    <col min="2324" max="2324" width="6" style="169" customWidth="1"/>
    <col min="2325" max="2562" width="9" style="169"/>
    <col min="2563" max="2563" width="6.625" style="169" customWidth="1"/>
    <col min="2564" max="2564" width="6.75" style="169" customWidth="1"/>
    <col min="2565" max="2565" width="18.625" style="169" customWidth="1"/>
    <col min="2566" max="2566" width="7.375" style="169" customWidth="1"/>
    <col min="2567" max="2567" width="5.25" style="169" customWidth="1"/>
    <col min="2568" max="2568" width="8.75" style="169" customWidth="1"/>
    <col min="2569" max="2569" width="8.625" style="169" customWidth="1"/>
    <col min="2570" max="2570" width="39.75" style="169" customWidth="1"/>
    <col min="2571" max="2571" width="11.5" style="169" customWidth="1"/>
    <col min="2572" max="2572" width="7.625" style="169" customWidth="1"/>
    <col min="2573" max="2573" width="10.125" style="169" customWidth="1"/>
    <col min="2574" max="2576" width="10.25" style="169" customWidth="1"/>
    <col min="2577" max="2577" width="14.5" style="169" customWidth="1"/>
    <col min="2578" max="2578" width="7.875" style="169" customWidth="1"/>
    <col min="2579" max="2579" width="11.75" style="169" customWidth="1"/>
    <col min="2580" max="2580" width="6" style="169" customWidth="1"/>
    <col min="2581" max="2818" width="9" style="169"/>
    <col min="2819" max="2819" width="6.625" style="169" customWidth="1"/>
    <col min="2820" max="2820" width="6.75" style="169" customWidth="1"/>
    <col min="2821" max="2821" width="18.625" style="169" customWidth="1"/>
    <col min="2822" max="2822" width="7.375" style="169" customWidth="1"/>
    <col min="2823" max="2823" width="5.25" style="169" customWidth="1"/>
    <col min="2824" max="2824" width="8.75" style="169" customWidth="1"/>
    <col min="2825" max="2825" width="8.625" style="169" customWidth="1"/>
    <col min="2826" max="2826" width="39.75" style="169" customWidth="1"/>
    <col min="2827" max="2827" width="11.5" style="169" customWidth="1"/>
    <col min="2828" max="2828" width="7.625" style="169" customWidth="1"/>
    <col min="2829" max="2829" width="10.125" style="169" customWidth="1"/>
    <col min="2830" max="2832" width="10.25" style="169" customWidth="1"/>
    <col min="2833" max="2833" width="14.5" style="169" customWidth="1"/>
    <col min="2834" max="2834" width="7.875" style="169" customWidth="1"/>
    <col min="2835" max="2835" width="11.75" style="169" customWidth="1"/>
    <col min="2836" max="2836" width="6" style="169" customWidth="1"/>
    <col min="2837" max="3074" width="9" style="169"/>
    <col min="3075" max="3075" width="6.625" style="169" customWidth="1"/>
    <col min="3076" max="3076" width="6.75" style="169" customWidth="1"/>
    <col min="3077" max="3077" width="18.625" style="169" customWidth="1"/>
    <col min="3078" max="3078" width="7.375" style="169" customWidth="1"/>
    <col min="3079" max="3079" width="5.25" style="169" customWidth="1"/>
    <col min="3080" max="3080" width="8.75" style="169" customWidth="1"/>
    <col min="3081" max="3081" width="8.625" style="169" customWidth="1"/>
    <col min="3082" max="3082" width="39.75" style="169" customWidth="1"/>
    <col min="3083" max="3083" width="11.5" style="169" customWidth="1"/>
    <col min="3084" max="3084" width="7.625" style="169" customWidth="1"/>
    <col min="3085" max="3085" width="10.125" style="169" customWidth="1"/>
    <col min="3086" max="3088" width="10.25" style="169" customWidth="1"/>
    <col min="3089" max="3089" width="14.5" style="169" customWidth="1"/>
    <col min="3090" max="3090" width="7.875" style="169" customWidth="1"/>
    <col min="3091" max="3091" width="11.75" style="169" customWidth="1"/>
    <col min="3092" max="3092" width="6" style="169" customWidth="1"/>
    <col min="3093" max="3330" width="9" style="169"/>
    <col min="3331" max="3331" width="6.625" style="169" customWidth="1"/>
    <col min="3332" max="3332" width="6.75" style="169" customWidth="1"/>
    <col min="3333" max="3333" width="18.625" style="169" customWidth="1"/>
    <col min="3334" max="3334" width="7.375" style="169" customWidth="1"/>
    <col min="3335" max="3335" width="5.25" style="169" customWidth="1"/>
    <col min="3336" max="3336" width="8.75" style="169" customWidth="1"/>
    <col min="3337" max="3337" width="8.625" style="169" customWidth="1"/>
    <col min="3338" max="3338" width="39.75" style="169" customWidth="1"/>
    <col min="3339" max="3339" width="11.5" style="169" customWidth="1"/>
    <col min="3340" max="3340" width="7.625" style="169" customWidth="1"/>
    <col min="3341" max="3341" width="10.125" style="169" customWidth="1"/>
    <col min="3342" max="3344" width="10.25" style="169" customWidth="1"/>
    <col min="3345" max="3345" width="14.5" style="169" customWidth="1"/>
    <col min="3346" max="3346" width="7.875" style="169" customWidth="1"/>
    <col min="3347" max="3347" width="11.75" style="169" customWidth="1"/>
    <col min="3348" max="3348" width="6" style="169" customWidth="1"/>
    <col min="3349" max="3586" width="9" style="169"/>
    <col min="3587" max="3587" width="6.625" style="169" customWidth="1"/>
    <col min="3588" max="3588" width="6.75" style="169" customWidth="1"/>
    <col min="3589" max="3589" width="18.625" style="169" customWidth="1"/>
    <col min="3590" max="3590" width="7.375" style="169" customWidth="1"/>
    <col min="3591" max="3591" width="5.25" style="169" customWidth="1"/>
    <col min="3592" max="3592" width="8.75" style="169" customWidth="1"/>
    <col min="3593" max="3593" width="8.625" style="169" customWidth="1"/>
    <col min="3594" max="3594" width="39.75" style="169" customWidth="1"/>
    <col min="3595" max="3595" width="11.5" style="169" customWidth="1"/>
    <col min="3596" max="3596" width="7.625" style="169" customWidth="1"/>
    <col min="3597" max="3597" width="10.125" style="169" customWidth="1"/>
    <col min="3598" max="3600" width="10.25" style="169" customWidth="1"/>
    <col min="3601" max="3601" width="14.5" style="169" customWidth="1"/>
    <col min="3602" max="3602" width="7.875" style="169" customWidth="1"/>
    <col min="3603" max="3603" width="11.75" style="169" customWidth="1"/>
    <col min="3604" max="3604" width="6" style="169" customWidth="1"/>
    <col min="3605" max="3842" width="9" style="169"/>
    <col min="3843" max="3843" width="6.625" style="169" customWidth="1"/>
    <col min="3844" max="3844" width="6.75" style="169" customWidth="1"/>
    <col min="3845" max="3845" width="18.625" style="169" customWidth="1"/>
    <col min="3846" max="3846" width="7.375" style="169" customWidth="1"/>
    <col min="3847" max="3847" width="5.25" style="169" customWidth="1"/>
    <col min="3848" max="3848" width="8.75" style="169" customWidth="1"/>
    <col min="3849" max="3849" width="8.625" style="169" customWidth="1"/>
    <col min="3850" max="3850" width="39.75" style="169" customWidth="1"/>
    <col min="3851" max="3851" width="11.5" style="169" customWidth="1"/>
    <col min="3852" max="3852" width="7.625" style="169" customWidth="1"/>
    <col min="3853" max="3853" width="10.125" style="169" customWidth="1"/>
    <col min="3854" max="3856" width="10.25" style="169" customWidth="1"/>
    <col min="3857" max="3857" width="14.5" style="169" customWidth="1"/>
    <col min="3858" max="3858" width="7.875" style="169" customWidth="1"/>
    <col min="3859" max="3859" width="11.75" style="169" customWidth="1"/>
    <col min="3860" max="3860" width="6" style="169" customWidth="1"/>
    <col min="3861" max="4098" width="9" style="169"/>
    <col min="4099" max="4099" width="6.625" style="169" customWidth="1"/>
    <col min="4100" max="4100" width="6.75" style="169" customWidth="1"/>
    <col min="4101" max="4101" width="18.625" style="169" customWidth="1"/>
    <col min="4102" max="4102" width="7.375" style="169" customWidth="1"/>
    <col min="4103" max="4103" width="5.25" style="169" customWidth="1"/>
    <col min="4104" max="4104" width="8.75" style="169" customWidth="1"/>
    <col min="4105" max="4105" width="8.625" style="169" customWidth="1"/>
    <col min="4106" max="4106" width="39.75" style="169" customWidth="1"/>
    <col min="4107" max="4107" width="11.5" style="169" customWidth="1"/>
    <col min="4108" max="4108" width="7.625" style="169" customWidth="1"/>
    <col min="4109" max="4109" width="10.125" style="169" customWidth="1"/>
    <col min="4110" max="4112" width="10.25" style="169" customWidth="1"/>
    <col min="4113" max="4113" width="14.5" style="169" customWidth="1"/>
    <col min="4114" max="4114" width="7.875" style="169" customWidth="1"/>
    <col min="4115" max="4115" width="11.75" style="169" customWidth="1"/>
    <col min="4116" max="4116" width="6" style="169" customWidth="1"/>
    <col min="4117" max="4354" width="9" style="169"/>
    <col min="4355" max="4355" width="6.625" style="169" customWidth="1"/>
    <col min="4356" max="4356" width="6.75" style="169" customWidth="1"/>
    <col min="4357" max="4357" width="18.625" style="169" customWidth="1"/>
    <col min="4358" max="4358" width="7.375" style="169" customWidth="1"/>
    <col min="4359" max="4359" width="5.25" style="169" customWidth="1"/>
    <col min="4360" max="4360" width="8.75" style="169" customWidth="1"/>
    <col min="4361" max="4361" width="8.625" style="169" customWidth="1"/>
    <col min="4362" max="4362" width="39.75" style="169" customWidth="1"/>
    <col min="4363" max="4363" width="11.5" style="169" customWidth="1"/>
    <col min="4364" max="4364" width="7.625" style="169" customWidth="1"/>
    <col min="4365" max="4365" width="10.125" style="169" customWidth="1"/>
    <col min="4366" max="4368" width="10.25" style="169" customWidth="1"/>
    <col min="4369" max="4369" width="14.5" style="169" customWidth="1"/>
    <col min="4370" max="4370" width="7.875" style="169" customWidth="1"/>
    <col min="4371" max="4371" width="11.75" style="169" customWidth="1"/>
    <col min="4372" max="4372" width="6" style="169" customWidth="1"/>
    <col min="4373" max="4610" width="9" style="169"/>
    <col min="4611" max="4611" width="6.625" style="169" customWidth="1"/>
    <col min="4612" max="4612" width="6.75" style="169" customWidth="1"/>
    <col min="4613" max="4613" width="18.625" style="169" customWidth="1"/>
    <col min="4614" max="4614" width="7.375" style="169" customWidth="1"/>
    <col min="4615" max="4615" width="5.25" style="169" customWidth="1"/>
    <col min="4616" max="4616" width="8.75" style="169" customWidth="1"/>
    <col min="4617" max="4617" width="8.625" style="169" customWidth="1"/>
    <col min="4618" max="4618" width="39.75" style="169" customWidth="1"/>
    <col min="4619" max="4619" width="11.5" style="169" customWidth="1"/>
    <col min="4620" max="4620" width="7.625" style="169" customWidth="1"/>
    <col min="4621" max="4621" width="10.125" style="169" customWidth="1"/>
    <col min="4622" max="4624" width="10.25" style="169" customWidth="1"/>
    <col min="4625" max="4625" width="14.5" style="169" customWidth="1"/>
    <col min="4626" max="4626" width="7.875" style="169" customWidth="1"/>
    <col min="4627" max="4627" width="11.75" style="169" customWidth="1"/>
    <col min="4628" max="4628" width="6" style="169" customWidth="1"/>
    <col min="4629" max="4866" width="9" style="169"/>
    <col min="4867" max="4867" width="6.625" style="169" customWidth="1"/>
    <col min="4868" max="4868" width="6.75" style="169" customWidth="1"/>
    <col min="4869" max="4869" width="18.625" style="169" customWidth="1"/>
    <col min="4870" max="4870" width="7.375" style="169" customWidth="1"/>
    <col min="4871" max="4871" width="5.25" style="169" customWidth="1"/>
    <col min="4872" max="4872" width="8.75" style="169" customWidth="1"/>
    <col min="4873" max="4873" width="8.625" style="169" customWidth="1"/>
    <col min="4874" max="4874" width="39.75" style="169" customWidth="1"/>
    <col min="4875" max="4875" width="11.5" style="169" customWidth="1"/>
    <col min="4876" max="4876" width="7.625" style="169" customWidth="1"/>
    <col min="4877" max="4877" width="10.125" style="169" customWidth="1"/>
    <col min="4878" max="4880" width="10.25" style="169" customWidth="1"/>
    <col min="4881" max="4881" width="14.5" style="169" customWidth="1"/>
    <col min="4882" max="4882" width="7.875" style="169" customWidth="1"/>
    <col min="4883" max="4883" width="11.75" style="169" customWidth="1"/>
    <col min="4884" max="4884" width="6" style="169" customWidth="1"/>
    <col min="4885" max="5122" width="9" style="169"/>
    <col min="5123" max="5123" width="6.625" style="169" customWidth="1"/>
    <col min="5124" max="5124" width="6.75" style="169" customWidth="1"/>
    <col min="5125" max="5125" width="18.625" style="169" customWidth="1"/>
    <col min="5126" max="5126" width="7.375" style="169" customWidth="1"/>
    <col min="5127" max="5127" width="5.25" style="169" customWidth="1"/>
    <col min="5128" max="5128" width="8.75" style="169" customWidth="1"/>
    <col min="5129" max="5129" width="8.625" style="169" customWidth="1"/>
    <col min="5130" max="5130" width="39.75" style="169" customWidth="1"/>
    <col min="5131" max="5131" width="11.5" style="169" customWidth="1"/>
    <col min="5132" max="5132" width="7.625" style="169" customWidth="1"/>
    <col min="5133" max="5133" width="10.125" style="169" customWidth="1"/>
    <col min="5134" max="5136" width="10.25" style="169" customWidth="1"/>
    <col min="5137" max="5137" width="14.5" style="169" customWidth="1"/>
    <col min="5138" max="5138" width="7.875" style="169" customWidth="1"/>
    <col min="5139" max="5139" width="11.75" style="169" customWidth="1"/>
    <col min="5140" max="5140" width="6" style="169" customWidth="1"/>
    <col min="5141" max="5378" width="9" style="169"/>
    <col min="5379" max="5379" width="6.625" style="169" customWidth="1"/>
    <col min="5380" max="5380" width="6.75" style="169" customWidth="1"/>
    <col min="5381" max="5381" width="18.625" style="169" customWidth="1"/>
    <col min="5382" max="5382" width="7.375" style="169" customWidth="1"/>
    <col min="5383" max="5383" width="5.25" style="169" customWidth="1"/>
    <col min="5384" max="5384" width="8.75" style="169" customWidth="1"/>
    <col min="5385" max="5385" width="8.625" style="169" customWidth="1"/>
    <col min="5386" max="5386" width="39.75" style="169" customWidth="1"/>
    <col min="5387" max="5387" width="11.5" style="169" customWidth="1"/>
    <col min="5388" max="5388" width="7.625" style="169" customWidth="1"/>
    <col min="5389" max="5389" width="10.125" style="169" customWidth="1"/>
    <col min="5390" max="5392" width="10.25" style="169" customWidth="1"/>
    <col min="5393" max="5393" width="14.5" style="169" customWidth="1"/>
    <col min="5394" max="5394" width="7.875" style="169" customWidth="1"/>
    <col min="5395" max="5395" width="11.75" style="169" customWidth="1"/>
    <col min="5396" max="5396" width="6" style="169" customWidth="1"/>
    <col min="5397" max="5634" width="9" style="169"/>
    <col min="5635" max="5635" width="6.625" style="169" customWidth="1"/>
    <col min="5636" max="5636" width="6.75" style="169" customWidth="1"/>
    <col min="5637" max="5637" width="18.625" style="169" customWidth="1"/>
    <col min="5638" max="5638" width="7.375" style="169" customWidth="1"/>
    <col min="5639" max="5639" width="5.25" style="169" customWidth="1"/>
    <col min="5640" max="5640" width="8.75" style="169" customWidth="1"/>
    <col min="5641" max="5641" width="8.625" style="169" customWidth="1"/>
    <col min="5642" max="5642" width="39.75" style="169" customWidth="1"/>
    <col min="5643" max="5643" width="11.5" style="169" customWidth="1"/>
    <col min="5644" max="5644" width="7.625" style="169" customWidth="1"/>
    <col min="5645" max="5645" width="10.125" style="169" customWidth="1"/>
    <col min="5646" max="5648" width="10.25" style="169" customWidth="1"/>
    <col min="5649" max="5649" width="14.5" style="169" customWidth="1"/>
    <col min="5650" max="5650" width="7.875" style="169" customWidth="1"/>
    <col min="5651" max="5651" width="11.75" style="169" customWidth="1"/>
    <col min="5652" max="5652" width="6" style="169" customWidth="1"/>
    <col min="5653" max="5890" width="9" style="169"/>
    <col min="5891" max="5891" width="6.625" style="169" customWidth="1"/>
    <col min="5892" max="5892" width="6.75" style="169" customWidth="1"/>
    <col min="5893" max="5893" width="18.625" style="169" customWidth="1"/>
    <col min="5894" max="5894" width="7.375" style="169" customWidth="1"/>
    <col min="5895" max="5895" width="5.25" style="169" customWidth="1"/>
    <col min="5896" max="5896" width="8.75" style="169" customWidth="1"/>
    <col min="5897" max="5897" width="8.625" style="169" customWidth="1"/>
    <col min="5898" max="5898" width="39.75" style="169" customWidth="1"/>
    <col min="5899" max="5899" width="11.5" style="169" customWidth="1"/>
    <col min="5900" max="5900" width="7.625" style="169" customWidth="1"/>
    <col min="5901" max="5901" width="10.125" style="169" customWidth="1"/>
    <col min="5902" max="5904" width="10.25" style="169" customWidth="1"/>
    <col min="5905" max="5905" width="14.5" style="169" customWidth="1"/>
    <col min="5906" max="5906" width="7.875" style="169" customWidth="1"/>
    <col min="5907" max="5907" width="11.75" style="169" customWidth="1"/>
    <col min="5908" max="5908" width="6" style="169" customWidth="1"/>
    <col min="5909" max="6146" width="9" style="169"/>
    <col min="6147" max="6147" width="6.625" style="169" customWidth="1"/>
    <col min="6148" max="6148" width="6.75" style="169" customWidth="1"/>
    <col min="6149" max="6149" width="18.625" style="169" customWidth="1"/>
    <col min="6150" max="6150" width="7.375" style="169" customWidth="1"/>
    <col min="6151" max="6151" width="5.25" style="169" customWidth="1"/>
    <col min="6152" max="6152" width="8.75" style="169" customWidth="1"/>
    <col min="6153" max="6153" width="8.625" style="169" customWidth="1"/>
    <col min="6154" max="6154" width="39.75" style="169" customWidth="1"/>
    <col min="6155" max="6155" width="11.5" style="169" customWidth="1"/>
    <col min="6156" max="6156" width="7.625" style="169" customWidth="1"/>
    <col min="6157" max="6157" width="10.125" style="169" customWidth="1"/>
    <col min="6158" max="6160" width="10.25" style="169" customWidth="1"/>
    <col min="6161" max="6161" width="14.5" style="169" customWidth="1"/>
    <col min="6162" max="6162" width="7.875" style="169" customWidth="1"/>
    <col min="6163" max="6163" width="11.75" style="169" customWidth="1"/>
    <col min="6164" max="6164" width="6" style="169" customWidth="1"/>
    <col min="6165" max="6402" width="9" style="169"/>
    <col min="6403" max="6403" width="6.625" style="169" customWidth="1"/>
    <col min="6404" max="6404" width="6.75" style="169" customWidth="1"/>
    <col min="6405" max="6405" width="18.625" style="169" customWidth="1"/>
    <col min="6406" max="6406" width="7.375" style="169" customWidth="1"/>
    <col min="6407" max="6407" width="5.25" style="169" customWidth="1"/>
    <col min="6408" max="6408" width="8.75" style="169" customWidth="1"/>
    <col min="6409" max="6409" width="8.625" style="169" customWidth="1"/>
    <col min="6410" max="6410" width="39.75" style="169" customWidth="1"/>
    <col min="6411" max="6411" width="11.5" style="169" customWidth="1"/>
    <col min="6412" max="6412" width="7.625" style="169" customWidth="1"/>
    <col min="6413" max="6413" width="10.125" style="169" customWidth="1"/>
    <col min="6414" max="6416" width="10.25" style="169" customWidth="1"/>
    <col min="6417" max="6417" width="14.5" style="169" customWidth="1"/>
    <col min="6418" max="6418" width="7.875" style="169" customWidth="1"/>
    <col min="6419" max="6419" width="11.75" style="169" customWidth="1"/>
    <col min="6420" max="6420" width="6" style="169" customWidth="1"/>
    <col min="6421" max="6658" width="9" style="169"/>
    <col min="6659" max="6659" width="6.625" style="169" customWidth="1"/>
    <col min="6660" max="6660" width="6.75" style="169" customWidth="1"/>
    <col min="6661" max="6661" width="18.625" style="169" customWidth="1"/>
    <col min="6662" max="6662" width="7.375" style="169" customWidth="1"/>
    <col min="6663" max="6663" width="5.25" style="169" customWidth="1"/>
    <col min="6664" max="6664" width="8.75" style="169" customWidth="1"/>
    <col min="6665" max="6665" width="8.625" style="169" customWidth="1"/>
    <col min="6666" max="6666" width="39.75" style="169" customWidth="1"/>
    <col min="6667" max="6667" width="11.5" style="169" customWidth="1"/>
    <col min="6668" max="6668" width="7.625" style="169" customWidth="1"/>
    <col min="6669" max="6669" width="10.125" style="169" customWidth="1"/>
    <col min="6670" max="6672" width="10.25" style="169" customWidth="1"/>
    <col min="6673" max="6673" width="14.5" style="169" customWidth="1"/>
    <col min="6674" max="6674" width="7.875" style="169" customWidth="1"/>
    <col min="6675" max="6675" width="11.75" style="169" customWidth="1"/>
    <col min="6676" max="6676" width="6" style="169" customWidth="1"/>
    <col min="6677" max="6914" width="9" style="169"/>
    <col min="6915" max="6915" width="6.625" style="169" customWidth="1"/>
    <col min="6916" max="6916" width="6.75" style="169" customWidth="1"/>
    <col min="6917" max="6917" width="18.625" style="169" customWidth="1"/>
    <col min="6918" max="6918" width="7.375" style="169" customWidth="1"/>
    <col min="6919" max="6919" width="5.25" style="169" customWidth="1"/>
    <col min="6920" max="6920" width="8.75" style="169" customWidth="1"/>
    <col min="6921" max="6921" width="8.625" style="169" customWidth="1"/>
    <col min="6922" max="6922" width="39.75" style="169" customWidth="1"/>
    <col min="6923" max="6923" width="11.5" style="169" customWidth="1"/>
    <col min="6924" max="6924" width="7.625" style="169" customWidth="1"/>
    <col min="6925" max="6925" width="10.125" style="169" customWidth="1"/>
    <col min="6926" max="6928" width="10.25" style="169" customWidth="1"/>
    <col min="6929" max="6929" width="14.5" style="169" customWidth="1"/>
    <col min="6930" max="6930" width="7.875" style="169" customWidth="1"/>
    <col min="6931" max="6931" width="11.75" style="169" customWidth="1"/>
    <col min="6932" max="6932" width="6" style="169" customWidth="1"/>
    <col min="6933" max="7170" width="9" style="169"/>
    <col min="7171" max="7171" width="6.625" style="169" customWidth="1"/>
    <col min="7172" max="7172" width="6.75" style="169" customWidth="1"/>
    <col min="7173" max="7173" width="18.625" style="169" customWidth="1"/>
    <col min="7174" max="7174" width="7.375" style="169" customWidth="1"/>
    <col min="7175" max="7175" width="5.25" style="169" customWidth="1"/>
    <col min="7176" max="7176" width="8.75" style="169" customWidth="1"/>
    <col min="7177" max="7177" width="8.625" style="169" customWidth="1"/>
    <col min="7178" max="7178" width="39.75" style="169" customWidth="1"/>
    <col min="7179" max="7179" width="11.5" style="169" customWidth="1"/>
    <col min="7180" max="7180" width="7.625" style="169" customWidth="1"/>
    <col min="7181" max="7181" width="10.125" style="169" customWidth="1"/>
    <col min="7182" max="7184" width="10.25" style="169" customWidth="1"/>
    <col min="7185" max="7185" width="14.5" style="169" customWidth="1"/>
    <col min="7186" max="7186" width="7.875" style="169" customWidth="1"/>
    <col min="7187" max="7187" width="11.75" style="169" customWidth="1"/>
    <col min="7188" max="7188" width="6" style="169" customWidth="1"/>
    <col min="7189" max="7426" width="9" style="169"/>
    <col min="7427" max="7427" width="6.625" style="169" customWidth="1"/>
    <col min="7428" max="7428" width="6.75" style="169" customWidth="1"/>
    <col min="7429" max="7429" width="18.625" style="169" customWidth="1"/>
    <col min="7430" max="7430" width="7.375" style="169" customWidth="1"/>
    <col min="7431" max="7431" width="5.25" style="169" customWidth="1"/>
    <col min="7432" max="7432" width="8.75" style="169" customWidth="1"/>
    <col min="7433" max="7433" width="8.625" style="169" customWidth="1"/>
    <col min="7434" max="7434" width="39.75" style="169" customWidth="1"/>
    <col min="7435" max="7435" width="11.5" style="169" customWidth="1"/>
    <col min="7436" max="7436" width="7.625" style="169" customWidth="1"/>
    <col min="7437" max="7437" width="10.125" style="169" customWidth="1"/>
    <col min="7438" max="7440" width="10.25" style="169" customWidth="1"/>
    <col min="7441" max="7441" width="14.5" style="169" customWidth="1"/>
    <col min="7442" max="7442" width="7.875" style="169" customWidth="1"/>
    <col min="7443" max="7443" width="11.75" style="169" customWidth="1"/>
    <col min="7444" max="7444" width="6" style="169" customWidth="1"/>
    <col min="7445" max="7682" width="9" style="169"/>
    <col min="7683" max="7683" width="6.625" style="169" customWidth="1"/>
    <col min="7684" max="7684" width="6.75" style="169" customWidth="1"/>
    <col min="7685" max="7685" width="18.625" style="169" customWidth="1"/>
    <col min="7686" max="7686" width="7.375" style="169" customWidth="1"/>
    <col min="7687" max="7687" width="5.25" style="169" customWidth="1"/>
    <col min="7688" max="7688" width="8.75" style="169" customWidth="1"/>
    <col min="7689" max="7689" width="8.625" style="169" customWidth="1"/>
    <col min="7690" max="7690" width="39.75" style="169" customWidth="1"/>
    <col min="7691" max="7691" width="11.5" style="169" customWidth="1"/>
    <col min="7692" max="7692" width="7.625" style="169" customWidth="1"/>
    <col min="7693" max="7693" width="10.125" style="169" customWidth="1"/>
    <col min="7694" max="7696" width="10.25" style="169" customWidth="1"/>
    <col min="7697" max="7697" width="14.5" style="169" customWidth="1"/>
    <col min="7698" max="7698" width="7.875" style="169" customWidth="1"/>
    <col min="7699" max="7699" width="11.75" style="169" customWidth="1"/>
    <col min="7700" max="7700" width="6" style="169" customWidth="1"/>
    <col min="7701" max="7938" width="9" style="169"/>
    <col min="7939" max="7939" width="6.625" style="169" customWidth="1"/>
    <col min="7940" max="7940" width="6.75" style="169" customWidth="1"/>
    <col min="7941" max="7941" width="18.625" style="169" customWidth="1"/>
    <col min="7942" max="7942" width="7.375" style="169" customWidth="1"/>
    <col min="7943" max="7943" width="5.25" style="169" customWidth="1"/>
    <col min="7944" max="7944" width="8.75" style="169" customWidth="1"/>
    <col min="7945" max="7945" width="8.625" style="169" customWidth="1"/>
    <col min="7946" max="7946" width="39.75" style="169" customWidth="1"/>
    <col min="7947" max="7947" width="11.5" style="169" customWidth="1"/>
    <col min="7948" max="7948" width="7.625" style="169" customWidth="1"/>
    <col min="7949" max="7949" width="10.125" style="169" customWidth="1"/>
    <col min="7950" max="7952" width="10.25" style="169" customWidth="1"/>
    <col min="7953" max="7953" width="14.5" style="169" customWidth="1"/>
    <col min="7954" max="7954" width="7.875" style="169" customWidth="1"/>
    <col min="7955" max="7955" width="11.75" style="169" customWidth="1"/>
    <col min="7956" max="7956" width="6" style="169" customWidth="1"/>
    <col min="7957" max="8194" width="9" style="169"/>
    <col min="8195" max="8195" width="6.625" style="169" customWidth="1"/>
    <col min="8196" max="8196" width="6.75" style="169" customWidth="1"/>
    <col min="8197" max="8197" width="18.625" style="169" customWidth="1"/>
    <col min="8198" max="8198" width="7.375" style="169" customWidth="1"/>
    <col min="8199" max="8199" width="5.25" style="169" customWidth="1"/>
    <col min="8200" max="8200" width="8.75" style="169" customWidth="1"/>
    <col min="8201" max="8201" width="8.625" style="169" customWidth="1"/>
    <col min="8202" max="8202" width="39.75" style="169" customWidth="1"/>
    <col min="8203" max="8203" width="11.5" style="169" customWidth="1"/>
    <col min="8204" max="8204" width="7.625" style="169" customWidth="1"/>
    <col min="8205" max="8205" width="10.125" style="169" customWidth="1"/>
    <col min="8206" max="8208" width="10.25" style="169" customWidth="1"/>
    <col min="8209" max="8209" width="14.5" style="169" customWidth="1"/>
    <col min="8210" max="8210" width="7.875" style="169" customWidth="1"/>
    <col min="8211" max="8211" width="11.75" style="169" customWidth="1"/>
    <col min="8212" max="8212" width="6" style="169" customWidth="1"/>
    <col min="8213" max="8450" width="9" style="169"/>
    <col min="8451" max="8451" width="6.625" style="169" customWidth="1"/>
    <col min="8452" max="8452" width="6.75" style="169" customWidth="1"/>
    <col min="8453" max="8453" width="18.625" style="169" customWidth="1"/>
    <col min="8454" max="8454" width="7.375" style="169" customWidth="1"/>
    <col min="8455" max="8455" width="5.25" style="169" customWidth="1"/>
    <col min="8456" max="8456" width="8.75" style="169" customWidth="1"/>
    <col min="8457" max="8457" width="8.625" style="169" customWidth="1"/>
    <col min="8458" max="8458" width="39.75" style="169" customWidth="1"/>
    <col min="8459" max="8459" width="11.5" style="169" customWidth="1"/>
    <col min="8460" max="8460" width="7.625" style="169" customWidth="1"/>
    <col min="8461" max="8461" width="10.125" style="169" customWidth="1"/>
    <col min="8462" max="8464" width="10.25" style="169" customWidth="1"/>
    <col min="8465" max="8465" width="14.5" style="169" customWidth="1"/>
    <col min="8466" max="8466" width="7.875" style="169" customWidth="1"/>
    <col min="8467" max="8467" width="11.75" style="169" customWidth="1"/>
    <col min="8468" max="8468" width="6" style="169" customWidth="1"/>
    <col min="8469" max="8706" width="9" style="169"/>
    <col min="8707" max="8707" width="6.625" style="169" customWidth="1"/>
    <col min="8708" max="8708" width="6.75" style="169" customWidth="1"/>
    <col min="8709" max="8709" width="18.625" style="169" customWidth="1"/>
    <col min="8710" max="8710" width="7.375" style="169" customWidth="1"/>
    <col min="8711" max="8711" width="5.25" style="169" customWidth="1"/>
    <col min="8712" max="8712" width="8.75" style="169" customWidth="1"/>
    <col min="8713" max="8713" width="8.625" style="169" customWidth="1"/>
    <col min="8714" max="8714" width="39.75" style="169" customWidth="1"/>
    <col min="8715" max="8715" width="11.5" style="169" customWidth="1"/>
    <col min="8716" max="8716" width="7.625" style="169" customWidth="1"/>
    <col min="8717" max="8717" width="10.125" style="169" customWidth="1"/>
    <col min="8718" max="8720" width="10.25" style="169" customWidth="1"/>
    <col min="8721" max="8721" width="14.5" style="169" customWidth="1"/>
    <col min="8722" max="8722" width="7.875" style="169" customWidth="1"/>
    <col min="8723" max="8723" width="11.75" style="169" customWidth="1"/>
    <col min="8724" max="8724" width="6" style="169" customWidth="1"/>
    <col min="8725" max="8962" width="9" style="169"/>
    <col min="8963" max="8963" width="6.625" style="169" customWidth="1"/>
    <col min="8964" max="8964" width="6.75" style="169" customWidth="1"/>
    <col min="8965" max="8965" width="18.625" style="169" customWidth="1"/>
    <col min="8966" max="8966" width="7.375" style="169" customWidth="1"/>
    <col min="8967" max="8967" width="5.25" style="169" customWidth="1"/>
    <col min="8968" max="8968" width="8.75" style="169" customWidth="1"/>
    <col min="8969" max="8969" width="8.625" style="169" customWidth="1"/>
    <col min="8970" max="8970" width="39.75" style="169" customWidth="1"/>
    <col min="8971" max="8971" width="11.5" style="169" customWidth="1"/>
    <col min="8972" max="8972" width="7.625" style="169" customWidth="1"/>
    <col min="8973" max="8973" width="10.125" style="169" customWidth="1"/>
    <col min="8974" max="8976" width="10.25" style="169" customWidth="1"/>
    <col min="8977" max="8977" width="14.5" style="169" customWidth="1"/>
    <col min="8978" max="8978" width="7.875" style="169" customWidth="1"/>
    <col min="8979" max="8979" width="11.75" style="169" customWidth="1"/>
    <col min="8980" max="8980" width="6" style="169" customWidth="1"/>
    <col min="8981" max="9218" width="9" style="169"/>
    <col min="9219" max="9219" width="6.625" style="169" customWidth="1"/>
    <col min="9220" max="9220" width="6.75" style="169" customWidth="1"/>
    <col min="9221" max="9221" width="18.625" style="169" customWidth="1"/>
    <col min="9222" max="9222" width="7.375" style="169" customWidth="1"/>
    <col min="9223" max="9223" width="5.25" style="169" customWidth="1"/>
    <col min="9224" max="9224" width="8.75" style="169" customWidth="1"/>
    <col min="9225" max="9225" width="8.625" style="169" customWidth="1"/>
    <col min="9226" max="9226" width="39.75" style="169" customWidth="1"/>
    <col min="9227" max="9227" width="11.5" style="169" customWidth="1"/>
    <col min="9228" max="9228" width="7.625" style="169" customWidth="1"/>
    <col min="9229" max="9229" width="10.125" style="169" customWidth="1"/>
    <col min="9230" max="9232" width="10.25" style="169" customWidth="1"/>
    <col min="9233" max="9233" width="14.5" style="169" customWidth="1"/>
    <col min="9234" max="9234" width="7.875" style="169" customWidth="1"/>
    <col min="9235" max="9235" width="11.75" style="169" customWidth="1"/>
    <col min="9236" max="9236" width="6" style="169" customWidth="1"/>
    <col min="9237" max="9474" width="9" style="169"/>
    <col min="9475" max="9475" width="6.625" style="169" customWidth="1"/>
    <col min="9476" max="9476" width="6.75" style="169" customWidth="1"/>
    <col min="9477" max="9477" width="18.625" style="169" customWidth="1"/>
    <col min="9478" max="9478" width="7.375" style="169" customWidth="1"/>
    <col min="9479" max="9479" width="5.25" style="169" customWidth="1"/>
    <col min="9480" max="9480" width="8.75" style="169" customWidth="1"/>
    <col min="9481" max="9481" width="8.625" style="169" customWidth="1"/>
    <col min="9482" max="9482" width="39.75" style="169" customWidth="1"/>
    <col min="9483" max="9483" width="11.5" style="169" customWidth="1"/>
    <col min="9484" max="9484" width="7.625" style="169" customWidth="1"/>
    <col min="9485" max="9485" width="10.125" style="169" customWidth="1"/>
    <col min="9486" max="9488" width="10.25" style="169" customWidth="1"/>
    <col min="9489" max="9489" width="14.5" style="169" customWidth="1"/>
    <col min="9490" max="9490" width="7.875" style="169" customWidth="1"/>
    <col min="9491" max="9491" width="11.75" style="169" customWidth="1"/>
    <col min="9492" max="9492" width="6" style="169" customWidth="1"/>
    <col min="9493" max="9730" width="9" style="169"/>
    <col min="9731" max="9731" width="6.625" style="169" customWidth="1"/>
    <col min="9732" max="9732" width="6.75" style="169" customWidth="1"/>
    <col min="9733" max="9733" width="18.625" style="169" customWidth="1"/>
    <col min="9734" max="9734" width="7.375" style="169" customWidth="1"/>
    <col min="9735" max="9735" width="5.25" style="169" customWidth="1"/>
    <col min="9736" max="9736" width="8.75" style="169" customWidth="1"/>
    <col min="9737" max="9737" width="8.625" style="169" customWidth="1"/>
    <col min="9738" max="9738" width="39.75" style="169" customWidth="1"/>
    <col min="9739" max="9739" width="11.5" style="169" customWidth="1"/>
    <col min="9740" max="9740" width="7.625" style="169" customWidth="1"/>
    <col min="9741" max="9741" width="10.125" style="169" customWidth="1"/>
    <col min="9742" max="9744" width="10.25" style="169" customWidth="1"/>
    <col min="9745" max="9745" width="14.5" style="169" customWidth="1"/>
    <col min="9746" max="9746" width="7.875" style="169" customWidth="1"/>
    <col min="9747" max="9747" width="11.75" style="169" customWidth="1"/>
    <col min="9748" max="9748" width="6" style="169" customWidth="1"/>
    <col min="9749" max="9986" width="9" style="169"/>
    <col min="9987" max="9987" width="6.625" style="169" customWidth="1"/>
    <col min="9988" max="9988" width="6.75" style="169" customWidth="1"/>
    <col min="9989" max="9989" width="18.625" style="169" customWidth="1"/>
    <col min="9990" max="9990" width="7.375" style="169" customWidth="1"/>
    <col min="9991" max="9991" width="5.25" style="169" customWidth="1"/>
    <col min="9992" max="9992" width="8.75" style="169" customWidth="1"/>
    <col min="9993" max="9993" width="8.625" style="169" customWidth="1"/>
    <col min="9994" max="9994" width="39.75" style="169" customWidth="1"/>
    <col min="9995" max="9995" width="11.5" style="169" customWidth="1"/>
    <col min="9996" max="9996" width="7.625" style="169" customWidth="1"/>
    <col min="9997" max="9997" width="10.125" style="169" customWidth="1"/>
    <col min="9998" max="10000" width="10.25" style="169" customWidth="1"/>
    <col min="10001" max="10001" width="14.5" style="169" customWidth="1"/>
    <col min="10002" max="10002" width="7.875" style="169" customWidth="1"/>
    <col min="10003" max="10003" width="11.75" style="169" customWidth="1"/>
    <col min="10004" max="10004" width="6" style="169" customWidth="1"/>
    <col min="10005" max="10242" width="9" style="169"/>
    <col min="10243" max="10243" width="6.625" style="169" customWidth="1"/>
    <col min="10244" max="10244" width="6.75" style="169" customWidth="1"/>
    <col min="10245" max="10245" width="18.625" style="169" customWidth="1"/>
    <col min="10246" max="10246" width="7.375" style="169" customWidth="1"/>
    <col min="10247" max="10247" width="5.25" style="169" customWidth="1"/>
    <col min="10248" max="10248" width="8.75" style="169" customWidth="1"/>
    <col min="10249" max="10249" width="8.625" style="169" customWidth="1"/>
    <col min="10250" max="10250" width="39.75" style="169" customWidth="1"/>
    <col min="10251" max="10251" width="11.5" style="169" customWidth="1"/>
    <col min="10252" max="10252" width="7.625" style="169" customWidth="1"/>
    <col min="10253" max="10253" width="10.125" style="169" customWidth="1"/>
    <col min="10254" max="10256" width="10.25" style="169" customWidth="1"/>
    <col min="10257" max="10257" width="14.5" style="169" customWidth="1"/>
    <col min="10258" max="10258" width="7.875" style="169" customWidth="1"/>
    <col min="10259" max="10259" width="11.75" style="169" customWidth="1"/>
    <col min="10260" max="10260" width="6" style="169" customWidth="1"/>
    <col min="10261" max="10498" width="9" style="169"/>
    <col min="10499" max="10499" width="6.625" style="169" customWidth="1"/>
    <col min="10500" max="10500" width="6.75" style="169" customWidth="1"/>
    <col min="10501" max="10501" width="18.625" style="169" customWidth="1"/>
    <col min="10502" max="10502" width="7.375" style="169" customWidth="1"/>
    <col min="10503" max="10503" width="5.25" style="169" customWidth="1"/>
    <col min="10504" max="10504" width="8.75" style="169" customWidth="1"/>
    <col min="10505" max="10505" width="8.625" style="169" customWidth="1"/>
    <col min="10506" max="10506" width="39.75" style="169" customWidth="1"/>
    <col min="10507" max="10507" width="11.5" style="169" customWidth="1"/>
    <col min="10508" max="10508" width="7.625" style="169" customWidth="1"/>
    <col min="10509" max="10509" width="10.125" style="169" customWidth="1"/>
    <col min="10510" max="10512" width="10.25" style="169" customWidth="1"/>
    <col min="10513" max="10513" width="14.5" style="169" customWidth="1"/>
    <col min="10514" max="10514" width="7.875" style="169" customWidth="1"/>
    <col min="10515" max="10515" width="11.75" style="169" customWidth="1"/>
    <col min="10516" max="10516" width="6" style="169" customWidth="1"/>
    <col min="10517" max="10754" width="9" style="169"/>
    <col min="10755" max="10755" width="6.625" style="169" customWidth="1"/>
    <col min="10756" max="10756" width="6.75" style="169" customWidth="1"/>
    <col min="10757" max="10757" width="18.625" style="169" customWidth="1"/>
    <col min="10758" max="10758" width="7.375" style="169" customWidth="1"/>
    <col min="10759" max="10759" width="5.25" style="169" customWidth="1"/>
    <col min="10760" max="10760" width="8.75" style="169" customWidth="1"/>
    <col min="10761" max="10761" width="8.625" style="169" customWidth="1"/>
    <col min="10762" max="10762" width="39.75" style="169" customWidth="1"/>
    <col min="10763" max="10763" width="11.5" style="169" customWidth="1"/>
    <col min="10764" max="10764" width="7.625" style="169" customWidth="1"/>
    <col min="10765" max="10765" width="10.125" style="169" customWidth="1"/>
    <col min="10766" max="10768" width="10.25" style="169" customWidth="1"/>
    <col min="10769" max="10769" width="14.5" style="169" customWidth="1"/>
    <col min="10770" max="10770" width="7.875" style="169" customWidth="1"/>
    <col min="10771" max="10771" width="11.75" style="169" customWidth="1"/>
    <col min="10772" max="10772" width="6" style="169" customWidth="1"/>
    <col min="10773" max="11010" width="9" style="169"/>
    <col min="11011" max="11011" width="6.625" style="169" customWidth="1"/>
    <col min="11012" max="11012" width="6.75" style="169" customWidth="1"/>
    <col min="11013" max="11013" width="18.625" style="169" customWidth="1"/>
    <col min="11014" max="11014" width="7.375" style="169" customWidth="1"/>
    <col min="11015" max="11015" width="5.25" style="169" customWidth="1"/>
    <col min="11016" max="11016" width="8.75" style="169" customWidth="1"/>
    <col min="11017" max="11017" width="8.625" style="169" customWidth="1"/>
    <col min="11018" max="11018" width="39.75" style="169" customWidth="1"/>
    <col min="11019" max="11019" width="11.5" style="169" customWidth="1"/>
    <col min="11020" max="11020" width="7.625" style="169" customWidth="1"/>
    <col min="11021" max="11021" width="10.125" style="169" customWidth="1"/>
    <col min="11022" max="11024" width="10.25" style="169" customWidth="1"/>
    <col min="11025" max="11025" width="14.5" style="169" customWidth="1"/>
    <col min="11026" max="11026" width="7.875" style="169" customWidth="1"/>
    <col min="11027" max="11027" width="11.75" style="169" customWidth="1"/>
    <col min="11028" max="11028" width="6" style="169" customWidth="1"/>
    <col min="11029" max="11266" width="9" style="169"/>
    <col min="11267" max="11267" width="6.625" style="169" customWidth="1"/>
    <col min="11268" max="11268" width="6.75" style="169" customWidth="1"/>
    <col min="11269" max="11269" width="18.625" style="169" customWidth="1"/>
    <col min="11270" max="11270" width="7.375" style="169" customWidth="1"/>
    <col min="11271" max="11271" width="5.25" style="169" customWidth="1"/>
    <col min="11272" max="11272" width="8.75" style="169" customWidth="1"/>
    <col min="11273" max="11273" width="8.625" style="169" customWidth="1"/>
    <col min="11274" max="11274" width="39.75" style="169" customWidth="1"/>
    <col min="11275" max="11275" width="11.5" style="169" customWidth="1"/>
    <col min="11276" max="11276" width="7.625" style="169" customWidth="1"/>
    <col min="11277" max="11277" width="10.125" style="169" customWidth="1"/>
    <col min="11278" max="11280" width="10.25" style="169" customWidth="1"/>
    <col min="11281" max="11281" width="14.5" style="169" customWidth="1"/>
    <col min="11282" max="11282" width="7.875" style="169" customWidth="1"/>
    <col min="11283" max="11283" width="11.75" style="169" customWidth="1"/>
    <col min="11284" max="11284" width="6" style="169" customWidth="1"/>
    <col min="11285" max="11522" width="9" style="169"/>
    <col min="11523" max="11523" width="6.625" style="169" customWidth="1"/>
    <col min="11524" max="11524" width="6.75" style="169" customWidth="1"/>
    <col min="11525" max="11525" width="18.625" style="169" customWidth="1"/>
    <col min="11526" max="11526" width="7.375" style="169" customWidth="1"/>
    <col min="11527" max="11527" width="5.25" style="169" customWidth="1"/>
    <col min="11528" max="11528" width="8.75" style="169" customWidth="1"/>
    <col min="11529" max="11529" width="8.625" style="169" customWidth="1"/>
    <col min="11530" max="11530" width="39.75" style="169" customWidth="1"/>
    <col min="11531" max="11531" width="11.5" style="169" customWidth="1"/>
    <col min="11532" max="11532" width="7.625" style="169" customWidth="1"/>
    <col min="11533" max="11533" width="10.125" style="169" customWidth="1"/>
    <col min="11534" max="11536" width="10.25" style="169" customWidth="1"/>
    <col min="11537" max="11537" width="14.5" style="169" customWidth="1"/>
    <col min="11538" max="11538" width="7.875" style="169" customWidth="1"/>
    <col min="11539" max="11539" width="11.75" style="169" customWidth="1"/>
    <col min="11540" max="11540" width="6" style="169" customWidth="1"/>
    <col min="11541" max="11778" width="9" style="169"/>
    <col min="11779" max="11779" width="6.625" style="169" customWidth="1"/>
    <col min="11780" max="11780" width="6.75" style="169" customWidth="1"/>
    <col min="11781" max="11781" width="18.625" style="169" customWidth="1"/>
    <col min="11782" max="11782" width="7.375" style="169" customWidth="1"/>
    <col min="11783" max="11783" width="5.25" style="169" customWidth="1"/>
    <col min="11784" max="11784" width="8.75" style="169" customWidth="1"/>
    <col min="11785" max="11785" width="8.625" style="169" customWidth="1"/>
    <col min="11786" max="11786" width="39.75" style="169" customWidth="1"/>
    <col min="11787" max="11787" width="11.5" style="169" customWidth="1"/>
    <col min="11788" max="11788" width="7.625" style="169" customWidth="1"/>
    <col min="11789" max="11789" width="10.125" style="169" customWidth="1"/>
    <col min="11790" max="11792" width="10.25" style="169" customWidth="1"/>
    <col min="11793" max="11793" width="14.5" style="169" customWidth="1"/>
    <col min="11794" max="11794" width="7.875" style="169" customWidth="1"/>
    <col min="11795" max="11795" width="11.75" style="169" customWidth="1"/>
    <col min="11796" max="11796" width="6" style="169" customWidth="1"/>
    <col min="11797" max="12034" width="9" style="169"/>
    <col min="12035" max="12035" width="6.625" style="169" customWidth="1"/>
    <col min="12036" max="12036" width="6.75" style="169" customWidth="1"/>
    <col min="12037" max="12037" width="18.625" style="169" customWidth="1"/>
    <col min="12038" max="12038" width="7.375" style="169" customWidth="1"/>
    <col min="12039" max="12039" width="5.25" style="169" customWidth="1"/>
    <col min="12040" max="12040" width="8.75" style="169" customWidth="1"/>
    <col min="12041" max="12041" width="8.625" style="169" customWidth="1"/>
    <col min="12042" max="12042" width="39.75" style="169" customWidth="1"/>
    <col min="12043" max="12043" width="11.5" style="169" customWidth="1"/>
    <col min="12044" max="12044" width="7.625" style="169" customWidth="1"/>
    <col min="12045" max="12045" width="10.125" style="169" customWidth="1"/>
    <col min="12046" max="12048" width="10.25" style="169" customWidth="1"/>
    <col min="12049" max="12049" width="14.5" style="169" customWidth="1"/>
    <col min="12050" max="12050" width="7.875" style="169" customWidth="1"/>
    <col min="12051" max="12051" width="11.75" style="169" customWidth="1"/>
    <col min="12052" max="12052" width="6" style="169" customWidth="1"/>
    <col min="12053" max="12290" width="9" style="169"/>
    <col min="12291" max="12291" width="6.625" style="169" customWidth="1"/>
    <col min="12292" max="12292" width="6.75" style="169" customWidth="1"/>
    <col min="12293" max="12293" width="18.625" style="169" customWidth="1"/>
    <col min="12294" max="12294" width="7.375" style="169" customWidth="1"/>
    <col min="12295" max="12295" width="5.25" style="169" customWidth="1"/>
    <col min="12296" max="12296" width="8.75" style="169" customWidth="1"/>
    <col min="12297" max="12297" width="8.625" style="169" customWidth="1"/>
    <col min="12298" max="12298" width="39.75" style="169" customWidth="1"/>
    <col min="12299" max="12299" width="11.5" style="169" customWidth="1"/>
    <col min="12300" max="12300" width="7.625" style="169" customWidth="1"/>
    <col min="12301" max="12301" width="10.125" style="169" customWidth="1"/>
    <col min="12302" max="12304" width="10.25" style="169" customWidth="1"/>
    <col min="12305" max="12305" width="14.5" style="169" customWidth="1"/>
    <col min="12306" max="12306" width="7.875" style="169" customWidth="1"/>
    <col min="12307" max="12307" width="11.75" style="169" customWidth="1"/>
    <col min="12308" max="12308" width="6" style="169" customWidth="1"/>
    <col min="12309" max="12546" width="9" style="169"/>
    <col min="12547" max="12547" width="6.625" style="169" customWidth="1"/>
    <col min="12548" max="12548" width="6.75" style="169" customWidth="1"/>
    <col min="12549" max="12549" width="18.625" style="169" customWidth="1"/>
    <col min="12550" max="12550" width="7.375" style="169" customWidth="1"/>
    <col min="12551" max="12551" width="5.25" style="169" customWidth="1"/>
    <col min="12552" max="12552" width="8.75" style="169" customWidth="1"/>
    <col min="12553" max="12553" width="8.625" style="169" customWidth="1"/>
    <col min="12554" max="12554" width="39.75" style="169" customWidth="1"/>
    <col min="12555" max="12555" width="11.5" style="169" customWidth="1"/>
    <col min="12556" max="12556" width="7.625" style="169" customWidth="1"/>
    <col min="12557" max="12557" width="10.125" style="169" customWidth="1"/>
    <col min="12558" max="12560" width="10.25" style="169" customWidth="1"/>
    <col min="12561" max="12561" width="14.5" style="169" customWidth="1"/>
    <col min="12562" max="12562" width="7.875" style="169" customWidth="1"/>
    <col min="12563" max="12563" width="11.75" style="169" customWidth="1"/>
    <col min="12564" max="12564" width="6" style="169" customWidth="1"/>
    <col min="12565" max="12802" width="9" style="169"/>
    <col min="12803" max="12803" width="6.625" style="169" customWidth="1"/>
    <col min="12804" max="12804" width="6.75" style="169" customWidth="1"/>
    <col min="12805" max="12805" width="18.625" style="169" customWidth="1"/>
    <col min="12806" max="12806" width="7.375" style="169" customWidth="1"/>
    <col min="12807" max="12807" width="5.25" style="169" customWidth="1"/>
    <col min="12808" max="12808" width="8.75" style="169" customWidth="1"/>
    <col min="12809" max="12809" width="8.625" style="169" customWidth="1"/>
    <col min="12810" max="12810" width="39.75" style="169" customWidth="1"/>
    <col min="12811" max="12811" width="11.5" style="169" customWidth="1"/>
    <col min="12812" max="12812" width="7.625" style="169" customWidth="1"/>
    <col min="12813" max="12813" width="10.125" style="169" customWidth="1"/>
    <col min="12814" max="12816" width="10.25" style="169" customWidth="1"/>
    <col min="12817" max="12817" width="14.5" style="169" customWidth="1"/>
    <col min="12818" max="12818" width="7.875" style="169" customWidth="1"/>
    <col min="12819" max="12819" width="11.75" style="169" customWidth="1"/>
    <col min="12820" max="12820" width="6" style="169" customWidth="1"/>
    <col min="12821" max="13058" width="9" style="169"/>
    <col min="13059" max="13059" width="6.625" style="169" customWidth="1"/>
    <col min="13060" max="13060" width="6.75" style="169" customWidth="1"/>
    <col min="13061" max="13061" width="18.625" style="169" customWidth="1"/>
    <col min="13062" max="13062" width="7.375" style="169" customWidth="1"/>
    <col min="13063" max="13063" width="5.25" style="169" customWidth="1"/>
    <col min="13064" max="13064" width="8.75" style="169" customWidth="1"/>
    <col min="13065" max="13065" width="8.625" style="169" customWidth="1"/>
    <col min="13066" max="13066" width="39.75" style="169" customWidth="1"/>
    <col min="13067" max="13067" width="11.5" style="169" customWidth="1"/>
    <col min="13068" max="13068" width="7.625" style="169" customWidth="1"/>
    <col min="13069" max="13069" width="10.125" style="169" customWidth="1"/>
    <col min="13070" max="13072" width="10.25" style="169" customWidth="1"/>
    <col min="13073" max="13073" width="14.5" style="169" customWidth="1"/>
    <col min="13074" max="13074" width="7.875" style="169" customWidth="1"/>
    <col min="13075" max="13075" width="11.75" style="169" customWidth="1"/>
    <col min="13076" max="13076" width="6" style="169" customWidth="1"/>
    <col min="13077" max="13314" width="9" style="169"/>
    <col min="13315" max="13315" width="6.625" style="169" customWidth="1"/>
    <col min="13316" max="13316" width="6.75" style="169" customWidth="1"/>
    <col min="13317" max="13317" width="18.625" style="169" customWidth="1"/>
    <col min="13318" max="13318" width="7.375" style="169" customWidth="1"/>
    <col min="13319" max="13319" width="5.25" style="169" customWidth="1"/>
    <col min="13320" max="13320" width="8.75" style="169" customWidth="1"/>
    <col min="13321" max="13321" width="8.625" style="169" customWidth="1"/>
    <col min="13322" max="13322" width="39.75" style="169" customWidth="1"/>
    <col min="13323" max="13323" width="11.5" style="169" customWidth="1"/>
    <col min="13324" max="13324" width="7.625" style="169" customWidth="1"/>
    <col min="13325" max="13325" width="10.125" style="169" customWidth="1"/>
    <col min="13326" max="13328" width="10.25" style="169" customWidth="1"/>
    <col min="13329" max="13329" width="14.5" style="169" customWidth="1"/>
    <col min="13330" max="13330" width="7.875" style="169" customWidth="1"/>
    <col min="13331" max="13331" width="11.75" style="169" customWidth="1"/>
    <col min="13332" max="13332" width="6" style="169" customWidth="1"/>
    <col min="13333" max="13570" width="9" style="169"/>
    <col min="13571" max="13571" width="6.625" style="169" customWidth="1"/>
    <col min="13572" max="13572" width="6.75" style="169" customWidth="1"/>
    <col min="13573" max="13573" width="18.625" style="169" customWidth="1"/>
    <col min="13574" max="13574" width="7.375" style="169" customWidth="1"/>
    <col min="13575" max="13575" width="5.25" style="169" customWidth="1"/>
    <col min="13576" max="13576" width="8.75" style="169" customWidth="1"/>
    <col min="13577" max="13577" width="8.625" style="169" customWidth="1"/>
    <col min="13578" max="13578" width="39.75" style="169" customWidth="1"/>
    <col min="13579" max="13579" width="11.5" style="169" customWidth="1"/>
    <col min="13580" max="13580" width="7.625" style="169" customWidth="1"/>
    <col min="13581" max="13581" width="10.125" style="169" customWidth="1"/>
    <col min="13582" max="13584" width="10.25" style="169" customWidth="1"/>
    <col min="13585" max="13585" width="14.5" style="169" customWidth="1"/>
    <col min="13586" max="13586" width="7.875" style="169" customWidth="1"/>
    <col min="13587" max="13587" width="11.75" style="169" customWidth="1"/>
    <col min="13588" max="13588" width="6" style="169" customWidth="1"/>
    <col min="13589" max="13826" width="9" style="169"/>
    <col min="13827" max="13827" width="6.625" style="169" customWidth="1"/>
    <col min="13828" max="13828" width="6.75" style="169" customWidth="1"/>
    <col min="13829" max="13829" width="18.625" style="169" customWidth="1"/>
    <col min="13830" max="13830" width="7.375" style="169" customWidth="1"/>
    <col min="13831" max="13831" width="5.25" style="169" customWidth="1"/>
    <col min="13832" max="13832" width="8.75" style="169" customWidth="1"/>
    <col min="13833" max="13833" width="8.625" style="169" customWidth="1"/>
    <col min="13834" max="13834" width="39.75" style="169" customWidth="1"/>
    <col min="13835" max="13835" width="11.5" style="169" customWidth="1"/>
    <col min="13836" max="13836" width="7.625" style="169" customWidth="1"/>
    <col min="13837" max="13837" width="10.125" style="169" customWidth="1"/>
    <col min="13838" max="13840" width="10.25" style="169" customWidth="1"/>
    <col min="13841" max="13841" width="14.5" style="169" customWidth="1"/>
    <col min="13842" max="13842" width="7.875" style="169" customWidth="1"/>
    <col min="13843" max="13843" width="11.75" style="169" customWidth="1"/>
    <col min="13844" max="13844" width="6" style="169" customWidth="1"/>
    <col min="13845" max="14082" width="9" style="169"/>
    <col min="14083" max="14083" width="6.625" style="169" customWidth="1"/>
    <col min="14084" max="14084" width="6.75" style="169" customWidth="1"/>
    <col min="14085" max="14085" width="18.625" style="169" customWidth="1"/>
    <col min="14086" max="14086" width="7.375" style="169" customWidth="1"/>
    <col min="14087" max="14087" width="5.25" style="169" customWidth="1"/>
    <col min="14088" max="14088" width="8.75" style="169" customWidth="1"/>
    <col min="14089" max="14089" width="8.625" style="169" customWidth="1"/>
    <col min="14090" max="14090" width="39.75" style="169" customWidth="1"/>
    <col min="14091" max="14091" width="11.5" style="169" customWidth="1"/>
    <col min="14092" max="14092" width="7.625" style="169" customWidth="1"/>
    <col min="14093" max="14093" width="10.125" style="169" customWidth="1"/>
    <col min="14094" max="14096" width="10.25" style="169" customWidth="1"/>
    <col min="14097" max="14097" width="14.5" style="169" customWidth="1"/>
    <col min="14098" max="14098" width="7.875" style="169" customWidth="1"/>
    <col min="14099" max="14099" width="11.75" style="169" customWidth="1"/>
    <col min="14100" max="14100" width="6" style="169" customWidth="1"/>
    <col min="14101" max="14338" width="9" style="169"/>
    <col min="14339" max="14339" width="6.625" style="169" customWidth="1"/>
    <col min="14340" max="14340" width="6.75" style="169" customWidth="1"/>
    <col min="14341" max="14341" width="18.625" style="169" customWidth="1"/>
    <col min="14342" max="14342" width="7.375" style="169" customWidth="1"/>
    <col min="14343" max="14343" width="5.25" style="169" customWidth="1"/>
    <col min="14344" max="14344" width="8.75" style="169" customWidth="1"/>
    <col min="14345" max="14345" width="8.625" style="169" customWidth="1"/>
    <col min="14346" max="14346" width="39.75" style="169" customWidth="1"/>
    <col min="14347" max="14347" width="11.5" style="169" customWidth="1"/>
    <col min="14348" max="14348" width="7.625" style="169" customWidth="1"/>
    <col min="14349" max="14349" width="10.125" style="169" customWidth="1"/>
    <col min="14350" max="14352" width="10.25" style="169" customWidth="1"/>
    <col min="14353" max="14353" width="14.5" style="169" customWidth="1"/>
    <col min="14354" max="14354" width="7.875" style="169" customWidth="1"/>
    <col min="14355" max="14355" width="11.75" style="169" customWidth="1"/>
    <col min="14356" max="14356" width="6" style="169" customWidth="1"/>
    <col min="14357" max="14594" width="9" style="169"/>
    <col min="14595" max="14595" width="6.625" style="169" customWidth="1"/>
    <col min="14596" max="14596" width="6.75" style="169" customWidth="1"/>
    <col min="14597" max="14597" width="18.625" style="169" customWidth="1"/>
    <col min="14598" max="14598" width="7.375" style="169" customWidth="1"/>
    <col min="14599" max="14599" width="5.25" style="169" customWidth="1"/>
    <col min="14600" max="14600" width="8.75" style="169" customWidth="1"/>
    <col min="14601" max="14601" width="8.625" style="169" customWidth="1"/>
    <col min="14602" max="14602" width="39.75" style="169" customWidth="1"/>
    <col min="14603" max="14603" width="11.5" style="169" customWidth="1"/>
    <col min="14604" max="14604" width="7.625" style="169" customWidth="1"/>
    <col min="14605" max="14605" width="10.125" style="169" customWidth="1"/>
    <col min="14606" max="14608" width="10.25" style="169" customWidth="1"/>
    <col min="14609" max="14609" width="14.5" style="169" customWidth="1"/>
    <col min="14610" max="14610" width="7.875" style="169" customWidth="1"/>
    <col min="14611" max="14611" width="11.75" style="169" customWidth="1"/>
    <col min="14612" max="14612" width="6" style="169" customWidth="1"/>
    <col min="14613" max="14850" width="9" style="169"/>
    <col min="14851" max="14851" width="6.625" style="169" customWidth="1"/>
    <col min="14852" max="14852" width="6.75" style="169" customWidth="1"/>
    <col min="14853" max="14853" width="18.625" style="169" customWidth="1"/>
    <col min="14854" max="14854" width="7.375" style="169" customWidth="1"/>
    <col min="14855" max="14855" width="5.25" style="169" customWidth="1"/>
    <col min="14856" max="14856" width="8.75" style="169" customWidth="1"/>
    <col min="14857" max="14857" width="8.625" style="169" customWidth="1"/>
    <col min="14858" max="14858" width="39.75" style="169" customWidth="1"/>
    <col min="14859" max="14859" width="11.5" style="169" customWidth="1"/>
    <col min="14860" max="14860" width="7.625" style="169" customWidth="1"/>
    <col min="14861" max="14861" width="10.125" style="169" customWidth="1"/>
    <col min="14862" max="14864" width="10.25" style="169" customWidth="1"/>
    <col min="14865" max="14865" width="14.5" style="169" customWidth="1"/>
    <col min="14866" max="14866" width="7.875" style="169" customWidth="1"/>
    <col min="14867" max="14867" width="11.75" style="169" customWidth="1"/>
    <col min="14868" max="14868" width="6" style="169" customWidth="1"/>
    <col min="14869" max="15106" width="9" style="169"/>
    <col min="15107" max="15107" width="6.625" style="169" customWidth="1"/>
    <col min="15108" max="15108" width="6.75" style="169" customWidth="1"/>
    <col min="15109" max="15109" width="18.625" style="169" customWidth="1"/>
    <col min="15110" max="15110" width="7.375" style="169" customWidth="1"/>
    <col min="15111" max="15111" width="5.25" style="169" customWidth="1"/>
    <col min="15112" max="15112" width="8.75" style="169" customWidth="1"/>
    <col min="15113" max="15113" width="8.625" style="169" customWidth="1"/>
    <col min="15114" max="15114" width="39.75" style="169" customWidth="1"/>
    <col min="15115" max="15115" width="11.5" style="169" customWidth="1"/>
    <col min="15116" max="15116" width="7.625" style="169" customWidth="1"/>
    <col min="15117" max="15117" width="10.125" style="169" customWidth="1"/>
    <col min="15118" max="15120" width="10.25" style="169" customWidth="1"/>
    <col min="15121" max="15121" width="14.5" style="169" customWidth="1"/>
    <col min="15122" max="15122" width="7.875" style="169" customWidth="1"/>
    <col min="15123" max="15123" width="11.75" style="169" customWidth="1"/>
    <col min="15124" max="15124" width="6" style="169" customWidth="1"/>
    <col min="15125" max="15362" width="9" style="169"/>
    <col min="15363" max="15363" width="6.625" style="169" customWidth="1"/>
    <col min="15364" max="15364" width="6.75" style="169" customWidth="1"/>
    <col min="15365" max="15365" width="18.625" style="169" customWidth="1"/>
    <col min="15366" max="15366" width="7.375" style="169" customWidth="1"/>
    <col min="15367" max="15367" width="5.25" style="169" customWidth="1"/>
    <col min="15368" max="15368" width="8.75" style="169" customWidth="1"/>
    <col min="15369" max="15369" width="8.625" style="169" customWidth="1"/>
    <col min="15370" max="15370" width="39.75" style="169" customWidth="1"/>
    <col min="15371" max="15371" width="11.5" style="169" customWidth="1"/>
    <col min="15372" max="15372" width="7.625" style="169" customWidth="1"/>
    <col min="15373" max="15373" width="10.125" style="169" customWidth="1"/>
    <col min="15374" max="15376" width="10.25" style="169" customWidth="1"/>
    <col min="15377" max="15377" width="14.5" style="169" customWidth="1"/>
    <col min="15378" max="15378" width="7.875" style="169" customWidth="1"/>
    <col min="15379" max="15379" width="11.75" style="169" customWidth="1"/>
    <col min="15380" max="15380" width="6" style="169" customWidth="1"/>
    <col min="15381" max="15618" width="9" style="169"/>
    <col min="15619" max="15619" width="6.625" style="169" customWidth="1"/>
    <col min="15620" max="15620" width="6.75" style="169" customWidth="1"/>
    <col min="15621" max="15621" width="18.625" style="169" customWidth="1"/>
    <col min="15622" max="15622" width="7.375" style="169" customWidth="1"/>
    <col min="15623" max="15623" width="5.25" style="169" customWidth="1"/>
    <col min="15624" max="15624" width="8.75" style="169" customWidth="1"/>
    <col min="15625" max="15625" width="8.625" style="169" customWidth="1"/>
    <col min="15626" max="15626" width="39.75" style="169" customWidth="1"/>
    <col min="15627" max="15627" width="11.5" style="169" customWidth="1"/>
    <col min="15628" max="15628" width="7.625" style="169" customWidth="1"/>
    <col min="15629" max="15629" width="10.125" style="169" customWidth="1"/>
    <col min="15630" max="15632" width="10.25" style="169" customWidth="1"/>
    <col min="15633" max="15633" width="14.5" style="169" customWidth="1"/>
    <col min="15634" max="15634" width="7.875" style="169" customWidth="1"/>
    <col min="15635" max="15635" width="11.75" style="169" customWidth="1"/>
    <col min="15636" max="15636" width="6" style="169" customWidth="1"/>
    <col min="15637" max="15874" width="9" style="169"/>
    <col min="15875" max="15875" width="6.625" style="169" customWidth="1"/>
    <col min="15876" max="15876" width="6.75" style="169" customWidth="1"/>
    <col min="15877" max="15877" width="18.625" style="169" customWidth="1"/>
    <col min="15878" max="15878" width="7.375" style="169" customWidth="1"/>
    <col min="15879" max="15879" width="5.25" style="169" customWidth="1"/>
    <col min="15880" max="15880" width="8.75" style="169" customWidth="1"/>
    <col min="15881" max="15881" width="8.625" style="169" customWidth="1"/>
    <col min="15882" max="15882" width="39.75" style="169" customWidth="1"/>
    <col min="15883" max="15883" width="11.5" style="169" customWidth="1"/>
    <col min="15884" max="15884" width="7.625" style="169" customWidth="1"/>
    <col min="15885" max="15885" width="10.125" style="169" customWidth="1"/>
    <col min="15886" max="15888" width="10.25" style="169" customWidth="1"/>
    <col min="15889" max="15889" width="14.5" style="169" customWidth="1"/>
    <col min="15890" max="15890" width="7.875" style="169" customWidth="1"/>
    <col min="15891" max="15891" width="11.75" style="169" customWidth="1"/>
    <col min="15892" max="15892" width="6" style="169" customWidth="1"/>
    <col min="15893" max="16130" width="9" style="169"/>
    <col min="16131" max="16131" width="6.625" style="169" customWidth="1"/>
    <col min="16132" max="16132" width="6.75" style="169" customWidth="1"/>
    <col min="16133" max="16133" width="18.625" style="169" customWidth="1"/>
    <col min="16134" max="16134" width="7.375" style="169" customWidth="1"/>
    <col min="16135" max="16135" width="5.25" style="169" customWidth="1"/>
    <col min="16136" max="16136" width="8.75" style="169" customWidth="1"/>
    <col min="16137" max="16137" width="8.625" style="169" customWidth="1"/>
    <col min="16138" max="16138" width="39.75" style="169" customWidth="1"/>
    <col min="16139" max="16139" width="11.5" style="169" customWidth="1"/>
    <col min="16140" max="16140" width="7.625" style="169" customWidth="1"/>
    <col min="16141" max="16141" width="10.125" style="169" customWidth="1"/>
    <col min="16142" max="16144" width="10.25" style="169" customWidth="1"/>
    <col min="16145" max="16145" width="14.5" style="169" customWidth="1"/>
    <col min="16146" max="16146" width="7.875" style="169" customWidth="1"/>
    <col min="16147" max="16147" width="11.75" style="169" customWidth="1"/>
    <col min="16148" max="16148" width="6" style="169" customWidth="1"/>
    <col min="16149" max="16384" width="9" style="169"/>
  </cols>
  <sheetData>
    <row r="1" spans="1:21" ht="20.100000000000001" customHeight="1" thickBot="1" x14ac:dyDescent="0.35">
      <c r="A1" s="168" t="s">
        <v>212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</row>
    <row r="2" spans="1:21" ht="18" customHeight="1" x14ac:dyDescent="0.3">
      <c r="A2" s="151" t="s">
        <v>133</v>
      </c>
      <c r="B2" s="159" t="s">
        <v>134</v>
      </c>
      <c r="C2" s="158" t="s">
        <v>135</v>
      </c>
      <c r="D2" s="159"/>
      <c r="E2" s="140" t="s">
        <v>136</v>
      </c>
      <c r="F2" s="162" t="s">
        <v>137</v>
      </c>
      <c r="G2" s="163"/>
      <c r="H2" s="163"/>
      <c r="I2" s="164"/>
      <c r="J2" s="158" t="s">
        <v>138</v>
      </c>
      <c r="K2" s="159"/>
      <c r="L2" s="32"/>
      <c r="M2" s="32"/>
      <c r="N2" s="32"/>
      <c r="O2" s="33"/>
      <c r="P2" s="33"/>
      <c r="Q2" s="140" t="s">
        <v>143</v>
      </c>
      <c r="R2" s="140"/>
      <c r="S2" s="140"/>
      <c r="T2" s="141"/>
    </row>
    <row r="3" spans="1:21" ht="18" customHeight="1" x14ac:dyDescent="0.3">
      <c r="A3" s="152"/>
      <c r="B3" s="170"/>
      <c r="C3" s="160"/>
      <c r="D3" s="161"/>
      <c r="E3" s="171"/>
      <c r="F3" s="156" t="s">
        <v>215</v>
      </c>
      <c r="G3" s="165"/>
      <c r="H3" s="166" t="s">
        <v>4</v>
      </c>
      <c r="I3" s="165"/>
      <c r="J3" s="160"/>
      <c r="K3" s="161"/>
      <c r="L3" s="167" t="s">
        <v>139</v>
      </c>
      <c r="M3" s="154" t="s">
        <v>140</v>
      </c>
      <c r="N3" s="154" t="s">
        <v>141</v>
      </c>
      <c r="O3" s="156" t="s">
        <v>142</v>
      </c>
      <c r="P3" s="157"/>
      <c r="Q3" s="142"/>
      <c r="R3" s="142"/>
      <c r="S3" s="142"/>
      <c r="T3" s="143"/>
    </row>
    <row r="4" spans="1:21" ht="37.5" customHeight="1" x14ac:dyDescent="0.3">
      <c r="A4" s="172"/>
      <c r="B4" s="161"/>
      <c r="C4" s="109" t="s">
        <v>213</v>
      </c>
      <c r="D4" s="173" t="s">
        <v>214</v>
      </c>
      <c r="E4" s="142"/>
      <c r="F4" s="174" t="s">
        <v>268</v>
      </c>
      <c r="G4" s="175" t="s">
        <v>214</v>
      </c>
      <c r="H4" s="174" t="s">
        <v>213</v>
      </c>
      <c r="I4" s="175" t="s">
        <v>216</v>
      </c>
      <c r="J4" s="174" t="s">
        <v>146</v>
      </c>
      <c r="K4" s="174" t="s">
        <v>147</v>
      </c>
      <c r="L4" s="176"/>
      <c r="M4" s="176"/>
      <c r="N4" s="177"/>
      <c r="O4" s="174" t="s">
        <v>144</v>
      </c>
      <c r="P4" s="178" t="s">
        <v>145</v>
      </c>
      <c r="Q4" s="174" t="s">
        <v>146</v>
      </c>
      <c r="R4" s="174" t="s">
        <v>147</v>
      </c>
      <c r="S4" s="179" t="s">
        <v>148</v>
      </c>
      <c r="T4" s="180" t="s">
        <v>139</v>
      </c>
    </row>
    <row r="5" spans="1:21" ht="18" customHeight="1" x14ac:dyDescent="0.3">
      <c r="A5" s="53">
        <v>1</v>
      </c>
      <c r="B5" s="54" t="s">
        <v>199</v>
      </c>
      <c r="C5" s="181" t="s">
        <v>269</v>
      </c>
      <c r="D5" s="55" t="s">
        <v>269</v>
      </c>
      <c r="E5" s="54" t="s">
        <v>200</v>
      </c>
      <c r="F5" s="182">
        <v>2</v>
      </c>
      <c r="G5" s="57">
        <v>2</v>
      </c>
      <c r="H5" s="182">
        <v>2</v>
      </c>
      <c r="I5" s="57">
        <v>2</v>
      </c>
      <c r="J5" s="58" t="s">
        <v>201</v>
      </c>
      <c r="K5" s="58" t="s">
        <v>202</v>
      </c>
      <c r="L5" s="54"/>
      <c r="M5" s="60"/>
      <c r="N5" s="60"/>
      <c r="O5" s="60"/>
      <c r="P5" s="60"/>
      <c r="Q5" s="60"/>
      <c r="R5" s="183"/>
      <c r="S5" s="183"/>
      <c r="T5" s="184"/>
    </row>
    <row r="6" spans="1:21" ht="18" customHeight="1" x14ac:dyDescent="0.3">
      <c r="A6" s="53">
        <v>2</v>
      </c>
      <c r="B6" s="54" t="s">
        <v>199</v>
      </c>
      <c r="C6" s="181" t="s">
        <v>270</v>
      </c>
      <c r="D6" s="55" t="s">
        <v>270</v>
      </c>
      <c r="E6" s="54" t="s">
        <v>203</v>
      </c>
      <c r="F6" s="182">
        <v>75</v>
      </c>
      <c r="G6" s="57">
        <v>75</v>
      </c>
      <c r="H6" s="182">
        <v>75</v>
      </c>
      <c r="I6" s="57">
        <v>75</v>
      </c>
      <c r="J6" s="58" t="s">
        <v>201</v>
      </c>
      <c r="K6" s="58" t="s">
        <v>202</v>
      </c>
      <c r="L6" s="54"/>
      <c r="M6" s="60"/>
      <c r="N6" s="60"/>
      <c r="O6" s="60"/>
      <c r="P6" s="60"/>
      <c r="Q6" s="60"/>
      <c r="R6" s="183"/>
      <c r="S6" s="183"/>
      <c r="T6" s="184"/>
    </row>
    <row r="7" spans="1:21" ht="18" customHeight="1" x14ac:dyDescent="0.3">
      <c r="A7" s="53">
        <v>3</v>
      </c>
      <c r="B7" s="54" t="s">
        <v>168</v>
      </c>
      <c r="C7" s="181" t="s">
        <v>271</v>
      </c>
      <c r="D7" s="55" t="s">
        <v>271</v>
      </c>
      <c r="E7" s="54" t="s">
        <v>204</v>
      </c>
      <c r="F7" s="182">
        <v>18</v>
      </c>
      <c r="G7" s="57">
        <v>18</v>
      </c>
      <c r="H7" s="182">
        <v>18</v>
      </c>
      <c r="I7" s="57">
        <v>18</v>
      </c>
      <c r="J7" s="58" t="s">
        <v>366</v>
      </c>
      <c r="K7" s="58" t="s">
        <v>369</v>
      </c>
      <c r="L7" s="54"/>
      <c r="M7" s="60"/>
      <c r="N7" s="60"/>
      <c r="O7" s="60"/>
      <c r="P7" s="60"/>
      <c r="Q7" s="60"/>
      <c r="R7" s="183"/>
      <c r="S7" s="183"/>
      <c r="T7" s="144" t="s">
        <v>312</v>
      </c>
    </row>
    <row r="8" spans="1:21" ht="18" customHeight="1" x14ac:dyDescent="0.3">
      <c r="A8" s="53"/>
      <c r="B8" s="54"/>
      <c r="C8" s="181"/>
      <c r="D8" s="55"/>
      <c r="E8" s="54"/>
      <c r="F8" s="182"/>
      <c r="G8" s="57"/>
      <c r="H8" s="182"/>
      <c r="I8" s="57"/>
      <c r="J8" s="66" t="s">
        <v>301</v>
      </c>
      <c r="K8" s="67" t="s">
        <v>193</v>
      </c>
      <c r="L8" s="59"/>
      <c r="M8" s="60"/>
      <c r="N8" s="60"/>
      <c r="O8" s="60"/>
      <c r="P8" s="60"/>
      <c r="Q8" s="65"/>
      <c r="R8" s="62"/>
      <c r="S8" s="183"/>
      <c r="T8" s="145"/>
    </row>
    <row r="9" spans="1:21" ht="18" customHeight="1" x14ac:dyDescent="0.3">
      <c r="A9" s="53">
        <v>4</v>
      </c>
      <c r="B9" s="54" t="s">
        <v>199</v>
      </c>
      <c r="C9" s="181" t="s">
        <v>272</v>
      </c>
      <c r="D9" s="55" t="s">
        <v>272</v>
      </c>
      <c r="E9" s="54" t="s">
        <v>205</v>
      </c>
      <c r="F9" s="182">
        <v>306</v>
      </c>
      <c r="G9" s="57">
        <v>306</v>
      </c>
      <c r="H9" s="182">
        <v>306</v>
      </c>
      <c r="I9" s="57">
        <v>306</v>
      </c>
      <c r="J9" s="58" t="s">
        <v>367</v>
      </c>
      <c r="K9" s="58" t="s">
        <v>368</v>
      </c>
      <c r="L9" s="54"/>
      <c r="M9" s="60"/>
      <c r="N9" s="60"/>
      <c r="O9" s="60"/>
      <c r="P9" s="60"/>
      <c r="Q9" s="60"/>
      <c r="R9" s="183"/>
      <c r="S9" s="183"/>
      <c r="T9" s="144" t="s">
        <v>312</v>
      </c>
    </row>
    <row r="10" spans="1:21" ht="18" customHeight="1" x14ac:dyDescent="0.3">
      <c r="A10" s="53"/>
      <c r="B10" s="54"/>
      <c r="C10" s="181"/>
      <c r="D10" s="55"/>
      <c r="E10" s="54"/>
      <c r="F10" s="182"/>
      <c r="G10" s="57"/>
      <c r="H10" s="182"/>
      <c r="I10" s="57"/>
      <c r="J10" s="66" t="s">
        <v>301</v>
      </c>
      <c r="K10" s="67" t="s">
        <v>193</v>
      </c>
      <c r="L10" s="54"/>
      <c r="M10" s="60"/>
      <c r="N10" s="60"/>
      <c r="O10" s="60"/>
      <c r="P10" s="60"/>
      <c r="Q10" s="60"/>
      <c r="R10" s="183"/>
      <c r="S10" s="183"/>
      <c r="T10" s="145"/>
    </row>
    <row r="11" spans="1:21" ht="18" customHeight="1" x14ac:dyDescent="0.3">
      <c r="A11" s="53">
        <v>5</v>
      </c>
      <c r="B11" s="54" t="s">
        <v>199</v>
      </c>
      <c r="C11" s="181" t="s">
        <v>273</v>
      </c>
      <c r="D11" s="55" t="s">
        <v>273</v>
      </c>
      <c r="E11" s="54" t="s">
        <v>203</v>
      </c>
      <c r="F11" s="182">
        <v>25</v>
      </c>
      <c r="G11" s="57">
        <v>25</v>
      </c>
      <c r="H11" s="182">
        <v>25</v>
      </c>
      <c r="I11" s="57">
        <v>25</v>
      </c>
      <c r="J11" s="58" t="s">
        <v>206</v>
      </c>
      <c r="K11" s="58" t="s">
        <v>207</v>
      </c>
      <c r="L11" s="54"/>
      <c r="M11" s="60"/>
      <c r="N11" s="60"/>
      <c r="O11" s="60"/>
      <c r="P11" s="60"/>
      <c r="Q11" s="60"/>
      <c r="R11" s="183"/>
      <c r="S11" s="183"/>
      <c r="T11" s="185"/>
    </row>
    <row r="12" spans="1:21" ht="18" customHeight="1" x14ac:dyDescent="0.3">
      <c r="A12" s="53">
        <v>6</v>
      </c>
      <c r="B12" s="54" t="s">
        <v>199</v>
      </c>
      <c r="C12" s="181" t="s">
        <v>274</v>
      </c>
      <c r="D12" s="55" t="s">
        <v>274</v>
      </c>
      <c r="E12" s="54" t="s">
        <v>203</v>
      </c>
      <c r="F12" s="182">
        <v>101</v>
      </c>
      <c r="G12" s="57">
        <v>101</v>
      </c>
      <c r="H12" s="182">
        <v>101</v>
      </c>
      <c r="I12" s="57">
        <v>101</v>
      </c>
      <c r="J12" s="58" t="s">
        <v>206</v>
      </c>
      <c r="K12" s="58" t="s">
        <v>207</v>
      </c>
      <c r="L12" s="54"/>
      <c r="M12" s="60"/>
      <c r="N12" s="60"/>
      <c r="O12" s="60"/>
      <c r="P12" s="60"/>
      <c r="Q12" s="60"/>
      <c r="R12" s="183"/>
      <c r="S12" s="183"/>
      <c r="T12" s="185"/>
    </row>
    <row r="13" spans="1:21" ht="18" customHeight="1" x14ac:dyDescent="0.3">
      <c r="A13" s="53">
        <v>7</v>
      </c>
      <c r="B13" s="54" t="s">
        <v>199</v>
      </c>
      <c r="C13" s="181" t="s">
        <v>275</v>
      </c>
      <c r="D13" s="55" t="s">
        <v>275</v>
      </c>
      <c r="E13" s="54" t="s">
        <v>203</v>
      </c>
      <c r="F13" s="182">
        <v>138</v>
      </c>
      <c r="G13" s="57">
        <v>138</v>
      </c>
      <c r="H13" s="182">
        <v>138</v>
      </c>
      <c r="I13" s="57">
        <v>138</v>
      </c>
      <c r="J13" s="58" t="s">
        <v>206</v>
      </c>
      <c r="K13" s="58" t="s">
        <v>207</v>
      </c>
      <c r="L13" s="54"/>
      <c r="M13" s="60"/>
      <c r="N13" s="60"/>
      <c r="O13" s="60"/>
      <c r="P13" s="60"/>
      <c r="Q13" s="60"/>
      <c r="R13" s="183"/>
      <c r="S13" s="183"/>
      <c r="T13" s="185"/>
    </row>
    <row r="14" spans="1:21" ht="18" customHeight="1" x14ac:dyDescent="0.3">
      <c r="A14" s="53">
        <v>8</v>
      </c>
      <c r="B14" s="54" t="s">
        <v>199</v>
      </c>
      <c r="C14" s="181" t="s">
        <v>276</v>
      </c>
      <c r="D14" s="55" t="s">
        <v>276</v>
      </c>
      <c r="E14" s="54" t="s">
        <v>203</v>
      </c>
      <c r="F14" s="182">
        <v>210</v>
      </c>
      <c r="G14" s="57">
        <v>210</v>
      </c>
      <c r="H14" s="182">
        <v>210</v>
      </c>
      <c r="I14" s="57">
        <v>210</v>
      </c>
      <c r="J14" s="58" t="s">
        <v>206</v>
      </c>
      <c r="K14" s="58" t="s">
        <v>207</v>
      </c>
      <c r="L14" s="54"/>
      <c r="M14" s="60"/>
      <c r="N14" s="60"/>
      <c r="O14" s="60"/>
      <c r="P14" s="60"/>
      <c r="Q14" s="60"/>
      <c r="R14" s="183"/>
      <c r="S14" s="183"/>
      <c r="T14" s="185"/>
    </row>
    <row r="15" spans="1:21" ht="18" customHeight="1" x14ac:dyDescent="0.3">
      <c r="A15" s="53">
        <v>9</v>
      </c>
      <c r="B15" s="54" t="s">
        <v>199</v>
      </c>
      <c r="C15" s="181" t="s">
        <v>277</v>
      </c>
      <c r="D15" s="55" t="s">
        <v>277</v>
      </c>
      <c r="E15" s="54" t="s">
        <v>203</v>
      </c>
      <c r="F15" s="182">
        <v>49</v>
      </c>
      <c r="G15" s="57">
        <v>49</v>
      </c>
      <c r="H15" s="182">
        <v>49</v>
      </c>
      <c r="I15" s="57">
        <v>49</v>
      </c>
      <c r="J15" s="58" t="s">
        <v>206</v>
      </c>
      <c r="K15" s="58" t="s">
        <v>207</v>
      </c>
      <c r="L15" s="54"/>
      <c r="M15" s="60"/>
      <c r="N15" s="60"/>
      <c r="O15" s="60"/>
      <c r="P15" s="60"/>
      <c r="Q15" s="60"/>
      <c r="R15" s="183"/>
      <c r="S15" s="183"/>
      <c r="T15" s="185"/>
    </row>
    <row r="16" spans="1:21" ht="18" customHeight="1" x14ac:dyDescent="0.3">
      <c r="A16" s="53">
        <v>10</v>
      </c>
      <c r="B16" s="54" t="s">
        <v>199</v>
      </c>
      <c r="C16" s="181" t="s">
        <v>278</v>
      </c>
      <c r="D16" s="55" t="s">
        <v>278</v>
      </c>
      <c r="E16" s="54" t="s">
        <v>203</v>
      </c>
      <c r="F16" s="182">
        <v>101</v>
      </c>
      <c r="G16" s="57">
        <v>101</v>
      </c>
      <c r="H16" s="182">
        <v>101</v>
      </c>
      <c r="I16" s="57">
        <v>101</v>
      </c>
      <c r="J16" s="58" t="s">
        <v>206</v>
      </c>
      <c r="K16" s="58" t="s">
        <v>207</v>
      </c>
      <c r="L16" s="54"/>
      <c r="M16" s="60"/>
      <c r="N16" s="60"/>
      <c r="O16" s="60"/>
      <c r="P16" s="60"/>
      <c r="Q16" s="60"/>
      <c r="R16" s="183"/>
      <c r="S16" s="183"/>
      <c r="T16" s="185"/>
      <c r="U16" s="169" t="s">
        <v>300</v>
      </c>
    </row>
    <row r="17" spans="1:20" ht="18" customHeight="1" x14ac:dyDescent="0.3">
      <c r="A17" s="53">
        <v>11</v>
      </c>
      <c r="B17" s="54" t="s">
        <v>199</v>
      </c>
      <c r="C17" s="181" t="s">
        <v>279</v>
      </c>
      <c r="D17" s="55" t="s">
        <v>279</v>
      </c>
      <c r="E17" s="54" t="s">
        <v>200</v>
      </c>
      <c r="F17" s="182">
        <v>120</v>
      </c>
      <c r="G17" s="57">
        <v>120</v>
      </c>
      <c r="H17" s="182">
        <v>120</v>
      </c>
      <c r="I17" s="57">
        <v>120</v>
      </c>
      <c r="J17" s="58" t="s">
        <v>201</v>
      </c>
      <c r="K17" s="58" t="s">
        <v>202</v>
      </c>
      <c r="L17" s="54"/>
      <c r="M17" s="60"/>
      <c r="N17" s="60"/>
      <c r="O17" s="60"/>
      <c r="P17" s="60"/>
      <c r="Q17" s="60"/>
      <c r="R17" s="183"/>
      <c r="S17" s="183"/>
      <c r="T17" s="184"/>
    </row>
    <row r="18" spans="1:20" ht="18" customHeight="1" x14ac:dyDescent="0.3">
      <c r="A18" s="53">
        <v>12</v>
      </c>
      <c r="B18" s="54" t="s">
        <v>199</v>
      </c>
      <c r="C18" s="181" t="s">
        <v>280</v>
      </c>
      <c r="D18" s="55" t="s">
        <v>280</v>
      </c>
      <c r="E18" s="54" t="s">
        <v>208</v>
      </c>
      <c r="F18" s="182">
        <v>43</v>
      </c>
      <c r="G18" s="57">
        <v>43</v>
      </c>
      <c r="H18" s="182">
        <v>43</v>
      </c>
      <c r="I18" s="57">
        <v>43</v>
      </c>
      <c r="J18" s="58" t="s">
        <v>367</v>
      </c>
      <c r="K18" s="58" t="s">
        <v>370</v>
      </c>
      <c r="L18" s="54"/>
      <c r="M18" s="60"/>
      <c r="N18" s="60"/>
      <c r="O18" s="60"/>
      <c r="P18" s="60"/>
      <c r="Q18" s="60"/>
      <c r="R18" s="183"/>
      <c r="S18" s="183"/>
      <c r="T18" s="144" t="s">
        <v>312</v>
      </c>
    </row>
    <row r="19" spans="1:20" ht="18" customHeight="1" x14ac:dyDescent="0.3">
      <c r="A19" s="53"/>
      <c r="B19" s="54"/>
      <c r="C19" s="181"/>
      <c r="D19" s="55"/>
      <c r="E19" s="54"/>
      <c r="F19" s="182"/>
      <c r="G19" s="57"/>
      <c r="H19" s="182"/>
      <c r="I19" s="57"/>
      <c r="J19" s="66" t="s">
        <v>301</v>
      </c>
      <c r="K19" s="67" t="s">
        <v>193</v>
      </c>
      <c r="L19" s="54"/>
      <c r="M19" s="60"/>
      <c r="N19" s="60"/>
      <c r="O19" s="60"/>
      <c r="P19" s="60"/>
      <c r="Q19" s="60"/>
      <c r="R19" s="183"/>
      <c r="S19" s="183"/>
      <c r="T19" s="145"/>
    </row>
    <row r="20" spans="1:20" ht="18" customHeight="1" x14ac:dyDescent="0.3">
      <c r="A20" s="53">
        <v>13</v>
      </c>
      <c r="B20" s="54" t="s">
        <v>199</v>
      </c>
      <c r="C20" s="181" t="s">
        <v>281</v>
      </c>
      <c r="D20" s="55" t="s">
        <v>281</v>
      </c>
      <c r="E20" s="54" t="s">
        <v>208</v>
      </c>
      <c r="F20" s="182">
        <v>215</v>
      </c>
      <c r="G20" s="57">
        <v>215</v>
      </c>
      <c r="H20" s="182">
        <v>215</v>
      </c>
      <c r="I20" s="57">
        <v>215</v>
      </c>
      <c r="J20" s="64" t="s">
        <v>371</v>
      </c>
      <c r="K20" s="58" t="s">
        <v>368</v>
      </c>
      <c r="L20" s="54"/>
      <c r="M20" s="60"/>
      <c r="N20" s="60"/>
      <c r="O20" s="60"/>
      <c r="P20" s="60"/>
      <c r="Q20" s="60"/>
      <c r="R20" s="183"/>
      <c r="S20" s="183"/>
      <c r="T20" s="144" t="s">
        <v>312</v>
      </c>
    </row>
    <row r="21" spans="1:20" ht="18" customHeight="1" x14ac:dyDescent="0.3">
      <c r="A21" s="53"/>
      <c r="B21" s="58"/>
      <c r="C21" s="54"/>
      <c r="D21" s="54"/>
      <c r="E21" s="54"/>
      <c r="F21" s="56"/>
      <c r="G21" s="57"/>
      <c r="H21" s="56"/>
      <c r="I21" s="57"/>
      <c r="J21" s="66" t="s">
        <v>301</v>
      </c>
      <c r="K21" s="67" t="s">
        <v>193</v>
      </c>
      <c r="L21" s="54"/>
      <c r="M21" s="60"/>
      <c r="N21" s="60"/>
      <c r="O21" s="60"/>
      <c r="P21" s="60"/>
      <c r="Q21" s="60"/>
      <c r="R21" s="183"/>
      <c r="S21" s="183"/>
      <c r="T21" s="145"/>
    </row>
    <row r="22" spans="1:20" ht="18" customHeight="1" x14ac:dyDescent="0.3">
      <c r="A22" s="53"/>
      <c r="B22" s="58"/>
      <c r="C22" s="54"/>
      <c r="D22" s="54"/>
      <c r="E22" s="54"/>
      <c r="F22" s="56"/>
      <c r="G22" s="57"/>
      <c r="H22" s="56"/>
      <c r="I22" s="57"/>
      <c r="J22" s="58"/>
      <c r="K22" s="58"/>
      <c r="L22" s="54"/>
      <c r="M22" s="60"/>
      <c r="N22" s="60"/>
      <c r="O22" s="60"/>
      <c r="P22" s="60"/>
      <c r="Q22" s="60"/>
      <c r="R22" s="183"/>
      <c r="S22" s="183"/>
      <c r="T22" s="184"/>
    </row>
    <row r="23" spans="1:20" ht="18" customHeight="1" x14ac:dyDescent="0.3">
      <c r="A23" s="53"/>
      <c r="B23" s="58"/>
      <c r="C23" s="54"/>
      <c r="D23" s="54"/>
      <c r="E23" s="54"/>
      <c r="F23" s="56"/>
      <c r="G23" s="57"/>
      <c r="H23" s="56"/>
      <c r="I23" s="57"/>
      <c r="J23" s="58"/>
      <c r="K23" s="58"/>
      <c r="L23" s="54"/>
      <c r="M23" s="60"/>
      <c r="N23" s="60"/>
      <c r="O23" s="60"/>
      <c r="P23" s="60"/>
      <c r="Q23" s="60"/>
      <c r="R23" s="183"/>
      <c r="S23" s="183"/>
      <c r="T23" s="184"/>
    </row>
    <row r="24" spans="1:20" ht="18" customHeight="1" x14ac:dyDescent="0.3">
      <c r="A24" s="53"/>
      <c r="B24" s="58"/>
      <c r="C24" s="54"/>
      <c r="D24" s="54"/>
      <c r="E24" s="54"/>
      <c r="F24" s="56"/>
      <c r="G24" s="57"/>
      <c r="H24" s="56"/>
      <c r="I24" s="57"/>
      <c r="J24" s="58"/>
      <c r="K24" s="58"/>
      <c r="L24" s="54"/>
      <c r="M24" s="60"/>
      <c r="N24" s="60"/>
      <c r="O24" s="60"/>
      <c r="P24" s="60"/>
      <c r="Q24" s="60"/>
      <c r="R24" s="183"/>
      <c r="S24" s="183"/>
      <c r="T24" s="184"/>
    </row>
    <row r="25" spans="1:20" ht="18" customHeight="1" x14ac:dyDescent="0.3">
      <c r="A25" s="53"/>
      <c r="B25" s="58"/>
      <c r="C25" s="54"/>
      <c r="D25" s="54"/>
      <c r="E25" s="54"/>
      <c r="F25" s="56"/>
      <c r="G25" s="57"/>
      <c r="H25" s="56"/>
      <c r="I25" s="57"/>
      <c r="J25" s="58"/>
      <c r="K25" s="58"/>
      <c r="L25" s="54"/>
      <c r="M25" s="60"/>
      <c r="N25" s="60"/>
      <c r="O25" s="60"/>
      <c r="P25" s="60"/>
      <c r="Q25" s="60"/>
      <c r="R25" s="183"/>
      <c r="S25" s="183"/>
      <c r="T25" s="184"/>
    </row>
    <row r="26" spans="1:20" ht="18" customHeight="1" x14ac:dyDescent="0.3">
      <c r="A26" s="53"/>
      <c r="B26" s="58"/>
      <c r="C26" s="54"/>
      <c r="D26" s="54"/>
      <c r="E26" s="54"/>
      <c r="F26" s="56"/>
      <c r="G26" s="57"/>
      <c r="H26" s="56"/>
      <c r="I26" s="57"/>
      <c r="J26" s="58"/>
      <c r="K26" s="58"/>
      <c r="L26" s="54"/>
      <c r="M26" s="60"/>
      <c r="N26" s="60"/>
      <c r="O26" s="60"/>
      <c r="P26" s="60"/>
      <c r="Q26" s="60"/>
      <c r="R26" s="183"/>
      <c r="S26" s="183"/>
      <c r="T26" s="184"/>
    </row>
    <row r="27" spans="1:20" ht="18" customHeight="1" x14ac:dyDescent="0.3">
      <c r="A27" s="53"/>
      <c r="B27" s="58"/>
      <c r="C27" s="54"/>
      <c r="D27" s="54"/>
      <c r="E27" s="54"/>
      <c r="F27" s="56"/>
      <c r="G27" s="57"/>
      <c r="H27" s="56"/>
      <c r="I27" s="57"/>
      <c r="J27" s="58"/>
      <c r="K27" s="58"/>
      <c r="L27" s="54"/>
      <c r="M27" s="60"/>
      <c r="N27" s="60"/>
      <c r="O27" s="60"/>
      <c r="P27" s="60"/>
      <c r="Q27" s="60"/>
      <c r="R27" s="183"/>
      <c r="S27" s="183"/>
      <c r="T27" s="184"/>
    </row>
    <row r="28" spans="1:20" ht="18" customHeight="1" x14ac:dyDescent="0.3">
      <c r="A28" s="53"/>
      <c r="B28" s="58"/>
      <c r="C28" s="54"/>
      <c r="D28" s="54"/>
      <c r="E28" s="54"/>
      <c r="F28" s="56"/>
      <c r="G28" s="57"/>
      <c r="H28" s="56"/>
      <c r="I28" s="57"/>
      <c r="J28" s="58"/>
      <c r="K28" s="58"/>
      <c r="L28" s="54"/>
      <c r="M28" s="60"/>
      <c r="N28" s="60"/>
      <c r="O28" s="60"/>
      <c r="P28" s="60"/>
      <c r="Q28" s="60"/>
      <c r="R28" s="183"/>
      <c r="S28" s="183"/>
      <c r="T28" s="184"/>
    </row>
    <row r="29" spans="1:20" ht="18" customHeight="1" x14ac:dyDescent="0.3">
      <c r="A29" s="53"/>
      <c r="B29" s="58"/>
      <c r="C29" s="54"/>
      <c r="D29" s="54"/>
      <c r="E29" s="54"/>
      <c r="F29" s="56"/>
      <c r="G29" s="57"/>
      <c r="H29" s="56"/>
      <c r="I29" s="57"/>
      <c r="J29" s="58"/>
      <c r="K29" s="58"/>
      <c r="L29" s="54"/>
      <c r="M29" s="60"/>
      <c r="N29" s="60"/>
      <c r="O29" s="60"/>
      <c r="P29" s="60"/>
      <c r="Q29" s="60"/>
      <c r="R29" s="183"/>
      <c r="S29" s="183"/>
      <c r="T29" s="184"/>
    </row>
    <row r="30" spans="1:20" ht="18" customHeight="1" x14ac:dyDescent="0.3">
      <c r="A30" s="53"/>
      <c r="B30" s="54"/>
      <c r="C30" s="54"/>
      <c r="D30" s="54"/>
      <c r="E30" s="54"/>
      <c r="F30" s="186"/>
      <c r="G30" s="187"/>
      <c r="H30" s="186"/>
      <c r="I30" s="187"/>
      <c r="J30" s="58"/>
      <c r="K30" s="58"/>
      <c r="L30" s="54"/>
      <c r="M30" s="60"/>
      <c r="N30" s="60"/>
      <c r="O30" s="60"/>
      <c r="P30" s="60"/>
      <c r="Q30" s="60"/>
      <c r="R30" s="183"/>
      <c r="S30" s="183"/>
      <c r="T30" s="184"/>
    </row>
    <row r="31" spans="1:20" ht="18" customHeight="1" x14ac:dyDescent="0.3">
      <c r="A31" s="188"/>
      <c r="B31" s="58"/>
      <c r="C31" s="54"/>
      <c r="D31" s="54"/>
      <c r="E31" s="58"/>
      <c r="F31" s="58"/>
      <c r="G31" s="67"/>
      <c r="H31" s="58"/>
      <c r="I31" s="67"/>
      <c r="J31" s="58"/>
      <c r="K31" s="58"/>
      <c r="L31" s="58"/>
      <c r="M31" s="60"/>
      <c r="N31" s="60"/>
      <c r="O31" s="60"/>
      <c r="P31" s="60"/>
      <c r="Q31" s="60"/>
      <c r="R31" s="183"/>
      <c r="S31" s="183"/>
      <c r="T31" s="184"/>
    </row>
    <row r="32" spans="1:20" ht="18" hidden="1" customHeight="1" x14ac:dyDescent="0.3">
      <c r="A32" s="188"/>
      <c r="B32" s="58"/>
      <c r="C32" s="54"/>
      <c r="D32" s="54"/>
      <c r="E32" s="58"/>
      <c r="F32" s="58"/>
      <c r="G32" s="67"/>
      <c r="H32" s="58"/>
      <c r="I32" s="67"/>
      <c r="J32" s="58"/>
      <c r="K32" s="58"/>
      <c r="L32" s="58"/>
      <c r="M32" s="60"/>
      <c r="N32" s="60"/>
      <c r="O32" s="60"/>
      <c r="P32" s="60"/>
      <c r="Q32" s="60"/>
      <c r="R32" s="183"/>
      <c r="S32" s="183"/>
      <c r="T32" s="184"/>
    </row>
    <row r="33" spans="1:20" ht="18" customHeight="1" thickBot="1" x14ac:dyDescent="0.35">
      <c r="A33" s="189" t="s">
        <v>149</v>
      </c>
      <c r="B33" s="190"/>
      <c r="C33" s="190"/>
      <c r="D33" s="190"/>
      <c r="E33" s="191"/>
      <c r="F33" s="95">
        <f>SUM(F5:F30)</f>
        <v>1403</v>
      </c>
      <c r="G33" s="96">
        <f>SUM(G5:G30)</f>
        <v>1403</v>
      </c>
      <c r="H33" s="95">
        <f>SUM(H5:H30)</f>
        <v>1403</v>
      </c>
      <c r="I33" s="96">
        <f>SUM(I5:I30)</f>
        <v>1403</v>
      </c>
      <c r="J33" s="97"/>
      <c r="K33" s="97"/>
      <c r="L33" s="97"/>
      <c r="M33" s="97"/>
      <c r="N33" s="97"/>
      <c r="O33" s="97"/>
      <c r="P33" s="97"/>
      <c r="Q33" s="97"/>
      <c r="R33" s="192"/>
      <c r="S33" s="192"/>
      <c r="T33" s="193"/>
    </row>
  </sheetData>
  <autoFilter ref="A3:E29" xr:uid="{00000000-0009-0000-0000-00000C000000}"/>
  <mergeCells count="19">
    <mergeCell ref="A33:E33"/>
    <mergeCell ref="L3:L4"/>
    <mergeCell ref="M3:M4"/>
    <mergeCell ref="N3:N4"/>
    <mergeCell ref="A2:A4"/>
    <mergeCell ref="B2:B4"/>
    <mergeCell ref="F3:G3"/>
    <mergeCell ref="C2:D3"/>
    <mergeCell ref="E2:E4"/>
    <mergeCell ref="F2:I2"/>
    <mergeCell ref="J2:K3"/>
    <mergeCell ref="H3:I3"/>
    <mergeCell ref="T7:T8"/>
    <mergeCell ref="T9:T10"/>
    <mergeCell ref="T18:T19"/>
    <mergeCell ref="T20:T21"/>
    <mergeCell ref="A1:T1"/>
    <mergeCell ref="O3:P3"/>
    <mergeCell ref="Q2:T3"/>
  </mergeCells>
  <phoneticPr fontId="2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"/>
  <dimension ref="A1:G52"/>
  <sheetViews>
    <sheetView workbookViewId="0"/>
  </sheetViews>
  <sheetFormatPr defaultRowHeight="16.5" x14ac:dyDescent="0.3"/>
  <cols>
    <col min="1" max="1" width="9" style="2"/>
    <col min="2" max="4" width="9" style="1"/>
    <col min="5" max="6" width="9" style="3"/>
    <col min="7" max="7" width="9" style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>
        <v>1</v>
      </c>
      <c r="B2" s="1" t="s">
        <v>80</v>
      </c>
      <c r="C2" s="1" t="s">
        <v>81</v>
      </c>
      <c r="D2" s="1" t="s">
        <v>51</v>
      </c>
      <c r="E2" s="3">
        <v>288</v>
      </c>
      <c r="F2" s="3">
        <v>1381</v>
      </c>
      <c r="G2" s="1" t="s">
        <v>10</v>
      </c>
    </row>
    <row r="3" spans="1:7" x14ac:dyDescent="0.3">
      <c r="A3" s="2">
        <v>2</v>
      </c>
      <c r="B3" s="1" t="s">
        <v>80</v>
      </c>
      <c r="C3" s="1" t="s">
        <v>82</v>
      </c>
      <c r="D3" s="1" t="s">
        <v>19</v>
      </c>
      <c r="E3" s="3">
        <v>40</v>
      </c>
      <c r="F3" s="3">
        <v>45</v>
      </c>
      <c r="G3" s="1" t="s">
        <v>10</v>
      </c>
    </row>
    <row r="4" spans="1:7" x14ac:dyDescent="0.3">
      <c r="A4" s="2">
        <v>3</v>
      </c>
      <c r="B4" s="1" t="s">
        <v>80</v>
      </c>
      <c r="C4" s="1" t="s">
        <v>83</v>
      </c>
      <c r="D4" s="1" t="s">
        <v>22</v>
      </c>
      <c r="E4" s="3">
        <v>4</v>
      </c>
      <c r="F4" s="3">
        <v>4</v>
      </c>
      <c r="G4" s="1" t="s">
        <v>16</v>
      </c>
    </row>
    <row r="5" spans="1:7" x14ac:dyDescent="0.3">
      <c r="A5" s="2">
        <v>4</v>
      </c>
      <c r="B5" s="1" t="s">
        <v>80</v>
      </c>
      <c r="C5" s="1" t="s">
        <v>84</v>
      </c>
      <c r="D5" s="1" t="s">
        <v>51</v>
      </c>
      <c r="E5" s="3">
        <v>15</v>
      </c>
      <c r="F5" s="3">
        <v>16</v>
      </c>
      <c r="G5" s="1" t="s">
        <v>10</v>
      </c>
    </row>
    <row r="6" spans="1:7" x14ac:dyDescent="0.3">
      <c r="A6" s="2">
        <v>5</v>
      </c>
      <c r="B6" s="1" t="s">
        <v>80</v>
      </c>
      <c r="C6" s="1" t="s">
        <v>85</v>
      </c>
      <c r="D6" s="1" t="s">
        <v>19</v>
      </c>
      <c r="E6" s="3">
        <v>16</v>
      </c>
      <c r="F6" s="3">
        <v>16</v>
      </c>
      <c r="G6" s="1" t="s">
        <v>16</v>
      </c>
    </row>
    <row r="7" spans="1:7" x14ac:dyDescent="0.3">
      <c r="A7" s="2">
        <v>6</v>
      </c>
      <c r="B7" s="1" t="s">
        <v>80</v>
      </c>
      <c r="C7" s="1" t="s">
        <v>86</v>
      </c>
      <c r="D7" s="1" t="s">
        <v>12</v>
      </c>
      <c r="E7" s="3">
        <v>99</v>
      </c>
      <c r="F7" s="3">
        <v>224</v>
      </c>
      <c r="G7" s="1" t="s">
        <v>10</v>
      </c>
    </row>
    <row r="8" spans="1:7" x14ac:dyDescent="0.3">
      <c r="A8" s="2">
        <v>7</v>
      </c>
      <c r="B8" s="1" t="s">
        <v>80</v>
      </c>
      <c r="C8" s="1" t="s">
        <v>87</v>
      </c>
      <c r="D8" s="1" t="s">
        <v>12</v>
      </c>
      <c r="E8" s="3">
        <v>32</v>
      </c>
      <c r="F8" s="3">
        <v>32</v>
      </c>
      <c r="G8" s="1" t="s">
        <v>16</v>
      </c>
    </row>
    <row r="9" spans="1:7" x14ac:dyDescent="0.3">
      <c r="A9" s="2">
        <v>8</v>
      </c>
      <c r="B9" s="1" t="s">
        <v>80</v>
      </c>
      <c r="C9" s="1" t="s">
        <v>88</v>
      </c>
      <c r="D9" s="1" t="s">
        <v>12</v>
      </c>
      <c r="E9" s="3">
        <v>34</v>
      </c>
      <c r="F9" s="3">
        <v>39</v>
      </c>
      <c r="G9" s="1" t="s">
        <v>10</v>
      </c>
    </row>
    <row r="10" spans="1:7" x14ac:dyDescent="0.3">
      <c r="A10" s="2">
        <v>9</v>
      </c>
      <c r="B10" s="1" t="s">
        <v>80</v>
      </c>
      <c r="C10" s="1" t="s">
        <v>89</v>
      </c>
      <c r="D10" s="1" t="s">
        <v>12</v>
      </c>
      <c r="E10" s="3">
        <v>3</v>
      </c>
      <c r="F10" s="3">
        <v>3</v>
      </c>
      <c r="G10" s="1" t="s">
        <v>16</v>
      </c>
    </row>
    <row r="11" spans="1:7" x14ac:dyDescent="0.3">
      <c r="A11" s="2">
        <v>10</v>
      </c>
      <c r="B11" s="1" t="s">
        <v>80</v>
      </c>
      <c r="C11" s="1" t="s">
        <v>90</v>
      </c>
      <c r="D11" s="1" t="s">
        <v>12</v>
      </c>
      <c r="E11" s="3">
        <v>28</v>
      </c>
      <c r="F11" s="3">
        <v>28</v>
      </c>
      <c r="G11" s="1" t="s">
        <v>16</v>
      </c>
    </row>
    <row r="12" spans="1:7" x14ac:dyDescent="0.3">
      <c r="A12" s="2">
        <v>11</v>
      </c>
      <c r="B12" s="1" t="s">
        <v>80</v>
      </c>
      <c r="C12" s="1" t="s">
        <v>91</v>
      </c>
      <c r="D12" s="1" t="s">
        <v>12</v>
      </c>
      <c r="E12" s="3">
        <v>1</v>
      </c>
      <c r="F12" s="3">
        <v>1</v>
      </c>
      <c r="G12" s="1" t="s">
        <v>16</v>
      </c>
    </row>
    <row r="13" spans="1:7" x14ac:dyDescent="0.3">
      <c r="A13" s="2">
        <v>12</v>
      </c>
      <c r="B13" s="1" t="s">
        <v>80</v>
      </c>
      <c r="C13" s="1" t="s">
        <v>92</v>
      </c>
      <c r="D13" s="1" t="s">
        <v>12</v>
      </c>
      <c r="E13" s="3">
        <v>78</v>
      </c>
      <c r="F13" s="3">
        <v>78</v>
      </c>
      <c r="G13" s="1" t="s">
        <v>16</v>
      </c>
    </row>
    <row r="14" spans="1:7" x14ac:dyDescent="0.3">
      <c r="A14" s="2">
        <v>13</v>
      </c>
      <c r="B14" s="1" t="s">
        <v>80</v>
      </c>
      <c r="C14" s="1" t="s">
        <v>93</v>
      </c>
      <c r="D14" s="1" t="s">
        <v>12</v>
      </c>
      <c r="E14" s="3">
        <v>69</v>
      </c>
      <c r="F14" s="3">
        <v>818</v>
      </c>
      <c r="G14" s="1" t="s">
        <v>10</v>
      </c>
    </row>
    <row r="15" spans="1:7" x14ac:dyDescent="0.3">
      <c r="A15" s="2">
        <v>14</v>
      </c>
      <c r="B15" s="1" t="s">
        <v>80</v>
      </c>
      <c r="C15" s="1" t="s">
        <v>94</v>
      </c>
      <c r="D15" s="1" t="s">
        <v>12</v>
      </c>
      <c r="E15" s="3">
        <v>211</v>
      </c>
      <c r="F15" s="3">
        <v>211</v>
      </c>
      <c r="G15" s="1" t="s">
        <v>16</v>
      </c>
    </row>
    <row r="16" spans="1:7" x14ac:dyDescent="0.3">
      <c r="A16" s="2">
        <v>15</v>
      </c>
      <c r="B16" s="1" t="s">
        <v>80</v>
      </c>
      <c r="C16" s="1" t="s">
        <v>95</v>
      </c>
      <c r="D16" s="1" t="s">
        <v>12</v>
      </c>
      <c r="E16" s="3">
        <v>78</v>
      </c>
      <c r="F16" s="3">
        <v>285</v>
      </c>
      <c r="G16" s="1" t="s">
        <v>10</v>
      </c>
    </row>
    <row r="17" spans="1:7" x14ac:dyDescent="0.3">
      <c r="A17" s="2">
        <v>16</v>
      </c>
      <c r="B17" s="1" t="s">
        <v>80</v>
      </c>
      <c r="C17" s="1" t="s">
        <v>96</v>
      </c>
      <c r="D17" s="1" t="s">
        <v>12</v>
      </c>
      <c r="E17" s="3">
        <v>89</v>
      </c>
      <c r="F17" s="3">
        <v>89</v>
      </c>
      <c r="G17" s="1" t="s">
        <v>16</v>
      </c>
    </row>
    <row r="18" spans="1:7" x14ac:dyDescent="0.3">
      <c r="A18" s="2">
        <v>17</v>
      </c>
      <c r="B18" s="1" t="s">
        <v>80</v>
      </c>
      <c r="C18" s="1" t="s">
        <v>97</v>
      </c>
      <c r="D18" s="1" t="s">
        <v>12</v>
      </c>
      <c r="E18" s="3">
        <v>113</v>
      </c>
      <c r="F18" s="3">
        <v>113</v>
      </c>
      <c r="G18" s="1" t="s">
        <v>16</v>
      </c>
    </row>
    <row r="19" spans="1:7" x14ac:dyDescent="0.3">
      <c r="A19" s="2">
        <v>18</v>
      </c>
      <c r="B19" s="1" t="s">
        <v>80</v>
      </c>
      <c r="C19" s="1" t="s">
        <v>98</v>
      </c>
      <c r="D19" s="1" t="s">
        <v>19</v>
      </c>
      <c r="E19" s="3">
        <v>124</v>
      </c>
      <c r="F19" s="3">
        <v>187</v>
      </c>
      <c r="G19" s="1" t="s">
        <v>10</v>
      </c>
    </row>
    <row r="20" spans="1:7" x14ac:dyDescent="0.3">
      <c r="A20" s="2">
        <v>19</v>
      </c>
      <c r="B20" s="1" t="s">
        <v>80</v>
      </c>
      <c r="C20" s="1" t="s">
        <v>99</v>
      </c>
      <c r="D20" s="1" t="s">
        <v>40</v>
      </c>
      <c r="E20" s="3">
        <v>39</v>
      </c>
      <c r="F20" s="3">
        <v>1611</v>
      </c>
      <c r="G20" s="1" t="s">
        <v>10</v>
      </c>
    </row>
    <row r="21" spans="1:7" x14ac:dyDescent="0.3">
      <c r="A21" s="2">
        <v>20</v>
      </c>
      <c r="B21" s="1" t="s">
        <v>80</v>
      </c>
      <c r="C21" s="1" t="s">
        <v>100</v>
      </c>
      <c r="D21" s="1" t="s">
        <v>12</v>
      </c>
      <c r="E21" s="3">
        <v>1137</v>
      </c>
      <c r="F21" s="3">
        <v>1680</v>
      </c>
      <c r="G21" s="1" t="s">
        <v>10</v>
      </c>
    </row>
    <row r="22" spans="1:7" x14ac:dyDescent="0.3">
      <c r="A22" s="2">
        <v>21</v>
      </c>
      <c r="B22" s="1" t="s">
        <v>80</v>
      </c>
      <c r="C22" s="1" t="s">
        <v>101</v>
      </c>
      <c r="D22" s="1" t="s">
        <v>12</v>
      </c>
      <c r="E22" s="3">
        <v>222</v>
      </c>
      <c r="F22" s="3">
        <v>3705</v>
      </c>
      <c r="G22" s="1" t="s">
        <v>10</v>
      </c>
    </row>
    <row r="23" spans="1:7" x14ac:dyDescent="0.3">
      <c r="A23" s="2">
        <v>22</v>
      </c>
      <c r="B23" s="1" t="s">
        <v>80</v>
      </c>
      <c r="C23" s="1" t="s">
        <v>102</v>
      </c>
      <c r="D23" s="1" t="s">
        <v>12</v>
      </c>
      <c r="E23" s="3">
        <v>639</v>
      </c>
      <c r="F23" s="3">
        <v>717</v>
      </c>
      <c r="G23" s="1" t="s">
        <v>10</v>
      </c>
    </row>
    <row r="24" spans="1:7" x14ac:dyDescent="0.3">
      <c r="A24" s="2">
        <v>23</v>
      </c>
      <c r="B24" s="1" t="s">
        <v>80</v>
      </c>
      <c r="C24" s="1" t="s">
        <v>103</v>
      </c>
      <c r="D24" s="1" t="s">
        <v>12</v>
      </c>
      <c r="E24" s="3">
        <v>4</v>
      </c>
      <c r="F24" s="3">
        <v>263</v>
      </c>
      <c r="G24" s="1" t="s">
        <v>10</v>
      </c>
    </row>
    <row r="25" spans="1:7" x14ac:dyDescent="0.3">
      <c r="A25" s="2">
        <v>24</v>
      </c>
      <c r="B25" s="1" t="s">
        <v>80</v>
      </c>
      <c r="C25" s="1" t="s">
        <v>104</v>
      </c>
      <c r="D25" s="1" t="s">
        <v>19</v>
      </c>
      <c r="E25" s="3">
        <v>632</v>
      </c>
      <c r="F25" s="3">
        <v>906</v>
      </c>
      <c r="G25" s="1" t="s">
        <v>10</v>
      </c>
    </row>
    <row r="26" spans="1:7" x14ac:dyDescent="0.3">
      <c r="A26" s="2">
        <v>25</v>
      </c>
      <c r="B26" s="1" t="s">
        <v>80</v>
      </c>
      <c r="C26" s="1" t="s">
        <v>105</v>
      </c>
      <c r="D26" s="1" t="s">
        <v>19</v>
      </c>
      <c r="E26" s="3">
        <v>130</v>
      </c>
      <c r="F26" s="3">
        <v>130</v>
      </c>
      <c r="G26" s="1" t="s">
        <v>16</v>
      </c>
    </row>
    <row r="27" spans="1:7" x14ac:dyDescent="0.3">
      <c r="A27" s="2">
        <v>26</v>
      </c>
      <c r="B27" s="1" t="s">
        <v>80</v>
      </c>
      <c r="C27" s="1" t="s">
        <v>106</v>
      </c>
      <c r="D27" s="1" t="s">
        <v>12</v>
      </c>
      <c r="E27" s="3">
        <v>119</v>
      </c>
      <c r="F27" s="3">
        <v>119</v>
      </c>
      <c r="G27" s="1" t="s">
        <v>16</v>
      </c>
    </row>
    <row r="28" spans="1:7" x14ac:dyDescent="0.3">
      <c r="A28" s="2">
        <v>27</v>
      </c>
      <c r="B28" s="1" t="s">
        <v>80</v>
      </c>
      <c r="C28" s="1" t="s">
        <v>107</v>
      </c>
      <c r="D28" s="1" t="s">
        <v>40</v>
      </c>
      <c r="E28" s="3">
        <v>34</v>
      </c>
      <c r="F28" s="3">
        <v>34</v>
      </c>
      <c r="G28" s="1" t="s">
        <v>16</v>
      </c>
    </row>
    <row r="29" spans="1:7" x14ac:dyDescent="0.3">
      <c r="A29" s="2">
        <v>28</v>
      </c>
      <c r="B29" s="1" t="s">
        <v>80</v>
      </c>
      <c r="C29" s="1" t="s">
        <v>108</v>
      </c>
      <c r="D29" s="1" t="s">
        <v>40</v>
      </c>
      <c r="E29" s="3">
        <v>18</v>
      </c>
      <c r="F29" s="3">
        <v>156</v>
      </c>
      <c r="G29" s="1" t="s">
        <v>10</v>
      </c>
    </row>
    <row r="30" spans="1:7" x14ac:dyDescent="0.3">
      <c r="A30" s="2">
        <v>29</v>
      </c>
      <c r="B30" s="1" t="s">
        <v>80</v>
      </c>
      <c r="C30" s="1" t="s">
        <v>109</v>
      </c>
      <c r="D30" s="1" t="s">
        <v>19</v>
      </c>
      <c r="E30" s="3">
        <v>58</v>
      </c>
      <c r="F30" s="3">
        <v>213</v>
      </c>
      <c r="G30" s="1" t="s">
        <v>10</v>
      </c>
    </row>
    <row r="31" spans="1:7" x14ac:dyDescent="0.3">
      <c r="A31" s="2">
        <v>30</v>
      </c>
      <c r="B31" s="1" t="s">
        <v>80</v>
      </c>
      <c r="C31" s="1" t="s">
        <v>110</v>
      </c>
      <c r="D31" s="1" t="s">
        <v>9</v>
      </c>
      <c r="E31" s="3">
        <v>46</v>
      </c>
      <c r="F31" s="3">
        <v>185</v>
      </c>
      <c r="G31" s="1" t="s">
        <v>10</v>
      </c>
    </row>
    <row r="32" spans="1:7" x14ac:dyDescent="0.3">
      <c r="A32" s="2">
        <v>31</v>
      </c>
      <c r="B32" s="1" t="s">
        <v>80</v>
      </c>
      <c r="C32" s="1" t="s">
        <v>111</v>
      </c>
      <c r="D32" s="1" t="s">
        <v>19</v>
      </c>
      <c r="E32" s="3">
        <v>49</v>
      </c>
      <c r="F32" s="3">
        <v>338</v>
      </c>
      <c r="G32" s="1" t="s">
        <v>10</v>
      </c>
    </row>
    <row r="33" spans="1:7" x14ac:dyDescent="0.3">
      <c r="A33" s="2">
        <v>32</v>
      </c>
      <c r="B33" s="1" t="s">
        <v>80</v>
      </c>
      <c r="C33" s="1" t="s">
        <v>112</v>
      </c>
      <c r="D33" s="1" t="s">
        <v>12</v>
      </c>
      <c r="E33" s="3">
        <v>14</v>
      </c>
      <c r="F33" s="3">
        <v>227</v>
      </c>
      <c r="G33" s="1" t="s">
        <v>10</v>
      </c>
    </row>
    <row r="34" spans="1:7" x14ac:dyDescent="0.3">
      <c r="A34" s="2">
        <v>33</v>
      </c>
      <c r="B34" s="1" t="s">
        <v>80</v>
      </c>
      <c r="C34" s="1" t="s">
        <v>113</v>
      </c>
      <c r="D34" s="1" t="s">
        <v>9</v>
      </c>
      <c r="E34" s="3">
        <v>956</v>
      </c>
      <c r="F34" s="3">
        <v>1029</v>
      </c>
      <c r="G34" s="1" t="s">
        <v>10</v>
      </c>
    </row>
    <row r="35" spans="1:7" x14ac:dyDescent="0.3">
      <c r="A35" s="2">
        <v>34</v>
      </c>
      <c r="B35" s="1" t="s">
        <v>80</v>
      </c>
      <c r="C35" s="1" t="s">
        <v>114</v>
      </c>
      <c r="D35" s="1" t="s">
        <v>22</v>
      </c>
      <c r="E35" s="3">
        <v>493</v>
      </c>
      <c r="F35" s="3">
        <v>10623</v>
      </c>
      <c r="G35" s="1" t="s">
        <v>10</v>
      </c>
    </row>
    <row r="36" spans="1:7" x14ac:dyDescent="0.3">
      <c r="A36" s="2">
        <v>35</v>
      </c>
      <c r="B36" s="1" t="s">
        <v>80</v>
      </c>
      <c r="C36" s="1" t="s">
        <v>115</v>
      </c>
      <c r="D36" s="1" t="s">
        <v>19</v>
      </c>
      <c r="E36" s="3">
        <v>530</v>
      </c>
      <c r="F36" s="3">
        <v>937</v>
      </c>
      <c r="G36" s="1" t="s">
        <v>10</v>
      </c>
    </row>
    <row r="37" spans="1:7" x14ac:dyDescent="0.3">
      <c r="A37" s="2">
        <v>36</v>
      </c>
      <c r="B37" s="1" t="s">
        <v>80</v>
      </c>
      <c r="C37" s="1" t="s">
        <v>116</v>
      </c>
      <c r="D37" s="1" t="s">
        <v>12</v>
      </c>
      <c r="E37" s="3">
        <v>526</v>
      </c>
      <c r="F37" s="3">
        <v>526</v>
      </c>
      <c r="G37" s="1" t="s">
        <v>16</v>
      </c>
    </row>
    <row r="38" spans="1:7" x14ac:dyDescent="0.3">
      <c r="A38" s="2">
        <v>37</v>
      </c>
      <c r="B38" s="1" t="s">
        <v>80</v>
      </c>
      <c r="C38" s="1" t="s">
        <v>117</v>
      </c>
      <c r="D38" s="1" t="s">
        <v>12</v>
      </c>
      <c r="E38" s="3">
        <v>76</v>
      </c>
      <c r="F38" s="3">
        <v>192</v>
      </c>
      <c r="G38" s="1" t="s">
        <v>10</v>
      </c>
    </row>
    <row r="39" spans="1:7" x14ac:dyDescent="0.3">
      <c r="A39" s="2">
        <v>38</v>
      </c>
      <c r="B39" s="1" t="s">
        <v>80</v>
      </c>
      <c r="C39" s="1" t="s">
        <v>118</v>
      </c>
      <c r="D39" s="1" t="s">
        <v>12</v>
      </c>
      <c r="E39" s="3">
        <v>17</v>
      </c>
      <c r="F39" s="3">
        <v>17</v>
      </c>
      <c r="G39" s="1" t="s">
        <v>16</v>
      </c>
    </row>
    <row r="40" spans="1:7" x14ac:dyDescent="0.3">
      <c r="A40" s="2">
        <v>39</v>
      </c>
      <c r="B40" s="1" t="s">
        <v>80</v>
      </c>
      <c r="C40" s="1" t="s">
        <v>119</v>
      </c>
      <c r="D40" s="1" t="s">
        <v>12</v>
      </c>
      <c r="E40" s="3">
        <v>90</v>
      </c>
      <c r="F40" s="3">
        <v>773</v>
      </c>
      <c r="G40" s="1" t="s">
        <v>10</v>
      </c>
    </row>
    <row r="41" spans="1:7" x14ac:dyDescent="0.3">
      <c r="A41" s="2">
        <v>40</v>
      </c>
      <c r="B41" s="1" t="s">
        <v>80</v>
      </c>
      <c r="C41" s="1" t="s">
        <v>120</v>
      </c>
      <c r="D41" s="1" t="s">
        <v>12</v>
      </c>
      <c r="E41" s="3">
        <v>33</v>
      </c>
      <c r="F41" s="3">
        <v>33</v>
      </c>
      <c r="G41" s="1" t="s">
        <v>16</v>
      </c>
    </row>
    <row r="42" spans="1:7" x14ac:dyDescent="0.3">
      <c r="A42" s="2">
        <v>41</v>
      </c>
      <c r="B42" s="1" t="s">
        <v>80</v>
      </c>
      <c r="C42" s="1" t="s">
        <v>121</v>
      </c>
      <c r="D42" s="1" t="s">
        <v>12</v>
      </c>
      <c r="E42" s="3">
        <v>14</v>
      </c>
      <c r="F42" s="3">
        <v>176</v>
      </c>
      <c r="G42" s="1" t="s">
        <v>10</v>
      </c>
    </row>
    <row r="43" spans="1:7" x14ac:dyDescent="0.3">
      <c r="A43" s="2">
        <v>42</v>
      </c>
      <c r="B43" s="1" t="s">
        <v>80</v>
      </c>
      <c r="C43" s="1" t="s">
        <v>122</v>
      </c>
      <c r="D43" s="1" t="s">
        <v>19</v>
      </c>
      <c r="E43" s="3">
        <v>302</v>
      </c>
      <c r="F43" s="3">
        <v>1792</v>
      </c>
      <c r="G43" s="1" t="s">
        <v>10</v>
      </c>
    </row>
    <row r="44" spans="1:7" x14ac:dyDescent="0.3">
      <c r="A44" s="2">
        <v>43</v>
      </c>
      <c r="B44" s="1" t="s">
        <v>80</v>
      </c>
      <c r="C44" s="1" t="s">
        <v>123</v>
      </c>
      <c r="D44" s="1" t="s">
        <v>19</v>
      </c>
      <c r="E44" s="3">
        <v>22</v>
      </c>
      <c r="F44" s="3">
        <v>123</v>
      </c>
      <c r="G44" s="1" t="s">
        <v>10</v>
      </c>
    </row>
    <row r="45" spans="1:7" x14ac:dyDescent="0.3">
      <c r="A45" s="2">
        <v>44</v>
      </c>
      <c r="B45" s="1" t="s">
        <v>80</v>
      </c>
      <c r="C45" s="1" t="s">
        <v>124</v>
      </c>
      <c r="D45" s="1" t="s">
        <v>19</v>
      </c>
      <c r="E45" s="3">
        <v>13</v>
      </c>
      <c r="F45" s="3">
        <v>44</v>
      </c>
      <c r="G45" s="1" t="s">
        <v>10</v>
      </c>
    </row>
    <row r="46" spans="1:7" x14ac:dyDescent="0.3">
      <c r="A46" s="2">
        <v>45</v>
      </c>
      <c r="B46" s="1" t="s">
        <v>80</v>
      </c>
      <c r="C46" s="1" t="s">
        <v>125</v>
      </c>
      <c r="D46" s="1" t="s">
        <v>19</v>
      </c>
      <c r="E46" s="3">
        <v>26</v>
      </c>
      <c r="F46" s="3">
        <v>37</v>
      </c>
      <c r="G46" s="1" t="s">
        <v>10</v>
      </c>
    </row>
    <row r="47" spans="1:7" x14ac:dyDescent="0.3">
      <c r="A47" s="2">
        <v>46</v>
      </c>
      <c r="B47" s="1" t="s">
        <v>80</v>
      </c>
      <c r="C47" s="1" t="s">
        <v>126</v>
      </c>
      <c r="D47" s="1" t="s">
        <v>19</v>
      </c>
      <c r="E47" s="3">
        <v>65</v>
      </c>
      <c r="F47" s="3">
        <v>218</v>
      </c>
      <c r="G47" s="1" t="s">
        <v>10</v>
      </c>
    </row>
    <row r="48" spans="1:7" x14ac:dyDescent="0.3">
      <c r="A48" s="2">
        <v>47</v>
      </c>
      <c r="B48" s="1" t="s">
        <v>80</v>
      </c>
      <c r="C48" s="1" t="s">
        <v>127</v>
      </c>
      <c r="D48" s="1" t="s">
        <v>19</v>
      </c>
      <c r="E48" s="3">
        <v>173</v>
      </c>
      <c r="F48" s="3">
        <v>529</v>
      </c>
      <c r="G48" s="1" t="s">
        <v>10</v>
      </c>
    </row>
    <row r="49" spans="1:7" x14ac:dyDescent="0.3">
      <c r="A49" s="2">
        <v>48</v>
      </c>
      <c r="B49" s="1" t="s">
        <v>80</v>
      </c>
      <c r="C49" s="1" t="s">
        <v>128</v>
      </c>
      <c r="D49" s="1" t="s">
        <v>19</v>
      </c>
      <c r="E49" s="3">
        <v>122</v>
      </c>
      <c r="F49" s="3">
        <v>139</v>
      </c>
      <c r="G49" s="1" t="s">
        <v>10</v>
      </c>
    </row>
    <row r="50" spans="1:7" x14ac:dyDescent="0.3">
      <c r="A50" s="2">
        <v>49</v>
      </c>
      <c r="B50" s="1" t="s">
        <v>80</v>
      </c>
      <c r="C50" s="1" t="s">
        <v>129</v>
      </c>
      <c r="D50" s="1" t="s">
        <v>40</v>
      </c>
      <c r="E50" s="3">
        <v>19</v>
      </c>
      <c r="F50" s="3">
        <v>46</v>
      </c>
      <c r="G50" s="1" t="s">
        <v>10</v>
      </c>
    </row>
    <row r="51" spans="1:7" x14ac:dyDescent="0.3">
      <c r="A51" s="2">
        <v>50</v>
      </c>
      <c r="B51" s="1" t="s">
        <v>80</v>
      </c>
      <c r="C51" s="1" t="s">
        <v>130</v>
      </c>
      <c r="D51" s="1" t="s">
        <v>12</v>
      </c>
      <c r="E51" s="3">
        <v>29</v>
      </c>
      <c r="F51" s="3">
        <v>181</v>
      </c>
      <c r="G51" s="1" t="s">
        <v>10</v>
      </c>
    </row>
    <row r="52" spans="1:7" x14ac:dyDescent="0.3">
      <c r="A52" s="2">
        <v>51</v>
      </c>
      <c r="B52" s="1" t="s">
        <v>80</v>
      </c>
      <c r="C52" s="1" t="s">
        <v>131</v>
      </c>
      <c r="D52" s="1" t="s">
        <v>9</v>
      </c>
      <c r="E52" s="3">
        <v>116</v>
      </c>
      <c r="F52" s="3">
        <v>177</v>
      </c>
      <c r="G52" s="1" t="s">
        <v>10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"/>
  <dimension ref="A1:G61"/>
  <sheetViews>
    <sheetView workbookViewId="0"/>
  </sheetViews>
  <sheetFormatPr defaultRowHeight="16.5" x14ac:dyDescent="0.3"/>
  <cols>
    <col min="1" max="1" width="9" style="2"/>
    <col min="2" max="4" width="9" style="1"/>
    <col min="5" max="6" width="9" style="3"/>
    <col min="7" max="7" width="9" style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>
        <v>1</v>
      </c>
      <c r="B2" s="1" t="s">
        <v>7</v>
      </c>
      <c r="C2" s="1" t="s">
        <v>8</v>
      </c>
      <c r="D2" s="1" t="s">
        <v>9</v>
      </c>
      <c r="E2" s="3">
        <v>399</v>
      </c>
      <c r="F2" s="3">
        <v>577</v>
      </c>
      <c r="G2" s="1" t="s">
        <v>10</v>
      </c>
    </row>
    <row r="3" spans="1:7" x14ac:dyDescent="0.3">
      <c r="A3" s="2">
        <v>2</v>
      </c>
      <c r="B3" s="1" t="s">
        <v>7</v>
      </c>
      <c r="C3" s="1" t="s">
        <v>11</v>
      </c>
      <c r="D3" s="1" t="s">
        <v>12</v>
      </c>
      <c r="E3" s="3">
        <v>294</v>
      </c>
      <c r="F3" s="3">
        <v>304</v>
      </c>
      <c r="G3" s="1" t="s">
        <v>10</v>
      </c>
    </row>
    <row r="4" spans="1:7" x14ac:dyDescent="0.3">
      <c r="A4" s="2">
        <v>3</v>
      </c>
      <c r="B4" s="1" t="s">
        <v>7</v>
      </c>
      <c r="C4" s="1" t="s">
        <v>13</v>
      </c>
      <c r="D4" s="1" t="s">
        <v>12</v>
      </c>
      <c r="E4" s="3">
        <v>9</v>
      </c>
      <c r="F4" s="3">
        <v>323</v>
      </c>
      <c r="G4" s="1" t="s">
        <v>10</v>
      </c>
    </row>
    <row r="5" spans="1:7" x14ac:dyDescent="0.3">
      <c r="A5" s="2">
        <v>4</v>
      </c>
      <c r="B5" s="1" t="s">
        <v>7</v>
      </c>
      <c r="C5" s="1" t="s">
        <v>14</v>
      </c>
      <c r="D5" s="1" t="s">
        <v>12</v>
      </c>
      <c r="E5" s="3">
        <v>40</v>
      </c>
      <c r="F5" s="3">
        <v>322</v>
      </c>
      <c r="G5" s="1" t="s">
        <v>10</v>
      </c>
    </row>
    <row r="6" spans="1:7" x14ac:dyDescent="0.3">
      <c r="A6" s="2">
        <v>5</v>
      </c>
      <c r="B6" s="1" t="s">
        <v>7</v>
      </c>
      <c r="C6" s="1" t="s">
        <v>15</v>
      </c>
      <c r="D6" s="1" t="s">
        <v>12</v>
      </c>
      <c r="E6" s="3">
        <v>197</v>
      </c>
      <c r="F6" s="3">
        <v>197</v>
      </c>
      <c r="G6" s="1" t="s">
        <v>16</v>
      </c>
    </row>
    <row r="7" spans="1:7" x14ac:dyDescent="0.3">
      <c r="A7" s="2">
        <v>6</v>
      </c>
      <c r="B7" s="1" t="s">
        <v>7</v>
      </c>
      <c r="C7" s="1" t="s">
        <v>17</v>
      </c>
      <c r="D7" s="1" t="s">
        <v>12</v>
      </c>
      <c r="E7" s="3">
        <v>250</v>
      </c>
      <c r="F7" s="3">
        <v>250</v>
      </c>
      <c r="G7" s="1" t="s">
        <v>16</v>
      </c>
    </row>
    <row r="8" spans="1:7" x14ac:dyDescent="0.3">
      <c r="A8" s="2">
        <v>7</v>
      </c>
      <c r="B8" s="1" t="s">
        <v>7</v>
      </c>
      <c r="C8" s="1" t="s">
        <v>18</v>
      </c>
      <c r="D8" s="1" t="s">
        <v>19</v>
      </c>
      <c r="E8" s="3">
        <v>65</v>
      </c>
      <c r="F8" s="3">
        <v>2248</v>
      </c>
      <c r="G8" s="1" t="s">
        <v>10</v>
      </c>
    </row>
    <row r="9" spans="1:7" x14ac:dyDescent="0.3">
      <c r="A9" s="2">
        <v>8</v>
      </c>
      <c r="B9" s="1" t="s">
        <v>7</v>
      </c>
      <c r="C9" s="1" t="s">
        <v>20</v>
      </c>
      <c r="D9" s="1" t="s">
        <v>12</v>
      </c>
      <c r="E9" s="3">
        <v>58</v>
      </c>
      <c r="F9" s="3">
        <v>58</v>
      </c>
      <c r="G9" s="1" t="s">
        <v>16</v>
      </c>
    </row>
    <row r="10" spans="1:7" x14ac:dyDescent="0.3">
      <c r="A10" s="2">
        <v>9</v>
      </c>
      <c r="B10" s="1" t="s">
        <v>7</v>
      </c>
      <c r="C10" s="1" t="s">
        <v>21</v>
      </c>
      <c r="D10" s="1" t="s">
        <v>22</v>
      </c>
      <c r="E10" s="3">
        <v>66</v>
      </c>
      <c r="F10" s="3">
        <v>181</v>
      </c>
      <c r="G10" s="1" t="s">
        <v>10</v>
      </c>
    </row>
    <row r="11" spans="1:7" x14ac:dyDescent="0.3">
      <c r="A11" s="2">
        <v>10</v>
      </c>
      <c r="B11" s="1" t="s">
        <v>7</v>
      </c>
      <c r="C11" s="1" t="s">
        <v>23</v>
      </c>
      <c r="D11" s="1" t="s">
        <v>12</v>
      </c>
      <c r="E11" s="3">
        <v>340</v>
      </c>
      <c r="F11" s="3">
        <v>399</v>
      </c>
      <c r="G11" s="1" t="s">
        <v>10</v>
      </c>
    </row>
    <row r="12" spans="1:7" x14ac:dyDescent="0.3">
      <c r="A12" s="2">
        <v>11</v>
      </c>
      <c r="B12" s="1" t="s">
        <v>7</v>
      </c>
      <c r="C12" s="1" t="s">
        <v>24</v>
      </c>
      <c r="D12" s="1" t="s">
        <v>12</v>
      </c>
      <c r="E12" s="3">
        <v>12</v>
      </c>
      <c r="F12" s="3">
        <v>427</v>
      </c>
      <c r="G12" s="1" t="s">
        <v>10</v>
      </c>
    </row>
    <row r="13" spans="1:7" x14ac:dyDescent="0.3">
      <c r="A13" s="2">
        <v>12</v>
      </c>
      <c r="B13" s="1" t="s">
        <v>7</v>
      </c>
      <c r="C13" s="1" t="s">
        <v>25</v>
      </c>
      <c r="D13" s="1" t="s">
        <v>12</v>
      </c>
      <c r="E13" s="3">
        <v>177</v>
      </c>
      <c r="F13" s="3">
        <v>421</v>
      </c>
      <c r="G13" s="1" t="s">
        <v>10</v>
      </c>
    </row>
    <row r="14" spans="1:7" x14ac:dyDescent="0.3">
      <c r="A14" s="2">
        <v>13</v>
      </c>
      <c r="B14" s="1" t="s">
        <v>7</v>
      </c>
      <c r="C14" s="1" t="s">
        <v>26</v>
      </c>
      <c r="D14" s="1" t="s">
        <v>12</v>
      </c>
      <c r="E14" s="3">
        <v>16</v>
      </c>
      <c r="F14" s="3">
        <v>16</v>
      </c>
      <c r="G14" s="1" t="s">
        <v>16</v>
      </c>
    </row>
    <row r="15" spans="1:7" x14ac:dyDescent="0.3">
      <c r="A15" s="2">
        <v>14</v>
      </c>
      <c r="B15" s="1" t="s">
        <v>7</v>
      </c>
      <c r="C15" s="1" t="s">
        <v>27</v>
      </c>
      <c r="D15" s="1" t="s">
        <v>12</v>
      </c>
      <c r="E15" s="3">
        <v>945</v>
      </c>
      <c r="F15" s="3">
        <v>965</v>
      </c>
      <c r="G15" s="1" t="s">
        <v>10</v>
      </c>
    </row>
    <row r="16" spans="1:7" x14ac:dyDescent="0.3">
      <c r="A16" s="2">
        <v>15</v>
      </c>
      <c r="B16" s="1" t="s">
        <v>7</v>
      </c>
      <c r="C16" s="1" t="s">
        <v>28</v>
      </c>
      <c r="D16" s="1" t="s">
        <v>12</v>
      </c>
      <c r="E16" s="3">
        <v>132</v>
      </c>
      <c r="F16" s="3">
        <v>132</v>
      </c>
      <c r="G16" s="1" t="s">
        <v>16</v>
      </c>
    </row>
    <row r="17" spans="1:7" x14ac:dyDescent="0.3">
      <c r="A17" s="2">
        <v>16</v>
      </c>
      <c r="B17" s="1" t="s">
        <v>7</v>
      </c>
      <c r="C17" s="1" t="s">
        <v>29</v>
      </c>
      <c r="D17" s="1" t="s">
        <v>12</v>
      </c>
      <c r="E17" s="3">
        <v>3</v>
      </c>
      <c r="F17" s="3">
        <v>4</v>
      </c>
      <c r="G17" s="1" t="s">
        <v>10</v>
      </c>
    </row>
    <row r="18" spans="1:7" x14ac:dyDescent="0.3">
      <c r="A18" s="2">
        <v>17</v>
      </c>
      <c r="B18" s="1" t="s">
        <v>7</v>
      </c>
      <c r="C18" s="1" t="s">
        <v>30</v>
      </c>
      <c r="D18" s="1" t="s">
        <v>12</v>
      </c>
      <c r="E18" s="3">
        <v>18</v>
      </c>
      <c r="F18" s="3">
        <v>736</v>
      </c>
      <c r="G18" s="1" t="s">
        <v>10</v>
      </c>
    </row>
    <row r="19" spans="1:7" x14ac:dyDescent="0.3">
      <c r="A19" s="2">
        <v>18</v>
      </c>
      <c r="B19" s="1" t="s">
        <v>7</v>
      </c>
      <c r="C19" s="1" t="s">
        <v>31</v>
      </c>
      <c r="D19" s="1" t="s">
        <v>12</v>
      </c>
      <c r="E19" s="3">
        <v>133</v>
      </c>
      <c r="F19" s="3">
        <v>133</v>
      </c>
      <c r="G19" s="1" t="s">
        <v>16</v>
      </c>
    </row>
    <row r="20" spans="1:7" x14ac:dyDescent="0.3">
      <c r="A20" s="2">
        <v>19</v>
      </c>
      <c r="B20" s="1" t="s">
        <v>7</v>
      </c>
      <c r="C20" s="1" t="s">
        <v>32</v>
      </c>
      <c r="D20" s="1" t="s">
        <v>19</v>
      </c>
      <c r="E20" s="3">
        <v>326</v>
      </c>
      <c r="F20" s="3">
        <v>442</v>
      </c>
      <c r="G20" s="1" t="s">
        <v>10</v>
      </c>
    </row>
    <row r="21" spans="1:7" x14ac:dyDescent="0.3">
      <c r="A21" s="2">
        <v>20</v>
      </c>
      <c r="B21" s="1" t="s">
        <v>7</v>
      </c>
      <c r="C21" s="1" t="s">
        <v>33</v>
      </c>
      <c r="D21" s="1" t="s">
        <v>12</v>
      </c>
      <c r="E21" s="3">
        <v>39</v>
      </c>
      <c r="F21" s="3">
        <v>39</v>
      </c>
      <c r="G21" s="1" t="s">
        <v>16</v>
      </c>
    </row>
    <row r="22" spans="1:7" x14ac:dyDescent="0.3">
      <c r="A22" s="2">
        <v>21</v>
      </c>
      <c r="B22" s="1" t="s">
        <v>7</v>
      </c>
      <c r="C22" s="1" t="s">
        <v>34</v>
      </c>
      <c r="D22" s="1" t="s">
        <v>9</v>
      </c>
      <c r="E22" s="3">
        <v>52</v>
      </c>
      <c r="F22" s="3">
        <v>52</v>
      </c>
      <c r="G22" s="1" t="s">
        <v>16</v>
      </c>
    </row>
    <row r="23" spans="1:7" x14ac:dyDescent="0.3">
      <c r="A23" s="2">
        <v>22</v>
      </c>
      <c r="B23" s="1" t="s">
        <v>7</v>
      </c>
      <c r="C23" s="1" t="s">
        <v>35</v>
      </c>
      <c r="D23" s="1" t="s">
        <v>12</v>
      </c>
      <c r="E23" s="3">
        <v>379</v>
      </c>
      <c r="F23" s="3">
        <v>379</v>
      </c>
      <c r="G23" s="1" t="s">
        <v>16</v>
      </c>
    </row>
    <row r="24" spans="1:7" x14ac:dyDescent="0.3">
      <c r="A24" s="2">
        <v>23</v>
      </c>
      <c r="B24" s="1" t="s">
        <v>7</v>
      </c>
      <c r="C24" s="1" t="s">
        <v>36</v>
      </c>
      <c r="D24" s="1" t="s">
        <v>9</v>
      </c>
      <c r="E24" s="3">
        <v>26</v>
      </c>
      <c r="F24" s="3">
        <v>29</v>
      </c>
      <c r="G24" s="1" t="s">
        <v>10</v>
      </c>
    </row>
    <row r="25" spans="1:7" x14ac:dyDescent="0.3">
      <c r="A25" s="2">
        <v>24</v>
      </c>
      <c r="B25" s="1" t="s">
        <v>7</v>
      </c>
      <c r="C25" s="1" t="s">
        <v>37</v>
      </c>
      <c r="D25" s="1" t="s">
        <v>12</v>
      </c>
      <c r="E25" s="3">
        <v>7</v>
      </c>
      <c r="F25" s="3">
        <v>7</v>
      </c>
      <c r="G25" s="1" t="s">
        <v>16</v>
      </c>
    </row>
    <row r="26" spans="1:7" x14ac:dyDescent="0.3">
      <c r="A26" s="2">
        <v>25</v>
      </c>
      <c r="B26" s="1" t="s">
        <v>7</v>
      </c>
      <c r="C26" s="1" t="s">
        <v>38</v>
      </c>
      <c r="D26" s="1" t="s">
        <v>12</v>
      </c>
      <c r="E26" s="3">
        <v>438</v>
      </c>
      <c r="F26" s="3">
        <v>438</v>
      </c>
      <c r="G26" s="1" t="s">
        <v>16</v>
      </c>
    </row>
    <row r="27" spans="1:7" x14ac:dyDescent="0.3">
      <c r="A27" s="2">
        <v>26</v>
      </c>
      <c r="B27" s="1" t="s">
        <v>7</v>
      </c>
      <c r="C27" s="1" t="s">
        <v>39</v>
      </c>
      <c r="D27" s="1" t="s">
        <v>40</v>
      </c>
      <c r="E27" s="3">
        <v>70</v>
      </c>
      <c r="F27" s="3">
        <v>2108</v>
      </c>
      <c r="G27" s="1" t="s">
        <v>10</v>
      </c>
    </row>
    <row r="28" spans="1:7" x14ac:dyDescent="0.3">
      <c r="A28" s="2">
        <v>27</v>
      </c>
      <c r="B28" s="1" t="s">
        <v>7</v>
      </c>
      <c r="C28" s="1" t="s">
        <v>41</v>
      </c>
      <c r="D28" s="1" t="s">
        <v>42</v>
      </c>
      <c r="E28" s="3">
        <v>2</v>
      </c>
      <c r="F28" s="3">
        <v>710</v>
      </c>
      <c r="G28" s="1" t="s">
        <v>10</v>
      </c>
    </row>
    <row r="29" spans="1:7" x14ac:dyDescent="0.3">
      <c r="A29" s="2">
        <v>28</v>
      </c>
      <c r="B29" s="1" t="s">
        <v>7</v>
      </c>
      <c r="C29" s="1" t="s">
        <v>43</v>
      </c>
      <c r="D29" s="1" t="s">
        <v>12</v>
      </c>
      <c r="E29" s="3">
        <v>256</v>
      </c>
      <c r="F29" s="3">
        <v>256</v>
      </c>
      <c r="G29" s="1" t="s">
        <v>16</v>
      </c>
    </row>
    <row r="30" spans="1:7" x14ac:dyDescent="0.3">
      <c r="A30" s="2">
        <v>29</v>
      </c>
      <c r="B30" s="1" t="s">
        <v>7</v>
      </c>
      <c r="C30" s="1" t="s">
        <v>44</v>
      </c>
      <c r="D30" s="1" t="s">
        <v>42</v>
      </c>
      <c r="E30" s="3">
        <v>179</v>
      </c>
      <c r="F30" s="3">
        <v>804</v>
      </c>
      <c r="G30" s="1" t="s">
        <v>10</v>
      </c>
    </row>
    <row r="31" spans="1:7" x14ac:dyDescent="0.3">
      <c r="A31" s="2">
        <v>30</v>
      </c>
      <c r="B31" s="1" t="s">
        <v>7</v>
      </c>
      <c r="C31" s="1" t="s">
        <v>45</v>
      </c>
      <c r="D31" s="1" t="s">
        <v>42</v>
      </c>
      <c r="E31" s="3">
        <v>271</v>
      </c>
      <c r="F31" s="3">
        <v>284</v>
      </c>
      <c r="G31" s="1" t="s">
        <v>10</v>
      </c>
    </row>
    <row r="32" spans="1:7" x14ac:dyDescent="0.3">
      <c r="A32" s="2">
        <v>31</v>
      </c>
      <c r="B32" s="1" t="s">
        <v>7</v>
      </c>
      <c r="C32" s="1" t="s">
        <v>46</v>
      </c>
      <c r="D32" s="1" t="s">
        <v>19</v>
      </c>
      <c r="E32" s="3">
        <v>184</v>
      </c>
      <c r="F32" s="3">
        <v>184</v>
      </c>
      <c r="G32" s="1" t="s">
        <v>16</v>
      </c>
    </row>
    <row r="33" spans="1:7" x14ac:dyDescent="0.3">
      <c r="A33" s="2">
        <v>32</v>
      </c>
      <c r="B33" s="1" t="s">
        <v>7</v>
      </c>
      <c r="C33" s="1" t="s">
        <v>47</v>
      </c>
      <c r="D33" s="1" t="s">
        <v>19</v>
      </c>
      <c r="E33" s="3">
        <v>73</v>
      </c>
      <c r="F33" s="3">
        <v>73</v>
      </c>
      <c r="G33" s="1" t="s">
        <v>16</v>
      </c>
    </row>
    <row r="34" spans="1:7" x14ac:dyDescent="0.3">
      <c r="A34" s="2">
        <v>33</v>
      </c>
      <c r="B34" s="1" t="s">
        <v>7</v>
      </c>
      <c r="C34" s="1" t="s">
        <v>48</v>
      </c>
      <c r="D34" s="1" t="s">
        <v>49</v>
      </c>
      <c r="E34" s="3">
        <v>10</v>
      </c>
      <c r="F34" s="3">
        <v>9015</v>
      </c>
      <c r="G34" s="1" t="s">
        <v>10</v>
      </c>
    </row>
    <row r="35" spans="1:7" x14ac:dyDescent="0.3">
      <c r="A35" s="2">
        <v>34</v>
      </c>
      <c r="B35" s="1" t="s">
        <v>7</v>
      </c>
      <c r="C35" s="1" t="s">
        <v>50</v>
      </c>
      <c r="D35" s="1" t="s">
        <v>51</v>
      </c>
      <c r="E35" s="3">
        <v>23</v>
      </c>
      <c r="F35" s="3">
        <v>1494</v>
      </c>
      <c r="G35" s="1" t="s">
        <v>10</v>
      </c>
    </row>
    <row r="36" spans="1:7" x14ac:dyDescent="0.3">
      <c r="A36" s="2">
        <v>35</v>
      </c>
      <c r="B36" s="1" t="s">
        <v>7</v>
      </c>
      <c r="C36" s="1" t="s">
        <v>52</v>
      </c>
      <c r="D36" s="1" t="s">
        <v>12</v>
      </c>
      <c r="E36" s="3">
        <v>106</v>
      </c>
      <c r="F36" s="3">
        <v>106</v>
      </c>
      <c r="G36" s="1" t="s">
        <v>16</v>
      </c>
    </row>
    <row r="37" spans="1:7" x14ac:dyDescent="0.3">
      <c r="A37" s="2">
        <v>36</v>
      </c>
      <c r="B37" s="1" t="s">
        <v>7</v>
      </c>
      <c r="C37" s="1" t="s">
        <v>53</v>
      </c>
      <c r="D37" s="1" t="s">
        <v>40</v>
      </c>
      <c r="E37" s="3">
        <v>123</v>
      </c>
      <c r="F37" s="3">
        <v>1811</v>
      </c>
      <c r="G37" s="1" t="s">
        <v>10</v>
      </c>
    </row>
    <row r="38" spans="1:7" x14ac:dyDescent="0.3">
      <c r="A38" s="2">
        <v>37</v>
      </c>
      <c r="B38" s="1" t="s">
        <v>7</v>
      </c>
      <c r="C38" s="1" t="s">
        <v>54</v>
      </c>
      <c r="D38" s="1" t="s">
        <v>12</v>
      </c>
      <c r="E38" s="3">
        <v>124</v>
      </c>
      <c r="F38" s="3">
        <v>125</v>
      </c>
      <c r="G38" s="1" t="s">
        <v>10</v>
      </c>
    </row>
    <row r="39" spans="1:7" x14ac:dyDescent="0.3">
      <c r="A39" s="2">
        <v>38</v>
      </c>
      <c r="B39" s="1" t="s">
        <v>7</v>
      </c>
      <c r="C39" s="1" t="s">
        <v>55</v>
      </c>
      <c r="D39" s="1" t="s">
        <v>51</v>
      </c>
      <c r="E39" s="3">
        <v>79</v>
      </c>
      <c r="F39" s="3">
        <v>79</v>
      </c>
      <c r="G39" s="1" t="s">
        <v>16</v>
      </c>
    </row>
    <row r="40" spans="1:7" x14ac:dyDescent="0.3">
      <c r="A40" s="2">
        <v>39</v>
      </c>
      <c r="B40" s="1" t="s">
        <v>7</v>
      </c>
      <c r="C40" s="1" t="s">
        <v>56</v>
      </c>
      <c r="D40" s="1" t="s">
        <v>12</v>
      </c>
      <c r="E40" s="3">
        <v>219</v>
      </c>
      <c r="F40" s="3">
        <v>258</v>
      </c>
      <c r="G40" s="1" t="s">
        <v>10</v>
      </c>
    </row>
    <row r="41" spans="1:7" x14ac:dyDescent="0.3">
      <c r="A41" s="2">
        <v>40</v>
      </c>
      <c r="B41" s="1" t="s">
        <v>7</v>
      </c>
      <c r="C41" s="1" t="s">
        <v>57</v>
      </c>
      <c r="D41" s="1" t="s">
        <v>19</v>
      </c>
      <c r="E41" s="3">
        <v>254</v>
      </c>
      <c r="F41" s="3">
        <v>272</v>
      </c>
      <c r="G41" s="1" t="s">
        <v>10</v>
      </c>
    </row>
    <row r="42" spans="1:7" x14ac:dyDescent="0.3">
      <c r="A42" s="2">
        <v>41</v>
      </c>
      <c r="B42" s="1" t="s">
        <v>7</v>
      </c>
      <c r="C42" s="1" t="s">
        <v>58</v>
      </c>
      <c r="D42" s="1" t="s">
        <v>59</v>
      </c>
      <c r="E42" s="3">
        <v>3</v>
      </c>
      <c r="F42" s="3">
        <v>648</v>
      </c>
      <c r="G42" s="1" t="s">
        <v>10</v>
      </c>
    </row>
    <row r="43" spans="1:7" x14ac:dyDescent="0.3">
      <c r="A43" s="2">
        <v>42</v>
      </c>
      <c r="B43" s="1" t="s">
        <v>7</v>
      </c>
      <c r="C43" s="1" t="s">
        <v>60</v>
      </c>
      <c r="D43" s="1" t="s">
        <v>19</v>
      </c>
      <c r="E43" s="3">
        <v>55</v>
      </c>
      <c r="F43" s="3">
        <v>94</v>
      </c>
      <c r="G43" s="1" t="s">
        <v>10</v>
      </c>
    </row>
    <row r="44" spans="1:7" x14ac:dyDescent="0.3">
      <c r="A44" s="2">
        <v>43</v>
      </c>
      <c r="B44" s="1" t="s">
        <v>7</v>
      </c>
      <c r="C44" s="1" t="s">
        <v>61</v>
      </c>
      <c r="D44" s="1" t="s">
        <v>19</v>
      </c>
      <c r="E44" s="3">
        <v>312</v>
      </c>
      <c r="F44" s="3">
        <v>312</v>
      </c>
      <c r="G44" s="1" t="s">
        <v>16</v>
      </c>
    </row>
    <row r="45" spans="1:7" x14ac:dyDescent="0.3">
      <c r="A45" s="2">
        <v>44</v>
      </c>
      <c r="B45" s="1" t="s">
        <v>7</v>
      </c>
      <c r="C45" s="1" t="s">
        <v>62</v>
      </c>
      <c r="D45" s="1" t="s">
        <v>12</v>
      </c>
      <c r="E45" s="3">
        <v>154</v>
      </c>
      <c r="F45" s="3">
        <v>154</v>
      </c>
      <c r="G45" s="1" t="s">
        <v>16</v>
      </c>
    </row>
    <row r="46" spans="1:7" x14ac:dyDescent="0.3">
      <c r="A46" s="2">
        <v>45</v>
      </c>
      <c r="B46" s="1" t="s">
        <v>7</v>
      </c>
      <c r="C46" s="1" t="s">
        <v>63</v>
      </c>
      <c r="D46" s="1" t="s">
        <v>12</v>
      </c>
      <c r="E46" s="3">
        <v>22</v>
      </c>
      <c r="F46" s="3">
        <v>22</v>
      </c>
      <c r="G46" s="1" t="s">
        <v>16</v>
      </c>
    </row>
    <row r="47" spans="1:7" x14ac:dyDescent="0.3">
      <c r="A47" s="2">
        <v>46</v>
      </c>
      <c r="B47" s="1" t="s">
        <v>7</v>
      </c>
      <c r="C47" s="1" t="s">
        <v>64</v>
      </c>
      <c r="D47" s="1" t="s">
        <v>12</v>
      </c>
      <c r="E47" s="3">
        <v>281</v>
      </c>
      <c r="F47" s="3">
        <v>317</v>
      </c>
      <c r="G47" s="1" t="s">
        <v>10</v>
      </c>
    </row>
    <row r="48" spans="1:7" x14ac:dyDescent="0.3">
      <c r="A48" s="2">
        <v>47</v>
      </c>
      <c r="B48" s="1" t="s">
        <v>7</v>
      </c>
      <c r="C48" s="1" t="s">
        <v>65</v>
      </c>
      <c r="D48" s="1" t="s">
        <v>12</v>
      </c>
      <c r="E48" s="3">
        <v>6</v>
      </c>
      <c r="F48" s="3">
        <v>8</v>
      </c>
      <c r="G48" s="1" t="s">
        <v>10</v>
      </c>
    </row>
    <row r="49" spans="1:7" x14ac:dyDescent="0.3">
      <c r="A49" s="2">
        <v>48</v>
      </c>
      <c r="B49" s="1" t="s">
        <v>7</v>
      </c>
      <c r="C49" s="1" t="s">
        <v>66</v>
      </c>
      <c r="D49" s="1" t="s">
        <v>51</v>
      </c>
      <c r="E49" s="3">
        <v>110</v>
      </c>
      <c r="F49" s="3">
        <v>18137</v>
      </c>
      <c r="G49" s="1" t="s">
        <v>10</v>
      </c>
    </row>
    <row r="50" spans="1:7" x14ac:dyDescent="0.3">
      <c r="A50" s="2">
        <v>49</v>
      </c>
      <c r="B50" s="1" t="s">
        <v>7</v>
      </c>
      <c r="C50" s="1" t="s">
        <v>67</v>
      </c>
      <c r="D50" s="1" t="s">
        <v>12</v>
      </c>
      <c r="E50" s="3">
        <v>3</v>
      </c>
      <c r="F50" s="3">
        <v>3</v>
      </c>
      <c r="G50" s="1" t="s">
        <v>16</v>
      </c>
    </row>
    <row r="51" spans="1:7" x14ac:dyDescent="0.3">
      <c r="A51" s="2">
        <v>50</v>
      </c>
      <c r="B51" s="1" t="s">
        <v>7</v>
      </c>
      <c r="C51" s="1" t="s">
        <v>68</v>
      </c>
      <c r="D51" s="1" t="s">
        <v>19</v>
      </c>
      <c r="E51" s="3">
        <v>13</v>
      </c>
      <c r="F51" s="3">
        <v>13</v>
      </c>
      <c r="G51" s="1" t="s">
        <v>16</v>
      </c>
    </row>
    <row r="52" spans="1:7" x14ac:dyDescent="0.3">
      <c r="A52" s="2">
        <v>51</v>
      </c>
      <c r="B52" s="1" t="s">
        <v>7</v>
      </c>
      <c r="C52" s="1" t="s">
        <v>69</v>
      </c>
      <c r="D52" s="1" t="s">
        <v>12</v>
      </c>
      <c r="E52" s="3">
        <v>194</v>
      </c>
      <c r="F52" s="3">
        <v>342</v>
      </c>
      <c r="G52" s="1" t="s">
        <v>10</v>
      </c>
    </row>
    <row r="53" spans="1:7" x14ac:dyDescent="0.3">
      <c r="A53" s="2">
        <v>52</v>
      </c>
      <c r="B53" s="1" t="s">
        <v>7</v>
      </c>
      <c r="C53" s="1" t="s">
        <v>70</v>
      </c>
      <c r="D53" s="1" t="s">
        <v>71</v>
      </c>
      <c r="E53" s="3">
        <v>8</v>
      </c>
      <c r="F53" s="3">
        <v>123</v>
      </c>
      <c r="G53" s="1" t="s">
        <v>10</v>
      </c>
    </row>
    <row r="54" spans="1:7" x14ac:dyDescent="0.3">
      <c r="A54" s="2">
        <v>53</v>
      </c>
      <c r="B54" s="1" t="s">
        <v>7</v>
      </c>
      <c r="C54" s="1" t="s">
        <v>72</v>
      </c>
      <c r="D54" s="1" t="s">
        <v>19</v>
      </c>
      <c r="E54" s="3">
        <v>42</v>
      </c>
      <c r="F54" s="3">
        <v>61</v>
      </c>
      <c r="G54" s="1" t="s">
        <v>10</v>
      </c>
    </row>
    <row r="55" spans="1:7" x14ac:dyDescent="0.3">
      <c r="A55" s="2">
        <v>54</v>
      </c>
      <c r="B55" s="1" t="s">
        <v>7</v>
      </c>
      <c r="C55" s="1" t="s">
        <v>73</v>
      </c>
      <c r="D55" s="1" t="s">
        <v>19</v>
      </c>
      <c r="E55" s="3">
        <v>36</v>
      </c>
      <c r="F55" s="3">
        <v>265</v>
      </c>
      <c r="G55" s="1" t="s">
        <v>10</v>
      </c>
    </row>
    <row r="56" spans="1:7" x14ac:dyDescent="0.3">
      <c r="A56" s="2">
        <v>55</v>
      </c>
      <c r="B56" s="1" t="s">
        <v>7</v>
      </c>
      <c r="C56" s="1" t="s">
        <v>74</v>
      </c>
      <c r="D56" s="1" t="s">
        <v>19</v>
      </c>
      <c r="E56" s="3">
        <v>232</v>
      </c>
      <c r="F56" s="3">
        <v>263</v>
      </c>
      <c r="G56" s="1" t="s">
        <v>10</v>
      </c>
    </row>
    <row r="57" spans="1:7" x14ac:dyDescent="0.3">
      <c r="A57" s="2">
        <v>56</v>
      </c>
      <c r="B57" s="1" t="s">
        <v>7</v>
      </c>
      <c r="C57" s="1" t="s">
        <v>75</v>
      </c>
      <c r="D57" s="1" t="s">
        <v>19</v>
      </c>
      <c r="E57" s="3">
        <v>52</v>
      </c>
      <c r="F57" s="3">
        <v>156</v>
      </c>
      <c r="G57" s="1" t="s">
        <v>10</v>
      </c>
    </row>
    <row r="58" spans="1:7" x14ac:dyDescent="0.3">
      <c r="A58" s="2">
        <v>57</v>
      </c>
      <c r="B58" s="1" t="s">
        <v>7</v>
      </c>
      <c r="C58" s="1" t="s">
        <v>76</v>
      </c>
      <c r="D58" s="1" t="s">
        <v>22</v>
      </c>
      <c r="E58" s="3">
        <v>369</v>
      </c>
      <c r="F58" s="3">
        <v>2326</v>
      </c>
      <c r="G58" s="1" t="s">
        <v>10</v>
      </c>
    </row>
    <row r="59" spans="1:7" x14ac:dyDescent="0.3">
      <c r="A59" s="2">
        <v>58</v>
      </c>
      <c r="B59" s="1" t="s">
        <v>7</v>
      </c>
      <c r="C59" s="1" t="s">
        <v>77</v>
      </c>
      <c r="D59" s="1" t="s">
        <v>19</v>
      </c>
      <c r="E59" s="3">
        <v>298</v>
      </c>
      <c r="F59" s="3">
        <v>436</v>
      </c>
      <c r="G59" s="1" t="s">
        <v>10</v>
      </c>
    </row>
    <row r="60" spans="1:7" x14ac:dyDescent="0.3">
      <c r="A60" s="2">
        <v>59</v>
      </c>
      <c r="B60" s="1" t="s">
        <v>7</v>
      </c>
      <c r="C60" s="1" t="s">
        <v>78</v>
      </c>
      <c r="D60" s="1" t="s">
        <v>19</v>
      </c>
      <c r="E60" s="3">
        <v>114</v>
      </c>
      <c r="F60" s="3">
        <v>341</v>
      </c>
      <c r="G60" s="1" t="s">
        <v>10</v>
      </c>
    </row>
    <row r="61" spans="1:7" x14ac:dyDescent="0.3">
      <c r="A61" s="2">
        <v>60</v>
      </c>
      <c r="B61" s="1" t="s">
        <v>7</v>
      </c>
      <c r="C61" s="1" t="s">
        <v>79</v>
      </c>
      <c r="D61" s="1" t="s">
        <v>19</v>
      </c>
      <c r="E61" s="3">
        <v>56</v>
      </c>
      <c r="F61" s="3">
        <v>171</v>
      </c>
      <c r="G61" s="1" t="s">
        <v>10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9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6" customWidth="1"/>
    <col min="2" max="2" width="87.125" style="6" customWidth="1"/>
    <col min="3" max="3" width="12.25" style="6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5"/>
      <c r="B1" s="5"/>
      <c r="C1" s="5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121" t="s">
        <v>152</v>
      </c>
      <c r="B4" s="121"/>
      <c r="C4" s="12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6" customWidth="1"/>
    <col min="2" max="2" width="87.125" style="6" customWidth="1"/>
    <col min="3" max="3" width="12.25" style="6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5"/>
      <c r="B1" s="5"/>
      <c r="C1" s="5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121" t="s">
        <v>150</v>
      </c>
      <c r="B4" s="121"/>
      <c r="C4" s="12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14</vt:i4>
      </vt:variant>
    </vt:vector>
  </HeadingPairs>
  <TitlesOfParts>
    <vt:vector size="29" baseType="lpstr">
      <vt:lpstr>표지</vt:lpstr>
      <vt:lpstr>목차</vt:lpstr>
      <vt:lpstr>간지1</vt:lpstr>
      <vt:lpstr>간지2</vt:lpstr>
      <vt:lpstr>간지3</vt:lpstr>
      <vt:lpstr>국유지집계표</vt:lpstr>
      <vt:lpstr>공유지집계표</vt:lpstr>
      <vt:lpstr>사유지집계표</vt:lpstr>
      <vt:lpstr>인천 중구 을왕동 (2-12호선) 조서</vt:lpstr>
      <vt:lpstr>인천 중구 을왕동 (2-37호선) 조서</vt:lpstr>
      <vt:lpstr>충청북도 단양군 단성면 하방리</vt:lpstr>
      <vt:lpstr>충청북도 단양군 단성면 상방리</vt:lpstr>
      <vt:lpstr>Sheet1</vt:lpstr>
      <vt:lpstr>간지4</vt:lpstr>
      <vt:lpstr>간지5</vt:lpstr>
      <vt:lpstr>간지1!Print_Area</vt:lpstr>
      <vt:lpstr>간지2!Print_Area</vt:lpstr>
      <vt:lpstr>간지3!Print_Area</vt:lpstr>
      <vt:lpstr>간지4!Print_Area</vt:lpstr>
      <vt:lpstr>간지5!Print_Area</vt:lpstr>
      <vt:lpstr>공유지집계표!Print_Area</vt:lpstr>
      <vt:lpstr>국유지집계표!Print_Area</vt:lpstr>
      <vt:lpstr>목차!Print_Area</vt:lpstr>
      <vt:lpstr>사유지집계표!Print_Area</vt:lpstr>
      <vt:lpstr>'인천 중구 을왕동 (2-12호선) 조서'!Print_Area</vt:lpstr>
      <vt:lpstr>'인천 중구 을왕동 (2-37호선) 조서'!Print_Area</vt:lpstr>
      <vt:lpstr>표지!Print_Area</vt:lpstr>
      <vt:lpstr>'인천 중구 을왕동 (2-12호선) 조서'!Print_Titles</vt:lpstr>
      <vt:lpstr>'인천 중구 을왕동 (2-37호선) 조서'!Print_Titles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ddung</dc:creator>
  <cp:lastModifiedBy>admin</cp:lastModifiedBy>
  <cp:lastPrinted>2024-11-07T05:08:51Z</cp:lastPrinted>
  <dcterms:created xsi:type="dcterms:W3CDTF">2022-01-07T05:22:59Z</dcterms:created>
  <dcterms:modified xsi:type="dcterms:W3CDTF">2024-11-08T02:09:02Z</dcterms:modified>
</cp:coreProperties>
</file>