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in\Desktop\업무\인구통계\2023년\6월\"/>
    </mc:Choice>
  </mc:AlternateContent>
  <xr:revisionPtr revIDLastSave="0" documentId="8_{9098A274-A39F-407A-8949-8450E6FD71E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인구 및 세대현황" sheetId="61" r:id="rId1"/>
  </sheets>
  <definedNames>
    <definedName name="_xlnm.Print_Area" localSheetId="0">'인구 및 세대현황'!$A$1:$N$44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7" i="61" l="1"/>
  <c r="E17" i="61"/>
  <c r="D17" i="61"/>
  <c r="G20" i="61" l="1"/>
  <c r="G21" i="61"/>
  <c r="G19" i="61"/>
  <c r="G18" i="61"/>
  <c r="G15" i="61"/>
  <c r="G16" i="61"/>
  <c r="G11" i="61"/>
  <c r="G12" i="61"/>
  <c r="G13" i="61"/>
  <c r="G14" i="61"/>
  <c r="G10" i="61"/>
  <c r="J10" i="61"/>
  <c r="B10" i="61"/>
  <c r="B11" i="61"/>
  <c r="B12" i="61"/>
  <c r="B13" i="61"/>
  <c r="B14" i="61"/>
  <c r="B15" i="61"/>
  <c r="B16" i="61"/>
  <c r="B18" i="61"/>
  <c r="B19" i="61"/>
  <c r="B20" i="61"/>
  <c r="B21" i="61"/>
  <c r="E9" i="61"/>
  <c r="D9" i="61"/>
  <c r="C9" i="61"/>
  <c r="N9" i="61"/>
  <c r="F17" i="61"/>
  <c r="N17" i="61"/>
  <c r="M17" i="61"/>
  <c r="M9" i="61"/>
  <c r="L9" i="61"/>
  <c r="K9" i="61"/>
  <c r="I9" i="61"/>
  <c r="H9" i="61"/>
  <c r="F9" i="61"/>
  <c r="B17" i="61" l="1"/>
  <c r="B9" i="61"/>
  <c r="J16" i="61"/>
  <c r="F8" i="61" l="1"/>
  <c r="G9" i="61" l="1"/>
  <c r="L17" i="61"/>
  <c r="L8" i="61" s="1"/>
  <c r="K17" i="61"/>
  <c r="K8" i="61" s="1"/>
  <c r="I17" i="61"/>
  <c r="I8" i="61" s="1"/>
  <c r="H8" i="61"/>
  <c r="D8" i="61"/>
  <c r="C17" i="61"/>
  <c r="C8" i="61" s="1"/>
  <c r="M8" i="61" l="1"/>
  <c r="E8" i="61"/>
  <c r="N8" i="61"/>
  <c r="J19" i="61"/>
  <c r="J20" i="61"/>
  <c r="J21" i="61"/>
  <c r="J18" i="61"/>
  <c r="J11" i="61"/>
  <c r="J12" i="61"/>
  <c r="J13" i="61"/>
  <c r="J14" i="61"/>
  <c r="J15" i="61"/>
  <c r="J9" i="61" l="1"/>
  <c r="J17" i="61"/>
  <c r="J8" i="61" l="1"/>
  <c r="G17" i="61"/>
  <c r="G8" i="61" s="1"/>
  <c r="B8" i="61" l="1"/>
</calcChain>
</file>

<file path=xl/sharedStrings.xml><?xml version="1.0" encoding="utf-8"?>
<sst xmlns="http://schemas.openxmlformats.org/spreadsheetml/2006/main" count="36" uniqueCount="29">
  <si>
    <t>계</t>
  </si>
  <si>
    <t>인   구   수</t>
  </si>
  <si>
    <t>남</t>
  </si>
  <si>
    <t>여</t>
  </si>
  <si>
    <t>인구</t>
  </si>
  <si>
    <t>세대</t>
  </si>
  <si>
    <t>신포동</t>
    <phoneticPr fontId="2" type="noConversion"/>
  </si>
  <si>
    <t>연안동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</si>
  <si>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</si>
  <si>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</si>
  <si>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</si>
  <si>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</si>
  <si>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</si>
  <si>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</si>
  <si>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</si>
  <si>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</si>
  <si>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영종동</t>
    <phoneticPr fontId="2" type="noConversion"/>
  </si>
  <si>
    <t>용유동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</si>
  <si>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</si>
  <si>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</si>
  <si>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</si>
  <si>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</si>
  <si>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</si>
  <si>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세대수</t>
    <phoneticPr fontId="2" type="noConversion"/>
  </si>
  <si>
    <t>전체</t>
    <phoneticPr fontId="2" type="noConversion"/>
  </si>
  <si>
    <t>개항동</t>
    <phoneticPr fontId="2" type="noConversion"/>
  </si>
  <si>
    <t>1인 세대</t>
    <phoneticPr fontId="2" type="noConversion"/>
  </si>
  <si>
    <t>18세 이상</t>
    <phoneticPr fontId="2" type="noConversion"/>
  </si>
  <si>
    <t>2023년 6월말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</si>
</sst>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 ;[Red]\-#,##0\ "/>
    <numFmt numFmtId="178" formatCode="#,##0\ "/>
  </numFmts>
  <fonts count="1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함초롬돋움"/>
      <family val="3"/>
      <charset val="129"/>
    </font>
    <font>
      <b/>
      <sz val="40"/>
      <color indexed="56"/>
      <name val="휴먼엑스포"/>
      <family val="1"/>
      <charset val="129"/>
    </font>
    <font>
      <b/>
      <sz val="16"/>
      <name val="함초롬돋움"/>
      <family val="3"/>
      <charset val="129"/>
    </font>
    <font>
      <sz val="16"/>
      <name val="돋움"/>
      <family val="3"/>
      <charset val="129"/>
    </font>
    <font>
      <sz val="16"/>
      <name val="함초롬돋움"/>
      <family val="3"/>
      <charset val="129"/>
    </font>
    <font>
      <sz val="16"/>
      <color theme="1"/>
      <name val="함초롬돋움"/>
      <family val="3"/>
      <charset val="129"/>
    </font>
    <font>
      <sz val="16"/>
      <color theme="1"/>
      <name val="돋움"/>
      <family val="3"/>
      <charset val="129"/>
    </font>
    <font>
      <b/>
      <sz val="15"/>
      <name val="함초롬돋움"/>
      <family val="3"/>
      <charset val="129"/>
    </font>
    <font>
      <b/>
      <sz val="16"/>
      <color theme="1"/>
      <name val="함초롬돋움"/>
      <family val="3"/>
      <charset val="129"/>
    </font>
    <font>
      <b/>
      <sz val="16.5"/>
      <color theme="0"/>
      <name val="함초롬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EB2D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450666829432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3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22" xfId="0" applyFont="1" applyBorder="1" applyAlignment="1">
      <alignment horizontal="distributed" vertical="center"/>
    </xf>
    <xf numFmtId="178" fontId="9" fillId="0" borderId="5" xfId="1" applyNumberFormat="1" applyFont="1" applyBorder="1">
      <alignment vertical="center"/>
    </xf>
    <xf numFmtId="178" fontId="9" fillId="0" borderId="18" xfId="1" applyNumberFormat="1" applyFont="1" applyBorder="1">
      <alignment vertical="center"/>
    </xf>
    <xf numFmtId="178" fontId="9" fillId="0" borderId="22" xfId="1" applyNumberFormat="1" applyFont="1" applyBorder="1">
      <alignment vertical="center"/>
    </xf>
    <xf numFmtId="178" fontId="8" fillId="0" borderId="5" xfId="0" applyNumberFormat="1" applyFont="1" applyBorder="1" applyAlignment="1">
      <alignment horizontal="right" vertical="center"/>
    </xf>
    <xf numFmtId="178" fontId="8" fillId="0" borderId="18" xfId="0" applyNumberFormat="1" applyFont="1" applyBorder="1" applyAlignment="1">
      <alignment horizontal="right" vertical="center"/>
    </xf>
    <xf numFmtId="178" fontId="10" fillId="0" borderId="0" xfId="0" applyNumberFormat="1" applyFont="1" applyBorder="1" applyAlignment="1">
      <alignment vertical="center"/>
    </xf>
    <xf numFmtId="0" fontId="8" fillId="0" borderId="23" xfId="0" applyFont="1" applyBorder="1" applyAlignment="1">
      <alignment horizontal="distributed" vertical="center"/>
    </xf>
    <xf numFmtId="178" fontId="9" fillId="0" borderId="1" xfId="1" applyNumberFormat="1" applyFont="1" applyBorder="1">
      <alignment vertical="center"/>
    </xf>
    <xf numFmtId="178" fontId="9" fillId="0" borderId="2" xfId="1" applyNumberFormat="1" applyFont="1" applyBorder="1">
      <alignment vertical="center"/>
    </xf>
    <xf numFmtId="178" fontId="9" fillId="0" borderId="23" xfId="1" applyNumberFormat="1" applyFont="1" applyBorder="1">
      <alignment vertical="center"/>
    </xf>
    <xf numFmtId="178" fontId="8" fillId="0" borderId="1" xfId="0" applyNumberFormat="1" applyFont="1" applyBorder="1" applyAlignment="1">
      <alignment horizontal="right" vertical="center"/>
    </xf>
    <xf numFmtId="178" fontId="8" fillId="0" borderId="2" xfId="0" applyNumberFormat="1" applyFont="1" applyBorder="1" applyAlignment="1">
      <alignment horizontal="right" vertical="center"/>
    </xf>
    <xf numFmtId="176" fontId="6" fillId="3" borderId="3" xfId="0" applyNumberFormat="1" applyFont="1" applyFill="1" applyBorder="1" applyAlignment="1">
      <alignment horizontal="right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178" fontId="6" fillId="3" borderId="3" xfId="0" applyNumberFormat="1" applyFont="1" applyFill="1" applyBorder="1" applyAlignment="1">
      <alignment horizontal="right" vertical="center"/>
    </xf>
    <xf numFmtId="177" fontId="6" fillId="3" borderId="3" xfId="0" applyNumberFormat="1" applyFont="1" applyFill="1" applyBorder="1" applyAlignment="1">
      <alignment horizontal="right" vertical="center"/>
    </xf>
    <xf numFmtId="177" fontId="6" fillId="3" borderId="25" xfId="0" applyNumberFormat="1" applyFont="1" applyFill="1" applyBorder="1" applyAlignment="1">
      <alignment horizontal="right" vertical="center"/>
    </xf>
    <xf numFmtId="0" fontId="13" fillId="2" borderId="22" xfId="0" applyFont="1" applyFill="1" applyBorder="1" applyAlignment="1">
      <alignment horizontal="center" vertical="center"/>
    </xf>
    <xf numFmtId="176" fontId="13" fillId="2" borderId="3" xfId="0" applyNumberFormat="1" applyFont="1" applyFill="1" applyBorder="1" applyAlignment="1">
      <alignment horizontal="right" vertical="center"/>
    </xf>
    <xf numFmtId="176" fontId="13" fillId="2" borderId="5" xfId="0" applyNumberFormat="1" applyFont="1" applyFill="1" applyBorder="1" applyAlignment="1">
      <alignment horizontal="right" vertical="center"/>
    </xf>
    <xf numFmtId="176" fontId="13" fillId="2" borderId="18" xfId="0" applyNumberFormat="1" applyFont="1" applyFill="1" applyBorder="1" applyAlignment="1">
      <alignment horizontal="right" vertical="center"/>
    </xf>
    <xf numFmtId="176" fontId="13" fillId="2" borderId="20" xfId="0" applyNumberFormat="1" applyFont="1" applyFill="1" applyBorder="1" applyAlignment="1">
      <alignment horizontal="right" vertical="center"/>
    </xf>
    <xf numFmtId="177" fontId="13" fillId="2" borderId="17" xfId="0" applyNumberFormat="1" applyFont="1" applyFill="1" applyBorder="1" applyAlignment="1">
      <alignment horizontal="right" vertical="center"/>
    </xf>
    <xf numFmtId="0" fontId="6" fillId="4" borderId="22" xfId="0" applyFont="1" applyFill="1" applyBorder="1" applyAlignment="1">
      <alignment horizontal="center" vertical="center"/>
    </xf>
    <xf numFmtId="176" fontId="6" fillId="4" borderId="3" xfId="0" applyNumberFormat="1" applyFont="1" applyFill="1" applyBorder="1" applyAlignment="1">
      <alignment horizontal="right" vertical="center"/>
    </xf>
    <xf numFmtId="176" fontId="6" fillId="4" borderId="5" xfId="0" applyNumberFormat="1" applyFont="1" applyFill="1" applyBorder="1" applyAlignment="1">
      <alignment horizontal="right" vertical="center"/>
    </xf>
    <xf numFmtId="176" fontId="6" fillId="4" borderId="18" xfId="0" applyNumberFormat="1" applyFont="1" applyFill="1" applyBorder="1" applyAlignment="1">
      <alignment horizontal="right" vertical="center"/>
    </xf>
    <xf numFmtId="176" fontId="6" fillId="4" borderId="20" xfId="0" applyNumberFormat="1" applyFont="1" applyFill="1" applyBorder="1" applyAlignment="1">
      <alignment horizontal="right" vertical="center"/>
    </xf>
    <xf numFmtId="177" fontId="12" fillId="4" borderId="18" xfId="0" applyNumberFormat="1" applyFont="1" applyFill="1" applyBorder="1" applyAlignment="1">
      <alignment horizontal="right" vertical="center"/>
    </xf>
    <xf numFmtId="176" fontId="6" fillId="4" borderId="17" xfId="0" applyNumberFormat="1" applyFont="1" applyFill="1" applyBorder="1" applyAlignment="1">
      <alignment horizontal="right" vertical="center"/>
    </xf>
    <xf numFmtId="176" fontId="6" fillId="5" borderId="3" xfId="0" applyNumberFormat="1" applyFont="1" applyFill="1" applyBorder="1" applyAlignment="1">
      <alignment horizontal="right" vertical="center"/>
    </xf>
    <xf numFmtId="176" fontId="6" fillId="5" borderId="4" xfId="0" applyNumberFormat="1" applyFont="1" applyFill="1" applyBorder="1" applyAlignment="1">
      <alignment horizontal="right" vertical="center"/>
    </xf>
    <xf numFmtId="0" fontId="6" fillId="6" borderId="22" xfId="0" applyFont="1" applyFill="1" applyBorder="1" applyAlignment="1">
      <alignment horizontal="distributed" vertical="center"/>
    </xf>
    <xf numFmtId="176" fontId="6" fillId="6" borderId="3" xfId="0" applyNumberFormat="1" applyFont="1" applyFill="1" applyBorder="1" applyAlignment="1">
      <alignment horizontal="right" vertical="center"/>
    </xf>
    <xf numFmtId="176" fontId="6" fillId="6" borderId="5" xfId="0" applyNumberFormat="1" applyFont="1" applyFill="1" applyBorder="1" applyAlignment="1">
      <alignment horizontal="right" vertical="center"/>
    </xf>
    <xf numFmtId="176" fontId="6" fillId="6" borderId="18" xfId="0" applyNumberFormat="1" applyFont="1" applyFill="1" applyBorder="1" applyAlignment="1">
      <alignment horizontal="right" vertical="center"/>
    </xf>
    <xf numFmtId="176" fontId="6" fillId="6" borderId="20" xfId="0" applyNumberFormat="1" applyFont="1" applyFill="1" applyBorder="1" applyAlignment="1">
      <alignment horizontal="right" vertical="center"/>
    </xf>
    <xf numFmtId="176" fontId="6" fillId="6" borderId="25" xfId="0" applyNumberFormat="1" applyFont="1" applyFill="1" applyBorder="1" applyAlignment="1">
      <alignment horizontal="right" vertical="center"/>
    </xf>
    <xf numFmtId="176" fontId="6" fillId="5" borderId="21" xfId="0" applyNumberFormat="1" applyFont="1" applyFill="1" applyBorder="1" applyAlignment="1">
      <alignment horizontal="right" vertical="center"/>
    </xf>
    <xf numFmtId="178" fontId="6" fillId="5" borderId="3" xfId="0" applyNumberFormat="1" applyFont="1" applyFill="1" applyBorder="1" applyAlignment="1">
      <alignment horizontal="right" vertical="center"/>
    </xf>
    <xf numFmtId="178" fontId="6" fillId="5" borderId="4" xfId="0" applyNumberFormat="1" applyFont="1" applyFill="1" applyBorder="1" applyAlignment="1">
      <alignment horizontal="right" vertical="center"/>
    </xf>
    <xf numFmtId="177" fontId="6" fillId="5" borderId="3" xfId="0" applyNumberFormat="1" applyFont="1" applyFill="1" applyBorder="1" applyAlignment="1">
      <alignment horizontal="right" vertical="center"/>
    </xf>
    <xf numFmtId="177" fontId="6" fillId="5" borderId="25" xfId="0" applyNumberFormat="1" applyFont="1" applyFill="1" applyBorder="1" applyAlignment="1">
      <alignment horizontal="right" vertical="center"/>
    </xf>
    <xf numFmtId="177" fontId="6" fillId="5" borderId="4" xfId="0" applyNumberFormat="1" applyFont="1" applyFill="1" applyBorder="1" applyAlignment="1">
      <alignment horizontal="right" vertical="center"/>
    </xf>
    <xf numFmtId="177" fontId="6" fillId="5" borderId="26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left"/>
    </xf>
    <xf numFmtId="0" fontId="11" fillId="0" borderId="9" xfId="0" applyFont="1" applyBorder="1" applyAlignment="1">
      <alignment horizontal="right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EF2E8"/>
      <color rgb="FF4EE8F0"/>
      <color rgb="FF9D86B8"/>
      <color rgb="FFBEB2D2"/>
      <color rgb="FFCEC5DD"/>
      <color rgb="FFB09EC6"/>
      <color rgb="FFFFFFCC"/>
      <color rgb="FF66FFCC"/>
      <color rgb="FF99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81215039298068"/>
          <c:y val="5.121555118110236E-2"/>
          <c:w val="0.72041804149260058"/>
          <c:h val="0.87326607611548557"/>
        </c:manualLayout>
      </c:layout>
      <c:barChart>
        <c:barDir val="col"/>
        <c:grouping val="stacked"/>
        <c:varyColors val="1"/>
        <c:ser>
          <c:idx val="0"/>
          <c:order val="0"/>
          <c:invertIfNegative val="1"/>
          <c:dPt>
            <c:idx val="0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42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42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42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54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54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54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6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6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77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77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77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89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89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89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1000"/>
                      <a:satMod val="130000"/>
                    </a:schemeClr>
                  </a:gs>
                  <a:gs pos="80000">
                    <a:schemeClr val="accent4">
                      <a:shade val="93000"/>
                      <a:satMod val="130000"/>
                    </a:schemeClr>
                  </a:gs>
                  <a:gs pos="100000">
                    <a:schemeClr val="accent4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88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88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88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76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76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76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F-AC59-4471-85BC-1CF5B47EFCFE}"/>
              </c:ext>
            </c:extLst>
          </c:dPt>
          <c:dPt>
            <c:idx val="8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65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65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1-AC59-4471-85BC-1CF5B47EFCFE}"/>
              </c:ext>
            </c:extLst>
          </c:dPt>
          <c:dPt>
            <c:idx val="9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3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53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53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3-AC59-4471-85BC-1CF5B47EFCFE}"/>
              </c:ext>
            </c:extLst>
          </c:dPt>
          <c:dPt>
            <c:idx val="10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1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1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1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5-AC59-4471-85BC-1CF5B47EFCFE}"/>
              </c:ext>
            </c:extLst>
          </c:dPt>
          <c:dLbls>
            <c:dLbl>
              <c:idx val="0"/>
              <c:layout>
                <c:manualLayout>
                  <c:x val="1.6230008020153315E-4"/>
                  <c:y val="-9.3822904588219624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6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Calibri" panose="020F0502020204030204" pitchFamily="34" charset="0"/>
                        <a:ea typeface="+mn-ea"/>
                        <a:cs typeface="Calibri" panose="020F0502020204030204" pitchFamily="34" charset="0"/>
                      </a:defRPr>
                    </a:pPr>
                    <a:fld id="{6083AE5B-AB68-49DF-9A2E-BABBDA57355B}" type="VALUE">
                      <a:rPr lang="en-US" altLang="ko-KR" sz="1600" baseline="0">
                        <a:latin typeface="Calibri" panose="020F0502020204030204" pitchFamily="34" charset="0"/>
                        <a:ea typeface="함초롬돋움" panose="020B0604000101010101" pitchFamily="50" charset="-127"/>
                        <a:cs typeface="Calibri" panose="020F0502020204030204" pitchFamily="34" charset="0"/>
                      </a:rPr>
                      <a:pPr>
                        <a:defRPr sz="1600">
                          <a:latin typeface="Calibri" panose="020F0502020204030204" pitchFamily="34" charset="0"/>
                          <a:cs typeface="Calibri" panose="020F0502020204030204" pitchFamily="34" charset="0"/>
                        </a:defRPr>
                      </a:pPr>
                      <a:t>[값]</a:t>
                    </a:fld>
                    <a:endParaRPr lang="ko-KR" alt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6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Calibri" panose="020F0502020204030204" pitchFamily="34" charset="0"/>
                      <a:ea typeface="+mn-ea"/>
                      <a:cs typeface="Calibri" panose="020F0502020204030204" pitchFamily="34" charset="0"/>
                    </a:defRPr>
                  </a:pPr>
                  <a:endParaRPr lang="ko-K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0-8FB4-413C-BCE2-812F1556A9BF}"/>
                </c:ext>
              </c:extLst>
            </c:dLbl>
            <c:dLbl>
              <c:idx val="1"/>
              <c:layout>
                <c:manualLayout>
                  <c:x val="0"/>
                  <c:y val="-0.104224923408068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FB4-413C-BCE2-812F1556A9BF}"/>
                </c:ext>
              </c:extLst>
            </c:dLbl>
            <c:dLbl>
              <c:idx val="2"/>
              <c:layout>
                <c:manualLayout>
                  <c:x val="0"/>
                  <c:y val="-0.1736840658016786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FB4-413C-BCE2-812F1556A9BF}"/>
                </c:ext>
              </c:extLst>
            </c:dLbl>
            <c:dLbl>
              <c:idx val="3"/>
              <c:layout>
                <c:manualLayout>
                  <c:x val="1.6256355435762267E-4"/>
                  <c:y val="-8.337705283121296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FB4-413C-BCE2-812F1556A9BF}"/>
                </c:ext>
              </c:extLst>
            </c:dLbl>
            <c:dLbl>
              <c:idx val="4"/>
              <c:layout>
                <c:manualLayout>
                  <c:x val="0"/>
                  <c:y val="-7.6447364946228419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FB4-413C-BCE2-812F1556A9BF}"/>
                </c:ext>
              </c:extLst>
            </c:dLbl>
            <c:dLbl>
              <c:idx val="5"/>
              <c:layout>
                <c:manualLayout>
                  <c:x val="8.1501338975661659E-5"/>
                  <c:y val="-0.100709031790314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FB4-413C-BCE2-812F1556A9BF}"/>
                </c:ext>
              </c:extLst>
            </c:dLbl>
            <c:dLbl>
              <c:idx val="6"/>
              <c:layout>
                <c:manualLayout>
                  <c:x val="-2.2315202231520223E-3"/>
                  <c:y val="-0.1146855861767280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FB4-413C-BCE2-812F1556A9BF}"/>
                </c:ext>
              </c:extLst>
            </c:dLbl>
            <c:dLbl>
              <c:idx val="7"/>
              <c:layout>
                <c:manualLayout>
                  <c:x val="-8.1821462973718442E-17"/>
                  <c:y val="-0.222265966754155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AC59-4471-85BC-1CF5B47EFCFE}"/>
                </c:ext>
              </c:extLst>
            </c:dLbl>
            <c:dLbl>
              <c:idx val="8"/>
              <c:layout>
                <c:manualLayout>
                  <c:x val="-2.6708010082492725E-5"/>
                  <c:y val="-0.450845825876526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AC59-4471-85BC-1CF5B47EFCFE}"/>
                </c:ext>
              </c:extLst>
            </c:dLbl>
            <c:dLbl>
              <c:idx val="9"/>
              <c:layout>
                <c:manualLayout>
                  <c:x val="1.196898309762284E-3"/>
                  <c:y val="-0.362536747554290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AC59-4471-85BC-1CF5B47EFCFE}"/>
                </c:ext>
              </c:extLst>
            </c:dLbl>
            <c:dLbl>
              <c:idx val="10"/>
              <c:layout>
                <c:manualLayout>
                  <c:x val="0"/>
                  <c:y val="-7.6432663215753066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AC59-4471-85BC-1CF5B47EFCFE}"/>
                </c:ext>
              </c:extLst>
            </c:dLbl>
            <c:dLbl>
              <c:idx val="11"/>
              <c:layout>
                <c:manualLayout>
                  <c:x val="0"/>
                  <c:y val="-9.375000000000009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AC59-4471-85BC-1CF5B47EFCF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'인구 및 세대현황'!$A$10:$A$21</c15:sqref>
                  </c15:fullRef>
                </c:ext>
              </c:extLst>
              <c:f>('인구 및 세대현황'!$A$10:$A$16,'인구 및 세대현황'!$A$18:$A$21)</c:f>
              <c:strCache>
                <c:ptCount val="11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개항동</c:v>
                </c:pt>
                <c:pt idx="7">
                  <c:v>영종동</c:v>
                </c:pt>
                <c:pt idx="8">
                  <c:v>영종1동</c:v>
                </c:pt>
                <c:pt idx="9">
                  <c:v>운서동</c:v>
                </c:pt>
                <c:pt idx="10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'인구 및 세대현황'!$B$10:$B$21</c15:sqref>
                  </c15:fullRef>
                </c:ext>
              </c:extLst>
              <c:f>('인구 및 세대현황'!$B$10:$B$16,'인구 및 세대현황'!$B$18:$B$21)</c:f>
              <c:numCache>
                <c:formatCode>#,##0_ </c:formatCode>
                <c:ptCount val="11"/>
                <c:pt idx="0">
                  <c:v>4805</c:v>
                </c:pt>
                <c:pt idx="1">
                  <c:v>5582</c:v>
                </c:pt>
                <c:pt idx="2">
                  <c:v>13648</c:v>
                </c:pt>
                <c:pt idx="3">
                  <c:v>3729</c:v>
                </c:pt>
                <c:pt idx="4">
                  <c:v>3003</c:v>
                </c:pt>
                <c:pt idx="5">
                  <c:v>5542</c:v>
                </c:pt>
                <c:pt idx="6">
                  <c:v>7035</c:v>
                </c:pt>
                <c:pt idx="7">
                  <c:v>22576</c:v>
                </c:pt>
                <c:pt idx="8">
                  <c:v>50665</c:v>
                </c:pt>
                <c:pt idx="9">
                  <c:v>36419</c:v>
                </c:pt>
                <c:pt idx="10">
                  <c:v>3654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'인구 및 세대현황'!$B$17</c15:sqref>
                  <c15:spPr xmlns:c15="http://schemas.microsoft.com/office/drawing/2012/chart">
                    <a:gradFill rotWithShape="1">
                      <a:gsLst>
                        <a:gs pos="0">
                          <a:schemeClr val="accent4">
                            <a:shade val="76000"/>
                            <a:shade val="51000"/>
                            <a:satMod val="130000"/>
                          </a:schemeClr>
                        </a:gs>
                        <a:gs pos="80000">
                          <a:schemeClr val="accent4">
                            <a:shade val="76000"/>
                            <a:shade val="93000"/>
                            <a:satMod val="130000"/>
                          </a:schemeClr>
                        </a:gs>
                        <a:gs pos="100000">
                          <a:schemeClr val="accent4">
                            <a:shade val="76000"/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15:spPr>
                  <c15:invertIfNegative val="1"/>
                  <c15:bubble3D val="0"/>
                  <c15:dLbl>
                    <c:idx val="6"/>
                    <c:layout>
                      <c:manualLayout>
                        <c:x val="2.3937761819269915E-3"/>
                        <c:y val="-0.10763888888888892"/>
                      </c:manualLayout>
                    </c:layout>
                    <c:dLblPos val="ctr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 xmlns:c16="http://schemas.microsoft.com/office/drawing/2014/chart">
                      <c:ext uri="{CE6537A1-D6FC-4f65-9D91-7224C49458BB}"/>
                      <c:ext xmlns:c16="http://schemas.microsoft.com/office/drawing/2014/chart" uri="{C3380CC4-5D6E-409C-BE32-E72D297353CC}">
                        <c16:uniqueId val="{00000018-2557-4A4B-8B7D-25FBB1A917F2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6-8FB4-413C-BCE2-812F1556A9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427382272"/>
        <c:axId val="427480856"/>
      </c:barChart>
      <c:catAx>
        <c:axId val="42738227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48085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42748085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382272"/>
        <c:crosses val="autoZero"/>
        <c:crossBetween val="between"/>
        <c:majorUnit val="2000"/>
        <c:minorUnit val="400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9696520944590652"/>
          <c:y val="0.15342659509844248"/>
          <c:w val="8.4307228586717922E-2"/>
          <c:h val="0.7207291666666666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400"/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style1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108857</xdr:colOff>
      <xdr:row>21</xdr:row>
      <xdr:rowOff>499382</xdr:rowOff>
    </xdr:from>
    <xdr:to>
      <xdr:col>13</xdr:col>
      <xdr:colOff>804182</xdr:colOff>
      <xdr:row>42</xdr:row>
      <xdr:rowOff>156483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5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0">
    <pageSetUpPr fitToPage="1"/>
  </sheetPr>
  <dimension ref="A1:P98"/>
  <sheetViews>
    <sheetView tabSelected="1" view="pageBreakPreview" zoomScale="60" zoomScaleNormal="40" workbookViewId="0">
      <selection activeCell="G14" sqref="G14"/>
    </sheetView>
  </sheetViews>
  <sheetFormatPr defaultRowHeight="13.5" x14ac:dyDescent="0.15"/>
  <cols>
    <col min="1" max="12" width="11.77734375" customWidth="1"/>
    <col min="13" max="14" width="10.77734375" customWidth="1"/>
    <col min="15" max="15" width="7.33203125" customWidth="1"/>
  </cols>
  <sheetData>
    <row r="1" spans="1:16" s="1" customFormat="1" ht="45" customHeight="1" x14ac:dyDescent="0.15">
      <c r="A1" s="62" t="s">
        <v>8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</row>
    <row r="2" spans="1:16" s="1" customFormat="1" ht="11.25" customHeight="1" x14ac:dyDescent="0.15"/>
    <row r="3" spans="1:16" s="1" customFormat="1" ht="8.25" customHeight="1" x14ac:dyDescent="0.15"/>
    <row r="4" spans="1:16" s="1" customFormat="1" ht="9.75" customHeight="1" x14ac:dyDescent="0.15">
      <c r="O4" s="2"/>
    </row>
    <row r="5" spans="1:16" s="1" customFormat="1" ht="33.75" customHeight="1" thickBot="1" x14ac:dyDescent="0.4">
      <c r="A5" s="63" t="s">
        <v>28</v>
      </c>
      <c r="B5" s="63"/>
      <c r="C5" s="8"/>
      <c r="D5" s="8"/>
      <c r="E5" s="8"/>
      <c r="F5" s="8"/>
      <c r="G5" s="8"/>
      <c r="H5" s="8"/>
      <c r="I5" s="8"/>
      <c r="J5" s="8"/>
      <c r="K5" s="8"/>
      <c r="L5" s="8"/>
      <c r="M5" s="64" t="s">
        <v>9</v>
      </c>
      <c r="N5" s="64"/>
    </row>
    <row r="6" spans="1:16" s="3" customFormat="1" ht="39.950000000000003" customHeight="1" x14ac:dyDescent="0.15">
      <c r="A6" s="65" t="s">
        <v>10</v>
      </c>
      <c r="B6" s="67" t="s">
        <v>1</v>
      </c>
      <c r="C6" s="68"/>
      <c r="D6" s="69"/>
      <c r="E6" s="65" t="s">
        <v>23</v>
      </c>
      <c r="F6" s="72"/>
      <c r="G6" s="67" t="s">
        <v>27</v>
      </c>
      <c r="H6" s="68"/>
      <c r="I6" s="69"/>
      <c r="J6" s="67" t="s">
        <v>20</v>
      </c>
      <c r="K6" s="68"/>
      <c r="L6" s="69"/>
      <c r="M6" s="70" t="s">
        <v>11</v>
      </c>
      <c r="N6" s="71"/>
    </row>
    <row r="7" spans="1:16" s="3" customFormat="1" ht="39.950000000000003" customHeight="1" x14ac:dyDescent="0.15">
      <c r="A7" s="66"/>
      <c r="B7" s="25" t="s">
        <v>0</v>
      </c>
      <c r="C7" s="26" t="s">
        <v>2</v>
      </c>
      <c r="D7" s="27" t="s">
        <v>3</v>
      </c>
      <c r="E7" s="28" t="s">
        <v>24</v>
      </c>
      <c r="F7" s="29" t="s">
        <v>26</v>
      </c>
      <c r="G7" s="25" t="s">
        <v>0</v>
      </c>
      <c r="H7" s="26" t="s">
        <v>2</v>
      </c>
      <c r="I7" s="27" t="s">
        <v>3</v>
      </c>
      <c r="J7" s="25" t="s">
        <v>0</v>
      </c>
      <c r="K7" s="26" t="s">
        <v>2</v>
      </c>
      <c r="L7" s="27" t="s">
        <v>3</v>
      </c>
      <c r="M7" s="30" t="s">
        <v>4</v>
      </c>
      <c r="N7" s="27" t="s">
        <v>5</v>
      </c>
      <c r="P7" s="7"/>
    </row>
    <row r="8" spans="1:16" s="9" customFormat="1" ht="39.950000000000003" customHeight="1" x14ac:dyDescent="0.15">
      <c r="A8" s="34" t="s">
        <v>0</v>
      </c>
      <c r="B8" s="35">
        <f>B9+B17</f>
        <v>156658</v>
      </c>
      <c r="C8" s="36">
        <f>C9+C17</f>
        <v>81143</v>
      </c>
      <c r="D8" s="37">
        <f>D9+D17</f>
        <v>75515</v>
      </c>
      <c r="E8" s="38">
        <f t="shared" ref="E8:N8" si="0">E9+E17</f>
        <v>77965</v>
      </c>
      <c r="F8" s="38">
        <f t="shared" si="0"/>
        <v>38152</v>
      </c>
      <c r="G8" s="35">
        <f t="shared" ref="G8:L8" si="1">G9+G17</f>
        <v>132594</v>
      </c>
      <c r="H8" s="36">
        <f t="shared" si="1"/>
        <v>68810</v>
      </c>
      <c r="I8" s="37">
        <f t="shared" si="1"/>
        <v>63784</v>
      </c>
      <c r="J8" s="35">
        <f t="shared" si="1"/>
        <v>24180</v>
      </c>
      <c r="K8" s="36">
        <f t="shared" si="1"/>
        <v>10877</v>
      </c>
      <c r="L8" s="37">
        <f t="shared" si="1"/>
        <v>13303</v>
      </c>
      <c r="M8" s="39">
        <f t="shared" si="0"/>
        <v>418</v>
      </c>
      <c r="N8" s="37">
        <f t="shared" si="0"/>
        <v>302</v>
      </c>
      <c r="P8" s="10"/>
    </row>
    <row r="9" spans="1:16" s="9" customFormat="1" ht="39.950000000000003" customHeight="1" x14ac:dyDescent="0.15">
      <c r="A9" s="40" t="s">
        <v>21</v>
      </c>
      <c r="B9" s="41">
        <f>SUM(B10:B16)</f>
        <v>43344</v>
      </c>
      <c r="C9" s="42">
        <f>SUM(C10:C16)</f>
        <v>22328</v>
      </c>
      <c r="D9" s="43">
        <f>SUM(D10:D16)</f>
        <v>21016</v>
      </c>
      <c r="E9" s="44">
        <f>SUM(E10:E16)</f>
        <v>23290</v>
      </c>
      <c r="F9" s="44">
        <f t="shared" ref="F9:N9" si="2">SUM(F10:F16)</f>
        <v>12145</v>
      </c>
      <c r="G9" s="41">
        <f t="shared" si="2"/>
        <v>39646</v>
      </c>
      <c r="H9" s="42">
        <f t="shared" si="2"/>
        <v>20422</v>
      </c>
      <c r="I9" s="43">
        <f t="shared" si="2"/>
        <v>19224</v>
      </c>
      <c r="J9" s="41">
        <f t="shared" si="2"/>
        <v>12005</v>
      </c>
      <c r="K9" s="42">
        <f t="shared" si="2"/>
        <v>5221</v>
      </c>
      <c r="L9" s="43">
        <f t="shared" si="2"/>
        <v>6784</v>
      </c>
      <c r="M9" s="46">
        <f t="shared" si="2"/>
        <v>-5</v>
      </c>
      <c r="N9" s="45">
        <f t="shared" si="2"/>
        <v>29</v>
      </c>
      <c r="P9" s="10"/>
    </row>
    <row r="10" spans="1:16" s="9" customFormat="1" ht="39.950000000000003" customHeight="1" x14ac:dyDescent="0.15">
      <c r="A10" s="11" t="s">
        <v>6</v>
      </c>
      <c r="B10" s="24">
        <f>C10+D10</f>
        <v>4805</v>
      </c>
      <c r="C10" s="12">
        <v>2445</v>
      </c>
      <c r="D10" s="13">
        <v>2360</v>
      </c>
      <c r="E10" s="24">
        <v>2556</v>
      </c>
      <c r="F10" s="14">
        <v>1359</v>
      </c>
      <c r="G10" s="24">
        <f>H10+I10</f>
        <v>4335</v>
      </c>
      <c r="H10" s="15">
        <v>2194</v>
      </c>
      <c r="I10" s="16">
        <v>2141</v>
      </c>
      <c r="J10" s="31">
        <f>K10+L10</f>
        <v>1374</v>
      </c>
      <c r="K10" s="15">
        <v>581</v>
      </c>
      <c r="L10" s="16">
        <v>793</v>
      </c>
      <c r="M10" s="32">
        <v>9</v>
      </c>
      <c r="N10" s="33">
        <v>-2</v>
      </c>
      <c r="P10" s="17"/>
    </row>
    <row r="11" spans="1:16" s="9" customFormat="1" ht="39.950000000000003" customHeight="1" x14ac:dyDescent="0.15">
      <c r="A11" s="11" t="s">
        <v>7</v>
      </c>
      <c r="B11" s="24">
        <f t="shared" ref="B11:B20" si="3">C11+D11</f>
        <v>5582</v>
      </c>
      <c r="C11" s="12">
        <v>3026</v>
      </c>
      <c r="D11" s="13">
        <v>2556</v>
      </c>
      <c r="E11" s="24">
        <v>3136</v>
      </c>
      <c r="F11" s="14">
        <v>1740</v>
      </c>
      <c r="G11" s="24">
        <f t="shared" ref="G11:G14" si="4">H11+I11</f>
        <v>5209</v>
      </c>
      <c r="H11" s="15">
        <v>2835</v>
      </c>
      <c r="I11" s="16">
        <v>2374</v>
      </c>
      <c r="J11" s="31">
        <f t="shared" ref="J11:J16" si="5">K11+L11</f>
        <v>1625</v>
      </c>
      <c r="K11" s="15">
        <v>744</v>
      </c>
      <c r="L11" s="16">
        <v>881</v>
      </c>
      <c r="M11" s="32">
        <v>-29</v>
      </c>
      <c r="N11" s="33">
        <v>-10</v>
      </c>
      <c r="P11" s="17"/>
    </row>
    <row r="12" spans="1:16" s="9" customFormat="1" ht="39.950000000000003" customHeight="1" x14ac:dyDescent="0.15">
      <c r="A12" s="11" t="s">
        <v>12</v>
      </c>
      <c r="B12" s="24">
        <f t="shared" si="3"/>
        <v>13648</v>
      </c>
      <c r="C12" s="12">
        <v>6917</v>
      </c>
      <c r="D12" s="13">
        <v>6731</v>
      </c>
      <c r="E12" s="24">
        <v>6532</v>
      </c>
      <c r="F12" s="14">
        <v>2827</v>
      </c>
      <c r="G12" s="24">
        <f t="shared" si="4"/>
        <v>11994</v>
      </c>
      <c r="H12" s="15">
        <v>6079</v>
      </c>
      <c r="I12" s="16">
        <v>5915</v>
      </c>
      <c r="J12" s="31">
        <f t="shared" si="5"/>
        <v>2985</v>
      </c>
      <c r="K12" s="15">
        <v>1313</v>
      </c>
      <c r="L12" s="16">
        <v>1672</v>
      </c>
      <c r="M12" s="32">
        <v>106</v>
      </c>
      <c r="N12" s="33">
        <v>63</v>
      </c>
      <c r="P12" s="17"/>
    </row>
    <row r="13" spans="1:16" s="9" customFormat="1" ht="39.950000000000003" customHeight="1" x14ac:dyDescent="0.15">
      <c r="A13" s="11" t="s">
        <v>13</v>
      </c>
      <c r="B13" s="24">
        <f t="shared" si="3"/>
        <v>3729</v>
      </c>
      <c r="C13" s="12">
        <v>1927</v>
      </c>
      <c r="D13" s="13">
        <v>1802</v>
      </c>
      <c r="E13" s="24">
        <v>2042</v>
      </c>
      <c r="F13" s="14">
        <v>1053</v>
      </c>
      <c r="G13" s="24">
        <f t="shared" si="4"/>
        <v>3499</v>
      </c>
      <c r="H13" s="15">
        <v>1816</v>
      </c>
      <c r="I13" s="16">
        <v>1683</v>
      </c>
      <c r="J13" s="31">
        <f t="shared" si="5"/>
        <v>1238</v>
      </c>
      <c r="K13" s="15">
        <v>557</v>
      </c>
      <c r="L13" s="16">
        <v>681</v>
      </c>
      <c r="M13" s="32">
        <v>-21</v>
      </c>
      <c r="N13" s="33">
        <v>-12</v>
      </c>
      <c r="P13" s="17"/>
    </row>
    <row r="14" spans="1:16" s="9" customFormat="1" ht="39.950000000000003" customHeight="1" x14ac:dyDescent="0.15">
      <c r="A14" s="11" t="s">
        <v>14</v>
      </c>
      <c r="B14" s="24">
        <f t="shared" si="3"/>
        <v>3003</v>
      </c>
      <c r="C14" s="12">
        <v>1548</v>
      </c>
      <c r="D14" s="13">
        <v>1455</v>
      </c>
      <c r="E14" s="24">
        <v>1789</v>
      </c>
      <c r="F14" s="14">
        <v>1051</v>
      </c>
      <c r="G14" s="24">
        <f t="shared" si="4"/>
        <v>2821</v>
      </c>
      <c r="H14" s="15">
        <v>1454</v>
      </c>
      <c r="I14" s="16">
        <v>1367</v>
      </c>
      <c r="J14" s="31">
        <f t="shared" si="5"/>
        <v>947</v>
      </c>
      <c r="K14" s="15">
        <v>382</v>
      </c>
      <c r="L14" s="16">
        <v>565</v>
      </c>
      <c r="M14" s="32">
        <v>-5</v>
      </c>
      <c r="N14" s="33">
        <v>2</v>
      </c>
      <c r="P14" s="17"/>
    </row>
    <row r="15" spans="1:16" s="9" customFormat="1" ht="39.950000000000003" customHeight="1" x14ac:dyDescent="0.15">
      <c r="A15" s="11" t="s">
        <v>15</v>
      </c>
      <c r="B15" s="24">
        <f t="shared" si="3"/>
        <v>5542</v>
      </c>
      <c r="C15" s="12">
        <v>2937</v>
      </c>
      <c r="D15" s="13">
        <v>2605</v>
      </c>
      <c r="E15" s="24">
        <v>3323</v>
      </c>
      <c r="F15" s="14">
        <v>2028</v>
      </c>
      <c r="G15" s="24">
        <f>H15+I15</f>
        <v>5218</v>
      </c>
      <c r="H15" s="15">
        <v>2757</v>
      </c>
      <c r="I15" s="16">
        <v>2461</v>
      </c>
      <c r="J15" s="31">
        <f t="shared" si="5"/>
        <v>1780</v>
      </c>
      <c r="K15" s="15">
        <v>774</v>
      </c>
      <c r="L15" s="16">
        <v>1006</v>
      </c>
      <c r="M15" s="32">
        <v>-21</v>
      </c>
      <c r="N15" s="33">
        <v>1</v>
      </c>
      <c r="P15" s="17"/>
    </row>
    <row r="16" spans="1:16" s="9" customFormat="1" ht="39.950000000000003" customHeight="1" x14ac:dyDescent="0.15">
      <c r="A16" s="11" t="s">
        <v>25</v>
      </c>
      <c r="B16" s="24">
        <f t="shared" si="3"/>
        <v>7035</v>
      </c>
      <c r="C16" s="12">
        <v>3528</v>
      </c>
      <c r="D16" s="13">
        <v>3507</v>
      </c>
      <c r="E16" s="24">
        <v>3912</v>
      </c>
      <c r="F16" s="14">
        <v>2087</v>
      </c>
      <c r="G16" s="24">
        <f>H16+I16</f>
        <v>6570</v>
      </c>
      <c r="H16" s="15">
        <v>3287</v>
      </c>
      <c r="I16" s="16">
        <v>3283</v>
      </c>
      <c r="J16" s="31">
        <f t="shared" si="5"/>
        <v>2056</v>
      </c>
      <c r="K16" s="15">
        <v>870</v>
      </c>
      <c r="L16" s="16">
        <v>1186</v>
      </c>
      <c r="M16" s="32">
        <v>-44</v>
      </c>
      <c r="N16" s="33">
        <v>-13</v>
      </c>
      <c r="P16" s="17"/>
    </row>
    <row r="17" spans="1:16" s="9" customFormat="1" ht="39.950000000000003" customHeight="1" x14ac:dyDescent="0.15">
      <c r="A17" s="49" t="s">
        <v>22</v>
      </c>
      <c r="B17" s="50">
        <f>SUM(B18:B21)</f>
        <v>113314</v>
      </c>
      <c r="C17" s="51">
        <f t="shared" ref="C17:L17" si="6">SUM(C18:C21)</f>
        <v>58815</v>
      </c>
      <c r="D17" s="52">
        <f t="shared" si="6"/>
        <v>54499</v>
      </c>
      <c r="E17" s="53">
        <f>SUM(E18:E21)</f>
        <v>54675</v>
      </c>
      <c r="F17" s="53">
        <f t="shared" si="6"/>
        <v>26007</v>
      </c>
      <c r="G17" s="50">
        <f t="shared" si="6"/>
        <v>92948</v>
      </c>
      <c r="H17" s="51">
        <f t="shared" si="6"/>
        <v>48388</v>
      </c>
      <c r="I17" s="52">
        <f t="shared" si="6"/>
        <v>44560</v>
      </c>
      <c r="J17" s="50">
        <f t="shared" si="6"/>
        <v>12175</v>
      </c>
      <c r="K17" s="51">
        <f t="shared" si="6"/>
        <v>5656</v>
      </c>
      <c r="L17" s="52">
        <f t="shared" si="6"/>
        <v>6519</v>
      </c>
      <c r="M17" s="50">
        <f>SUM(M18:M21)</f>
        <v>423</v>
      </c>
      <c r="N17" s="54">
        <f>SUM(N18:N21)</f>
        <v>273</v>
      </c>
      <c r="P17" s="17"/>
    </row>
    <row r="18" spans="1:16" s="9" customFormat="1" ht="39.950000000000003" customHeight="1" x14ac:dyDescent="0.15">
      <c r="A18" s="11" t="s">
        <v>16</v>
      </c>
      <c r="B18" s="47">
        <f t="shared" si="3"/>
        <v>22576</v>
      </c>
      <c r="C18" s="12">
        <v>12300</v>
      </c>
      <c r="D18" s="13">
        <v>10276</v>
      </c>
      <c r="E18" s="47">
        <v>11699</v>
      </c>
      <c r="F18" s="14">
        <v>5928</v>
      </c>
      <c r="G18" s="47">
        <f>H18+I18</f>
        <v>19618</v>
      </c>
      <c r="H18" s="15">
        <v>10766</v>
      </c>
      <c r="I18" s="16">
        <v>8852</v>
      </c>
      <c r="J18" s="56">
        <f>K18+L18</f>
        <v>3308</v>
      </c>
      <c r="K18" s="15">
        <v>1609</v>
      </c>
      <c r="L18" s="16">
        <v>1699</v>
      </c>
      <c r="M18" s="58">
        <v>-7</v>
      </c>
      <c r="N18" s="59">
        <v>10</v>
      </c>
      <c r="P18" s="17"/>
    </row>
    <row r="19" spans="1:16" s="9" customFormat="1" ht="39.950000000000003" customHeight="1" x14ac:dyDescent="0.15">
      <c r="A19" s="11" t="s">
        <v>19</v>
      </c>
      <c r="B19" s="47">
        <f t="shared" si="3"/>
        <v>50665</v>
      </c>
      <c r="C19" s="12">
        <v>25317</v>
      </c>
      <c r="D19" s="13">
        <v>25348</v>
      </c>
      <c r="E19" s="47">
        <v>19662</v>
      </c>
      <c r="F19" s="14">
        <v>5306</v>
      </c>
      <c r="G19" s="47">
        <f t="shared" ref="G19" si="7">H19+I19</f>
        <v>37834</v>
      </c>
      <c r="H19" s="15">
        <v>18803</v>
      </c>
      <c r="I19" s="16">
        <v>19031</v>
      </c>
      <c r="J19" s="56">
        <f t="shared" ref="J19:J21" si="8">K19+L19</f>
        <v>4173</v>
      </c>
      <c r="K19" s="15">
        <v>1846</v>
      </c>
      <c r="L19" s="16">
        <v>2327</v>
      </c>
      <c r="M19" s="58">
        <v>382</v>
      </c>
      <c r="N19" s="59">
        <v>172</v>
      </c>
      <c r="P19" s="17"/>
    </row>
    <row r="20" spans="1:16" s="9" customFormat="1" ht="39.950000000000003" customHeight="1" x14ac:dyDescent="0.15">
      <c r="A20" s="11" t="s">
        <v>18</v>
      </c>
      <c r="B20" s="47">
        <f t="shared" si="3"/>
        <v>36419</v>
      </c>
      <c r="C20" s="12">
        <v>19180</v>
      </c>
      <c r="D20" s="13">
        <v>17239</v>
      </c>
      <c r="E20" s="47">
        <v>20897</v>
      </c>
      <c r="F20" s="14">
        <v>13204</v>
      </c>
      <c r="G20" s="47">
        <f>H20+I20</f>
        <v>31978</v>
      </c>
      <c r="H20" s="15">
        <v>16863</v>
      </c>
      <c r="I20" s="16">
        <v>15115</v>
      </c>
      <c r="J20" s="56">
        <f t="shared" si="8"/>
        <v>3327</v>
      </c>
      <c r="K20" s="15">
        <v>1535</v>
      </c>
      <c r="L20" s="16">
        <v>1792</v>
      </c>
      <c r="M20" s="58">
        <v>65</v>
      </c>
      <c r="N20" s="59">
        <v>101</v>
      </c>
      <c r="P20" s="17"/>
    </row>
    <row r="21" spans="1:16" s="9" customFormat="1" ht="39.950000000000003" customHeight="1" thickBot="1" x14ac:dyDescent="0.2">
      <c r="A21" s="18" t="s">
        <v>17</v>
      </c>
      <c r="B21" s="48">
        <f t="shared" ref="B21" si="9">SUM(C21:D21)</f>
        <v>3654</v>
      </c>
      <c r="C21" s="19">
        <v>2018</v>
      </c>
      <c r="D21" s="20">
        <v>1636</v>
      </c>
      <c r="E21" s="55">
        <v>2417</v>
      </c>
      <c r="F21" s="21">
        <v>1569</v>
      </c>
      <c r="G21" s="48">
        <f>H21+I21</f>
        <v>3518</v>
      </c>
      <c r="H21" s="22">
        <v>1956</v>
      </c>
      <c r="I21" s="23">
        <v>1562</v>
      </c>
      <c r="J21" s="57">
        <f t="shared" si="8"/>
        <v>1367</v>
      </c>
      <c r="K21" s="22">
        <v>666</v>
      </c>
      <c r="L21" s="23">
        <v>701</v>
      </c>
      <c r="M21" s="60">
        <v>-17</v>
      </c>
      <c r="N21" s="61">
        <v>-10</v>
      </c>
      <c r="P21" s="17"/>
    </row>
    <row r="22" spans="1:16" s="3" customFormat="1" ht="50.1" customHeight="1" x14ac:dyDescent="0.15">
      <c r="C22" s="6"/>
      <c r="P22" s="7"/>
    </row>
    <row r="23" spans="1:16" s="3" customFormat="1" ht="27" customHeight="1" x14ac:dyDescent="0.15">
      <c r="P23" s="7"/>
    </row>
    <row r="24" spans="1:16" s="3" customFormat="1" ht="27" customHeight="1" x14ac:dyDescent="0.15"/>
    <row r="25" spans="1:16" s="3" customFormat="1" ht="27" customHeight="1" x14ac:dyDescent="0.15"/>
    <row r="26" spans="1:16" s="3" customFormat="1" ht="27" customHeight="1" x14ac:dyDescent="0.15"/>
    <row r="27" spans="1:16" s="3" customFormat="1" ht="21.75" customHeight="1" x14ac:dyDescent="0.15"/>
    <row r="28" spans="1:16" s="3" customFormat="1" ht="20.25" customHeight="1" x14ac:dyDescent="0.15"/>
    <row r="29" spans="1:16" s="3" customFormat="1" ht="20.25" customHeight="1" x14ac:dyDescent="0.15"/>
    <row r="30" spans="1:16" s="3" customFormat="1" ht="20.25" customHeight="1" x14ac:dyDescent="0.15"/>
    <row r="31" spans="1:16" s="1" customFormat="1" ht="20.25" customHeight="1" x14ac:dyDescent="0.15">
      <c r="M31" s="3"/>
      <c r="N31" s="3"/>
    </row>
    <row r="32" spans="1:16" s="1" customFormat="1" ht="20.25" customHeight="1" x14ac:dyDescent="0.15"/>
    <row r="33" spans="13:14" s="1" customFormat="1" ht="20.25" customHeight="1" x14ac:dyDescent="0.15"/>
    <row r="34" spans="13:14" s="1" customFormat="1" ht="20.25" customHeight="1" x14ac:dyDescent="0.15"/>
    <row r="35" spans="13:14" s="4" customFormat="1" ht="20.25" customHeight="1" x14ac:dyDescent="0.15">
      <c r="M35" s="1"/>
      <c r="N35" s="1"/>
    </row>
    <row r="36" spans="13:14" s="4" customFormat="1" ht="20.25" customHeight="1" x14ac:dyDescent="0.15"/>
    <row r="37" spans="13:14" s="4" customFormat="1" ht="20.25" customHeight="1" x14ac:dyDescent="0.15"/>
    <row r="38" spans="13:14" s="4" customFormat="1" ht="20.25" customHeight="1" x14ac:dyDescent="0.15"/>
    <row r="39" spans="13:14" s="4" customFormat="1" ht="20.25" customHeight="1" x14ac:dyDescent="0.15"/>
    <row r="40" spans="13:14" s="4" customFormat="1" ht="20.25" customHeight="1" x14ac:dyDescent="0.15"/>
    <row r="41" spans="13:14" s="4" customFormat="1" ht="20.25" customHeight="1" x14ac:dyDescent="0.15"/>
    <row r="42" spans="13:14" s="4" customFormat="1" ht="20.25" customHeight="1" x14ac:dyDescent="0.15"/>
    <row r="43" spans="13:14" s="4" customFormat="1" ht="20.25" customHeight="1" x14ac:dyDescent="0.15"/>
    <row r="44" spans="13:14" s="4" customFormat="1" ht="20.25" customHeight="1" x14ac:dyDescent="0.15"/>
    <row r="45" spans="13:14" s="4" customFormat="1" ht="20.25" customHeight="1" x14ac:dyDescent="0.15"/>
    <row r="46" spans="13:14" s="4" customFormat="1" ht="20.25" customHeight="1" x14ac:dyDescent="0.15"/>
    <row r="47" spans="13:14" s="4" customFormat="1" ht="20.25" customHeight="1" x14ac:dyDescent="0.15"/>
    <row r="48" spans="13:14" s="4" customFormat="1" ht="20.25" customHeight="1" x14ac:dyDescent="0.15"/>
    <row r="49" s="4" customFormat="1" ht="20.25" customHeight="1" x14ac:dyDescent="0.15"/>
    <row r="50" s="4" customFormat="1" ht="20.25" customHeight="1" x14ac:dyDescent="0.15"/>
    <row r="51" s="4" customFormat="1" ht="20.25" customHeight="1" x14ac:dyDescent="0.15"/>
    <row r="52" s="4" customFormat="1" ht="20.25" customHeight="1" x14ac:dyDescent="0.15"/>
    <row r="53" s="4" customFormat="1" ht="20.25" customHeight="1" x14ac:dyDescent="0.15"/>
    <row r="54" s="4" customFormat="1" ht="20.25" customHeight="1" x14ac:dyDescent="0.15"/>
    <row r="55" s="4" customFormat="1" ht="20.25" customHeight="1" x14ac:dyDescent="0.15"/>
    <row r="56" s="4" customFormat="1" ht="20.25" customHeight="1" x14ac:dyDescent="0.15"/>
    <row r="57" s="4" customFormat="1" ht="20.25" customHeight="1" x14ac:dyDescent="0.15"/>
    <row r="58" s="4" customFormat="1" ht="20.25" customHeight="1" x14ac:dyDescent="0.15"/>
    <row r="59" s="4" customFormat="1" ht="20.25" customHeight="1" x14ac:dyDescent="0.15"/>
    <row r="60" s="4" customFormat="1" ht="20.25" customHeight="1" x14ac:dyDescent="0.15"/>
    <row r="61" s="4" customFormat="1" ht="20.25" customHeight="1" x14ac:dyDescent="0.15"/>
    <row r="62" s="4" customFormat="1" ht="20.25" customHeight="1" x14ac:dyDescent="0.15"/>
    <row r="63" s="4" customFormat="1" ht="20.25" customHeight="1" x14ac:dyDescent="0.15"/>
    <row r="64" s="4" customFormat="1" ht="20.25" customHeight="1" x14ac:dyDescent="0.15"/>
    <row r="65" s="4" customFormat="1" ht="20.25" customHeight="1" x14ac:dyDescent="0.15"/>
    <row r="66" s="4" customFormat="1" ht="20.25" customHeight="1" x14ac:dyDescent="0.15"/>
    <row r="67" s="4" customFormat="1" ht="20.25" customHeight="1" x14ac:dyDescent="0.15"/>
    <row r="68" s="4" customFormat="1" ht="20.25" customHeight="1" x14ac:dyDescent="0.15"/>
    <row r="69" s="4" customFormat="1" ht="20.25" customHeight="1" x14ac:dyDescent="0.15"/>
    <row r="70" s="4" customFormat="1" ht="20.25" customHeight="1" x14ac:dyDescent="0.15"/>
    <row r="71" s="4" customFormat="1" ht="20.25" customHeight="1" x14ac:dyDescent="0.15"/>
    <row r="72" s="4" customFormat="1" ht="20.25" customHeight="1" x14ac:dyDescent="0.15"/>
    <row r="73" s="4" customFormat="1" ht="20.25" customHeight="1" x14ac:dyDescent="0.15"/>
    <row r="74" s="4" customFormat="1" ht="20.25" customHeight="1" x14ac:dyDescent="0.15"/>
    <row r="75" s="4" customFormat="1" ht="20.25" customHeight="1" x14ac:dyDescent="0.15"/>
    <row r="76" s="4" customFormat="1" ht="20.25" customHeight="1" x14ac:dyDescent="0.15"/>
    <row r="77" s="4" customFormat="1" ht="20.25" customHeight="1" x14ac:dyDescent="0.15"/>
    <row r="78" s="4" customFormat="1" ht="20.25" customHeight="1" x14ac:dyDescent="0.15"/>
    <row r="79" s="4" customFormat="1" ht="20.25" customHeight="1" x14ac:dyDescent="0.15"/>
    <row r="80" s="4" customFormat="1" ht="20.25" customHeight="1" x14ac:dyDescent="0.15"/>
    <row r="81" spans="1:14" s="4" customFormat="1" ht="20.25" customHeight="1" x14ac:dyDescent="0.15">
      <c r="A81" s="5"/>
    </row>
    <row r="82" spans="1:14" s="4" customFormat="1" ht="20.25" customHeight="1" x14ac:dyDescent="0.15"/>
    <row r="83" spans="1:14" s="4" customFormat="1" ht="20.25" customHeight="1" x14ac:dyDescent="0.15"/>
    <row r="84" spans="1:14" s="4" customFormat="1" ht="20.25" customHeight="1" x14ac:dyDescent="0.15"/>
    <row r="85" spans="1:14" s="4" customFormat="1" ht="20.25" customHeight="1" x14ac:dyDescent="0.15"/>
    <row r="86" spans="1:14" s="4" customFormat="1" ht="20.25" customHeight="1" x14ac:dyDescent="0.15"/>
    <row r="87" spans="1:14" s="4" customFormat="1" ht="20.25" customHeight="1" x14ac:dyDescent="0.15"/>
    <row r="88" spans="1:14" s="4" customFormat="1" ht="20.25" customHeight="1" x14ac:dyDescent="0.15"/>
    <row r="89" spans="1:14" s="4" customFormat="1" ht="20.25" customHeight="1" x14ac:dyDescent="0.15"/>
    <row r="90" spans="1:14" s="4" customFormat="1" ht="20.25" customHeight="1" x14ac:dyDescent="0.15"/>
    <row r="91" spans="1:14" s="4" customFormat="1" ht="20.25" customHeight="1" x14ac:dyDescent="0.15"/>
    <row r="92" spans="1:14" ht="20.25" customHeight="1" x14ac:dyDescent="0.15">
      <c r="M92" s="4"/>
      <c r="N92" s="4"/>
    </row>
    <row r="93" spans="1:14" ht="20.25" customHeight="1" x14ac:dyDescent="0.15"/>
    <row r="94" spans="1:14" ht="20.25" customHeight="1" x14ac:dyDescent="0.15"/>
    <row r="95" spans="1:14" ht="20.25" customHeight="1" x14ac:dyDescent="0.15"/>
    <row r="96" spans="1:14" ht="20.25" customHeight="1" x14ac:dyDescent="0.15"/>
    <row r="97" ht="20.25" customHeight="1" x14ac:dyDescent="0.15"/>
    <row r="98" ht="20.25" customHeight="1" x14ac:dyDescent="0.15"/>
  </sheetData>
  <mergeCells count="9">
    <mergeCell ref="A1:N1"/>
    <mergeCell ref="A5:B5"/>
    <mergeCell ref="M5:N5"/>
    <mergeCell ref="A6:A7"/>
    <mergeCell ref="B6:D6"/>
    <mergeCell ref="G6:I6"/>
    <mergeCell ref="M6:N6"/>
    <mergeCell ref="J6:L6"/>
    <mergeCell ref="E6:F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54" orientation="portrait" r:id="rId1"/>
  <headerFooter alignWithMargins="0"/>
  <ignoredErrors>
    <ignoredError sqref="B21" formulaRange="1"/>
    <ignoredError sqref="G17:J17 B17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인구 및 세대현황</vt:lpstr>
      <vt:lpstr>'인구 및 세대현황'!Print_Area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main</cp:lastModifiedBy>
  <cp:lastPrinted>2022-09-01T01:30:58Z</cp:lastPrinted>
  <dcterms:created xsi:type="dcterms:W3CDTF">1997-01-10T04:21:27Z</dcterms:created>
  <dcterms:modified xsi:type="dcterms:W3CDTF">2023-07-03T03:09:37Z</dcterms:modified>
</cp:coreProperties>
</file>