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입찰\2026년 시설녹지 관리공사-공원녹지과\"/>
    </mc:Choice>
  </mc:AlternateContent>
  <xr:revisionPtr revIDLastSave="0" documentId="8_{584B2431-C8BB-4B5F-B5E7-4B2E65AF4E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Sheet1!$A$1:$O$61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" l="1"/>
  <c r="D33" i="1"/>
  <c r="I12" i="1"/>
  <c r="F34" i="1" l="1"/>
  <c r="O53" i="1"/>
  <c r="O54" i="1"/>
  <c r="O55" i="1"/>
  <c r="O56" i="1"/>
  <c r="O57" i="1"/>
  <c r="O58" i="1"/>
  <c r="O59" i="1"/>
  <c r="O60" i="1"/>
  <c r="O61" i="1"/>
  <c r="O52" i="1"/>
  <c r="C20" i="1" l="1"/>
  <c r="D8" i="1" l="1"/>
  <c r="M8" i="1" l="1"/>
  <c r="O48" i="1"/>
  <c r="O44" i="1"/>
  <c r="O40" i="1"/>
  <c r="B8" i="1" l="1"/>
</calcChain>
</file>

<file path=xl/sharedStrings.xml><?xml version="1.0" encoding="utf-8"?>
<sst xmlns="http://schemas.openxmlformats.org/spreadsheetml/2006/main" count="116" uniqueCount="59">
  <si>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</si>
  <si>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</si>
  <si>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</si>
  <si>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</si>
  <si>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</si>
  <si>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</si>
  <si>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</si>
  <si>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</si>
  <si>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</si>
  <si>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</si>
  <si>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</si>
  <si>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</si>
  <si>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</si>
  <si>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</si>
  <si>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번호</t>
  </si>
  <si>
    <t>월간 법정공휴일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</si>
  <si>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</si>
  <si>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</si>
  <si>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</si>
  <si>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</si>
  <si>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</si>
  <si>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</si>
  <si>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</si>
  <si>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</si>
  <si>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</si>
  <si>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</si>
  <si>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</si>
  <si>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</si>
  <si>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</si>
  <si>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</si>
  <si>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</si>
  <si>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</si>
  <si>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</si>
  <si>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</si>
  <si>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</si>
  <si>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</si>
  <si>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</si>
  <si>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</si>
  <si>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</si>
  <si>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(1일 적용)</t>
    <phoneticPr fontId="1" type="noConversion"/>
  </si>
  <si>
    <t>2026년</t>
    <phoneticPr fontId="1" type="noConversion"/>
  </si>
  <si>
    <t>2029년</t>
  </si>
  <si>
    <t>2030년</t>
  </si>
  <si>
    <t>2031년</t>
  </si>
  <si>
    <t>2032년</t>
  </si>
  <si>
    <t>2033년</t>
  </si>
  <si>
    <t>2034년</t>
  </si>
  <si>
    <t>2035년</t>
  </si>
  <si>
    <t>* 주40시간 근무제에 따른 비작업일수=</t>
    <phoneticPr fontId="1" type="noConversion"/>
  </si>
  <si>
    <t xml:space="preserve">5) 비작업일수 산정 </t>
    <phoneticPr fontId="1" type="noConversion"/>
  </si>
  <si>
    <t xml:space="preserve"> ○ 사  업  명 : </t>
    <phoneticPr fontId="9" type="noConversion"/>
  </si>
  <si>
    <t>2026년 시설녹지 관리공사</t>
    <phoneticPr fontId="1" type="noConversion"/>
  </si>
  <si>
    <t>1) 작업 기간 (2026년 11월)</t>
    <phoneticPr fontId="1" type="noConversion"/>
  </si>
  <si>
    <t>조경공사일반</t>
    <phoneticPr fontId="1" type="noConversion"/>
  </si>
  <si>
    <t xml:space="preserve">2) 준비기간 : 착수 준비 2일 + 자재준비 1일 =  </t>
    <phoneticPr fontId="1" type="noConversion"/>
  </si>
  <si>
    <t>A = 0.0 + 0.4 + 1.5 = 1.9일 ≒ 2일</t>
    <phoneticPr fontId="1" type="noConversion"/>
  </si>
  <si>
    <t>B = 5일</t>
    <phoneticPr fontId="1" type="noConversion"/>
  </si>
  <si>
    <t>C = 2*5/30 ≒</t>
    <phoneticPr fontId="1" type="noConversion"/>
  </si>
  <si>
    <t xml:space="preserve">비작업 일수 = 2 + 5 - 1 =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</si>
</sst>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4"/>
      <color indexed="8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>
      <alignment vertical="center"/>
    </xf>
    <xf numFmtId="0" fontId="7" fillId="0" borderId="0" xfId="0" applyFont="1">
      <alignment vertical="center"/>
    </xf>
    <xf numFmtId="41" fontId="3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6"/>
  <sheetViews>
    <sheetView tabSelected="1" view="pageBreakPreview" zoomScale="175" zoomScaleNormal="100" zoomScaleSheetLayoutView="175" workbookViewId="0">
      <selection activeCell="H14" sqref="H14"/>
    </sheetView>
  </sheetViews>
  <sheetFormatPr defaultRowHeight="12" x14ac:dyDescent="0.3"/>
  <cols>
    <col min="1" max="1" width="4.625" style="1" customWidth="1"/>
    <col min="2" max="2" width="9.375" style="1" customWidth="1"/>
    <col min="3" max="15" width="5.25" style="1" customWidth="1"/>
    <col min="16" max="16384" width="9" style="1"/>
  </cols>
  <sheetData>
    <row r="1" spans="1:19" ht="7.5" customHeight="1" x14ac:dyDescent="0.3">
      <c r="A1" s="28"/>
      <c r="B1" s="28"/>
      <c r="C1" s="28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9" ht="19.5" customHeight="1" x14ac:dyDescent="0.3">
      <c r="A2" s="30" t="s">
        <v>50</v>
      </c>
      <c r="B2" s="30"/>
      <c r="C2" s="30"/>
      <c r="D2" s="31" t="s">
        <v>51</v>
      </c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9" ht="7.5" customHeight="1" x14ac:dyDescent="0.3">
      <c r="A3" s="28"/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9" ht="7.5" customHeight="1" x14ac:dyDescent="0.3">
      <c r="A4" s="28"/>
      <c r="B4" s="28"/>
      <c r="C4" s="28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 spans="1:19" ht="18" customHeight="1" x14ac:dyDescent="0.3">
      <c r="A5" s="7" t="s">
        <v>27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9" ht="14.2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9" ht="19.5" customHeight="1" x14ac:dyDescent="0.3">
      <c r="A7" s="2"/>
      <c r="B7" s="8" t="s">
        <v>28</v>
      </c>
      <c r="C7" s="9" t="s">
        <v>23</v>
      </c>
      <c r="D7" s="32" t="s">
        <v>29</v>
      </c>
      <c r="E7" s="32"/>
      <c r="F7" s="9" t="s">
        <v>30</v>
      </c>
      <c r="G7" s="32" t="s">
        <v>22</v>
      </c>
      <c r="H7" s="32"/>
      <c r="I7" s="9" t="s">
        <v>30</v>
      </c>
      <c r="J7" s="32" t="s">
        <v>31</v>
      </c>
      <c r="K7" s="32"/>
      <c r="L7" s="9" t="s">
        <v>30</v>
      </c>
      <c r="M7" s="32" t="s">
        <v>32</v>
      </c>
      <c r="N7" s="33"/>
      <c r="O7" s="2"/>
    </row>
    <row r="8" spans="1:19" ht="19.5" customHeight="1" x14ac:dyDescent="0.3">
      <c r="A8" s="2"/>
      <c r="B8" s="10">
        <f>D8+G8+J8+M8</f>
        <v>29</v>
      </c>
      <c r="C8" s="11" t="s">
        <v>23</v>
      </c>
      <c r="D8" s="34">
        <f>I12</f>
        <v>3</v>
      </c>
      <c r="E8" s="34"/>
      <c r="F8" s="11" t="s">
        <v>30</v>
      </c>
      <c r="G8" s="34">
        <f>IF(F34&lt;F36,F36,F34)</f>
        <v>9</v>
      </c>
      <c r="H8" s="34"/>
      <c r="I8" s="11" t="s">
        <v>30</v>
      </c>
      <c r="J8" s="34">
        <v>15</v>
      </c>
      <c r="K8" s="34"/>
      <c r="L8" s="11" t="s">
        <v>30</v>
      </c>
      <c r="M8" s="34">
        <f>H22</f>
        <v>2</v>
      </c>
      <c r="N8" s="35"/>
      <c r="O8" s="2"/>
    </row>
    <row r="9" spans="1:19" ht="14.2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9" ht="13.5" customHeight="1" x14ac:dyDescent="0.3">
      <c r="A10" s="2" t="s">
        <v>52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9" ht="13.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9" ht="13.5" customHeight="1" x14ac:dyDescent="0.3">
      <c r="A12" s="2" t="s">
        <v>54</v>
      </c>
      <c r="B12" s="2"/>
      <c r="C12" s="2"/>
      <c r="D12" s="2"/>
      <c r="E12" s="2"/>
      <c r="F12" s="2"/>
      <c r="G12" s="2"/>
      <c r="H12" s="2"/>
      <c r="I12" s="2">
        <f>3</f>
        <v>3</v>
      </c>
      <c r="J12" s="2" t="s">
        <v>33</v>
      </c>
      <c r="K12" s="2"/>
      <c r="L12" s="2"/>
      <c r="M12" s="2"/>
      <c r="N12" s="2"/>
      <c r="O12" s="2"/>
      <c r="P12" s="2"/>
      <c r="Q12" s="2"/>
      <c r="R12" s="2"/>
      <c r="S12" s="2"/>
    </row>
    <row r="13" spans="1:19" ht="13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3.5" customHeight="1" x14ac:dyDescent="0.3">
      <c r="A14" s="2" t="s">
        <v>35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3.5" customHeight="1" x14ac:dyDescent="0.3">
      <c r="A15" s="2"/>
      <c r="B15" s="4" t="s">
        <v>53</v>
      </c>
      <c r="C15" s="5">
        <v>15</v>
      </c>
      <c r="D15" s="6" t="s">
        <v>33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3.5" hidden="1" customHeight="1" x14ac:dyDescent="0.3">
      <c r="A16" s="2"/>
      <c r="B16" s="4"/>
      <c r="C16" s="5"/>
      <c r="D16" s="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3.5" hidden="1" customHeight="1" x14ac:dyDescent="0.3">
      <c r="A17" s="2"/>
      <c r="B17" s="4"/>
      <c r="C17" s="5"/>
      <c r="D17" s="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3.5" hidden="1" customHeight="1" x14ac:dyDescent="0.3">
      <c r="A18" s="2"/>
      <c r="B18" s="4"/>
      <c r="C18" s="5"/>
      <c r="D18" s="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3.5" hidden="1" customHeight="1" x14ac:dyDescent="0.3">
      <c r="A19" s="2"/>
      <c r="B19" s="4"/>
      <c r="C19" s="5"/>
      <c r="D19" s="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3.5" customHeight="1" x14ac:dyDescent="0.3">
      <c r="A20" s="2"/>
      <c r="B20" s="4" t="s">
        <v>34</v>
      </c>
      <c r="C20" s="5">
        <f>SUM(C15:C19)</f>
        <v>15</v>
      </c>
      <c r="D20" s="6" t="s">
        <v>33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5"/>
      <c r="R20" s="2"/>
      <c r="S20" s="2"/>
    </row>
    <row r="21" spans="1:19" ht="13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6"/>
      <c r="R21" s="2"/>
      <c r="S21" s="2"/>
    </row>
    <row r="22" spans="1:19" ht="13.5" customHeight="1" x14ac:dyDescent="0.3">
      <c r="A22" s="2" t="s">
        <v>36</v>
      </c>
      <c r="B22" s="2"/>
      <c r="C22" s="2"/>
      <c r="D22" s="2"/>
      <c r="E22" s="2"/>
      <c r="F22" s="2"/>
      <c r="G22" s="2"/>
      <c r="H22" s="2">
        <v>2</v>
      </c>
      <c r="I22" s="2" t="s">
        <v>33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3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3.5" customHeight="1" x14ac:dyDescent="0.3">
      <c r="A24" s="2" t="s">
        <v>49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3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3.5" customHeight="1" x14ac:dyDescent="0.3">
      <c r="A26" s="2"/>
      <c r="B26" s="12" t="s">
        <v>24</v>
      </c>
      <c r="C26" s="13"/>
      <c r="D26" s="13"/>
      <c r="E26" s="13"/>
      <c r="F26" s="13"/>
      <c r="G26" s="13"/>
      <c r="H26" s="13"/>
      <c r="I26" s="13"/>
      <c r="J26" s="13"/>
      <c r="K26" s="13"/>
      <c r="L26" s="14"/>
      <c r="M26" s="2"/>
      <c r="N26" s="2"/>
      <c r="O26" s="2"/>
    </row>
    <row r="27" spans="1:19" ht="13.5" customHeight="1" x14ac:dyDescent="0.3">
      <c r="A27" s="2"/>
      <c r="B27" s="15" t="s">
        <v>37</v>
      </c>
      <c r="C27" s="16"/>
      <c r="D27" s="16"/>
      <c r="E27" s="16"/>
      <c r="F27" s="16"/>
      <c r="G27" s="16"/>
      <c r="H27" s="16"/>
      <c r="I27" s="16"/>
      <c r="J27" s="16"/>
      <c r="K27" s="16"/>
      <c r="L27" s="17"/>
      <c r="M27" s="2"/>
      <c r="N27" s="2"/>
      <c r="O27" s="2"/>
    </row>
    <row r="28" spans="1:19" ht="13.5" customHeight="1" x14ac:dyDescent="0.3">
      <c r="A28" s="2"/>
      <c r="B28" s="15" t="s">
        <v>25</v>
      </c>
      <c r="C28" s="16"/>
      <c r="D28" s="16"/>
      <c r="E28" s="16"/>
      <c r="F28" s="16"/>
      <c r="G28" s="16"/>
      <c r="H28" s="16"/>
      <c r="I28" s="16"/>
      <c r="J28" s="16"/>
      <c r="K28" s="16"/>
      <c r="L28" s="17"/>
      <c r="M28" s="2"/>
      <c r="N28" s="2"/>
      <c r="O28" s="2"/>
    </row>
    <row r="29" spans="1:19" ht="13.5" customHeight="1" x14ac:dyDescent="0.3">
      <c r="A29" s="2"/>
      <c r="B29" s="18" t="s">
        <v>26</v>
      </c>
      <c r="C29" s="19"/>
      <c r="D29" s="19"/>
      <c r="E29" s="19"/>
      <c r="F29" s="19"/>
      <c r="G29" s="19"/>
      <c r="H29" s="19"/>
      <c r="I29" s="19"/>
      <c r="J29" s="19"/>
      <c r="K29" s="19"/>
      <c r="L29" s="20"/>
      <c r="M29" s="2"/>
      <c r="N29" s="2"/>
      <c r="O29" s="2"/>
    </row>
    <row r="30" spans="1:19" ht="13.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9" ht="13.5" customHeight="1" x14ac:dyDescent="0.3">
      <c r="A31" s="2"/>
      <c r="B31" s="2" t="s">
        <v>55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9" ht="13.5" customHeight="1" x14ac:dyDescent="0.3">
      <c r="A32" s="2"/>
      <c r="B32" s="2" t="s">
        <v>56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ht="13.5" customHeight="1" x14ac:dyDescent="0.3">
      <c r="A33" s="2"/>
      <c r="B33" s="2" t="s">
        <v>57</v>
      </c>
      <c r="C33" s="2"/>
      <c r="D33" s="2">
        <f>ROUND(2*5/30,2)</f>
        <v>0.33</v>
      </c>
      <c r="E33" s="2" t="s">
        <v>39</v>
      </c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ht="13.5" customHeight="1" x14ac:dyDescent="0.3">
      <c r="A34" s="2"/>
      <c r="B34" s="2" t="s">
        <v>58</v>
      </c>
      <c r="C34" s="2"/>
      <c r="D34" s="2"/>
      <c r="E34" s="2"/>
      <c r="F34" s="2">
        <f>1+6-1</f>
        <v>6</v>
      </c>
      <c r="G34" s="2" t="s">
        <v>33</v>
      </c>
      <c r="H34" s="2"/>
      <c r="I34" s="2"/>
      <c r="J34" s="2"/>
      <c r="K34" s="2"/>
      <c r="L34" s="2"/>
      <c r="M34" s="2"/>
      <c r="N34" s="2"/>
      <c r="O34" s="2"/>
    </row>
    <row r="35" spans="1:15" ht="3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ht="14.25" customHeight="1" x14ac:dyDescent="0.3">
      <c r="A36" s="2"/>
      <c r="B36" s="24" t="s">
        <v>48</v>
      </c>
      <c r="C36" s="24"/>
      <c r="D36" s="24"/>
      <c r="E36" s="24"/>
      <c r="F36" s="2">
        <v>9</v>
      </c>
      <c r="G36" s="2" t="s">
        <v>33</v>
      </c>
      <c r="H36" s="2"/>
      <c r="I36" s="2"/>
      <c r="J36" s="2"/>
      <c r="K36" s="2"/>
      <c r="L36" s="2"/>
      <c r="M36" s="2"/>
      <c r="N36" s="2"/>
      <c r="O36" s="2"/>
    </row>
    <row r="37" spans="1:15" ht="14.25" customHeight="1" x14ac:dyDescent="0.3">
      <c r="A37" s="2"/>
      <c r="B37" s="24"/>
      <c r="C37" s="24"/>
      <c r="D37" s="24"/>
      <c r="E37" s="24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ht="12.75" customHeight="1" x14ac:dyDescent="0.3">
      <c r="A38" s="36" t="s">
        <v>14</v>
      </c>
      <c r="B38" s="36" t="s">
        <v>18</v>
      </c>
      <c r="C38" s="38" t="s">
        <v>19</v>
      </c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40"/>
      <c r="O38" s="36" t="s">
        <v>13</v>
      </c>
    </row>
    <row r="39" spans="1:15" ht="12.75" customHeight="1" x14ac:dyDescent="0.3">
      <c r="A39" s="37"/>
      <c r="B39" s="37"/>
      <c r="C39" s="3" t="s">
        <v>1</v>
      </c>
      <c r="D39" s="3" t="s">
        <v>2</v>
      </c>
      <c r="E39" s="21" t="s">
        <v>3</v>
      </c>
      <c r="F39" s="3" t="s">
        <v>4</v>
      </c>
      <c r="G39" s="21" t="s">
        <v>5</v>
      </c>
      <c r="H39" s="21" t="s">
        <v>6</v>
      </c>
      <c r="I39" s="21" t="s">
        <v>7</v>
      </c>
      <c r="J39" s="3" t="s">
        <v>8</v>
      </c>
      <c r="K39" s="21" t="s">
        <v>9</v>
      </c>
      <c r="L39" s="21" t="s">
        <v>10</v>
      </c>
      <c r="M39" s="22" t="s">
        <v>11</v>
      </c>
      <c r="N39" s="3" t="s">
        <v>12</v>
      </c>
      <c r="O39" s="37"/>
    </row>
    <row r="40" spans="1:15" ht="12.75" customHeight="1" x14ac:dyDescent="0.3">
      <c r="A40" s="3">
        <v>1</v>
      </c>
      <c r="B40" s="3" t="s">
        <v>38</v>
      </c>
      <c r="C40" s="3">
        <v>0</v>
      </c>
      <c r="D40" s="3">
        <v>0</v>
      </c>
      <c r="E40" s="21">
        <v>0</v>
      </c>
      <c r="F40" s="21">
        <v>0</v>
      </c>
      <c r="G40" s="21">
        <v>0</v>
      </c>
      <c r="H40" s="21">
        <v>0</v>
      </c>
      <c r="I40" s="21">
        <v>2</v>
      </c>
      <c r="J40" s="3">
        <v>4.5999999999999996</v>
      </c>
      <c r="K40" s="21">
        <v>0.1</v>
      </c>
      <c r="L40" s="21">
        <v>0</v>
      </c>
      <c r="M40" s="22">
        <v>0</v>
      </c>
      <c r="N40" s="3">
        <v>0</v>
      </c>
      <c r="O40" s="3">
        <f>SUM(C40:N40)</f>
        <v>6.6999999999999993</v>
      </c>
    </row>
    <row r="41" spans="1:15" ht="12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2.75" customHeight="1" x14ac:dyDescent="0.3">
      <c r="A42" s="36" t="s">
        <v>14</v>
      </c>
      <c r="B42" s="36" t="s">
        <v>18</v>
      </c>
      <c r="C42" s="38" t="s">
        <v>20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40"/>
      <c r="O42" s="36" t="s">
        <v>13</v>
      </c>
    </row>
    <row r="43" spans="1:15" ht="12.75" customHeight="1" x14ac:dyDescent="0.3">
      <c r="A43" s="37"/>
      <c r="B43" s="37"/>
      <c r="C43" s="22" t="s">
        <v>1</v>
      </c>
      <c r="D43" s="22" t="s">
        <v>2</v>
      </c>
      <c r="E43" s="21" t="s">
        <v>3</v>
      </c>
      <c r="F43" s="22" t="s">
        <v>4</v>
      </c>
      <c r="G43" s="22" t="s">
        <v>5</v>
      </c>
      <c r="H43" s="22" t="s">
        <v>6</v>
      </c>
      <c r="I43" s="22" t="s">
        <v>7</v>
      </c>
      <c r="J43" s="22" t="s">
        <v>8</v>
      </c>
      <c r="K43" s="22" t="s">
        <v>9</v>
      </c>
      <c r="L43" s="22" t="s">
        <v>10</v>
      </c>
      <c r="M43" s="22" t="s">
        <v>11</v>
      </c>
      <c r="N43" s="22" t="s">
        <v>12</v>
      </c>
      <c r="O43" s="37"/>
    </row>
    <row r="44" spans="1:15" ht="12.75" customHeight="1" x14ac:dyDescent="0.3">
      <c r="A44" s="3">
        <v>1</v>
      </c>
      <c r="B44" s="3" t="s">
        <v>38</v>
      </c>
      <c r="C44" s="22">
        <v>8.5</v>
      </c>
      <c r="D44" s="22">
        <v>4.0999999999999996</v>
      </c>
      <c r="E44" s="21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9">
        <v>0.4</v>
      </c>
      <c r="N44" s="22">
        <v>6.4</v>
      </c>
      <c r="O44" s="3">
        <f>SUM(C44:N44)</f>
        <v>19.399999999999999</v>
      </c>
    </row>
    <row r="45" spans="1:15" ht="12.75" customHeight="1" x14ac:dyDescent="0.3">
      <c r="A45" s="2"/>
      <c r="B45" s="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"/>
    </row>
    <row r="46" spans="1:15" ht="12.75" customHeight="1" x14ac:dyDescent="0.3">
      <c r="A46" s="36" t="s">
        <v>14</v>
      </c>
      <c r="B46" s="36" t="s">
        <v>18</v>
      </c>
      <c r="C46" s="41" t="s">
        <v>21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3"/>
      <c r="O46" s="36" t="s">
        <v>13</v>
      </c>
    </row>
    <row r="47" spans="1:15" ht="12.75" customHeight="1" x14ac:dyDescent="0.3">
      <c r="A47" s="37"/>
      <c r="B47" s="37"/>
      <c r="C47" s="22" t="s">
        <v>1</v>
      </c>
      <c r="D47" s="22" t="s">
        <v>2</v>
      </c>
      <c r="E47" s="21" t="s">
        <v>3</v>
      </c>
      <c r="F47" s="22" t="s">
        <v>4</v>
      </c>
      <c r="G47" s="22" t="s">
        <v>5</v>
      </c>
      <c r="H47" s="22" t="s">
        <v>6</v>
      </c>
      <c r="I47" s="22" t="s">
        <v>7</v>
      </c>
      <c r="J47" s="22" t="s">
        <v>8</v>
      </c>
      <c r="K47" s="22" t="s">
        <v>9</v>
      </c>
      <c r="L47" s="22" t="s">
        <v>10</v>
      </c>
      <c r="M47" s="22" t="s">
        <v>11</v>
      </c>
      <c r="N47" s="22" t="s">
        <v>12</v>
      </c>
      <c r="O47" s="37"/>
    </row>
    <row r="48" spans="1:15" ht="12.75" customHeight="1" x14ac:dyDescent="0.3">
      <c r="A48" s="3">
        <v>1</v>
      </c>
      <c r="B48" s="3" t="s">
        <v>38</v>
      </c>
      <c r="C48" s="22">
        <v>0.2</v>
      </c>
      <c r="D48" s="22">
        <v>0.2</v>
      </c>
      <c r="E48" s="21">
        <v>0.5</v>
      </c>
      <c r="F48" s="22">
        <v>0.7</v>
      </c>
      <c r="G48" s="22">
        <v>2</v>
      </c>
      <c r="H48" s="22">
        <v>1.4</v>
      </c>
      <c r="I48" s="22">
        <v>3.8</v>
      </c>
      <c r="J48" s="22">
        <v>3.6</v>
      </c>
      <c r="K48" s="22">
        <v>1.6</v>
      </c>
      <c r="L48" s="22">
        <v>0.7</v>
      </c>
      <c r="M48" s="29">
        <v>1.5</v>
      </c>
      <c r="N48" s="22">
        <v>0.3</v>
      </c>
      <c r="O48" s="3">
        <f>SUM(C48:N48)</f>
        <v>16.5</v>
      </c>
    </row>
    <row r="49" spans="1:15" ht="12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ht="12.75" customHeight="1" x14ac:dyDescent="0.3">
      <c r="A50" s="36" t="s">
        <v>14</v>
      </c>
      <c r="B50" s="36" t="s">
        <v>0</v>
      </c>
      <c r="C50" s="38" t="s">
        <v>15</v>
      </c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40"/>
      <c r="O50" s="36" t="s">
        <v>13</v>
      </c>
    </row>
    <row r="51" spans="1:15" ht="12.75" customHeight="1" x14ac:dyDescent="0.3">
      <c r="A51" s="37"/>
      <c r="B51" s="37"/>
      <c r="C51" s="3" t="s">
        <v>1</v>
      </c>
      <c r="D51" s="3" t="s">
        <v>2</v>
      </c>
      <c r="E51" s="21" t="s">
        <v>3</v>
      </c>
      <c r="F51" s="21" t="s">
        <v>4</v>
      </c>
      <c r="G51" s="21" t="s">
        <v>5</v>
      </c>
      <c r="H51" s="21" t="s">
        <v>6</v>
      </c>
      <c r="I51" s="21" t="s">
        <v>7</v>
      </c>
      <c r="J51" s="3" t="s">
        <v>8</v>
      </c>
      <c r="K51" s="21" t="s">
        <v>9</v>
      </c>
      <c r="L51" s="21" t="s">
        <v>10</v>
      </c>
      <c r="M51" s="21" t="s">
        <v>11</v>
      </c>
      <c r="N51" s="3" t="s">
        <v>12</v>
      </c>
      <c r="O51" s="37"/>
    </row>
    <row r="52" spans="1:15" ht="12.75" customHeight="1" x14ac:dyDescent="0.3">
      <c r="A52" s="3">
        <v>1</v>
      </c>
      <c r="B52" s="3" t="s">
        <v>40</v>
      </c>
      <c r="C52" s="3">
        <v>5</v>
      </c>
      <c r="D52" s="3">
        <v>7</v>
      </c>
      <c r="E52" s="21">
        <v>6</v>
      </c>
      <c r="F52" s="3">
        <v>4</v>
      </c>
      <c r="G52" s="21">
        <v>7</v>
      </c>
      <c r="H52" s="21">
        <v>5</v>
      </c>
      <c r="I52" s="21">
        <v>4</v>
      </c>
      <c r="J52" s="3">
        <v>7</v>
      </c>
      <c r="K52" s="21">
        <v>7</v>
      </c>
      <c r="L52" s="21">
        <v>7</v>
      </c>
      <c r="M52" s="29">
        <v>5</v>
      </c>
      <c r="N52" s="3">
        <v>5</v>
      </c>
      <c r="O52" s="3">
        <f>SUM(C52:N52)</f>
        <v>69</v>
      </c>
    </row>
    <row r="53" spans="1:15" ht="12.75" customHeight="1" x14ac:dyDescent="0.3">
      <c r="A53" s="3">
        <v>2</v>
      </c>
      <c r="B53" s="3" t="s">
        <v>16</v>
      </c>
      <c r="C53" s="3">
        <v>6</v>
      </c>
      <c r="D53" s="3">
        <v>7</v>
      </c>
      <c r="E53" s="3">
        <v>5</v>
      </c>
      <c r="F53" s="3">
        <v>4</v>
      </c>
      <c r="G53" s="21">
        <v>7</v>
      </c>
      <c r="H53" s="21">
        <v>4</v>
      </c>
      <c r="I53" s="21">
        <v>4</v>
      </c>
      <c r="J53" s="3">
        <v>6</v>
      </c>
      <c r="K53" s="21">
        <v>7</v>
      </c>
      <c r="L53" s="21">
        <v>8</v>
      </c>
      <c r="M53" s="21">
        <v>4</v>
      </c>
      <c r="N53" s="3">
        <v>6</v>
      </c>
      <c r="O53" s="3">
        <f t="shared" ref="O53:O61" si="0">SUM(C53:N53)</f>
        <v>68</v>
      </c>
    </row>
    <row r="54" spans="1:15" ht="12.75" customHeight="1" x14ac:dyDescent="0.3">
      <c r="A54" s="3">
        <v>3</v>
      </c>
      <c r="B54" s="3" t="s">
        <v>17</v>
      </c>
      <c r="C54" s="3">
        <v>9</v>
      </c>
      <c r="D54" s="3">
        <v>4</v>
      </c>
      <c r="E54" s="3">
        <v>5</v>
      </c>
      <c r="F54" s="3">
        <v>5</v>
      </c>
      <c r="G54" s="21">
        <v>6</v>
      </c>
      <c r="H54" s="21">
        <v>5</v>
      </c>
      <c r="I54" s="21">
        <v>5</v>
      </c>
      <c r="J54" s="3">
        <v>5</v>
      </c>
      <c r="K54" s="21">
        <v>4</v>
      </c>
      <c r="L54" s="21">
        <v>10</v>
      </c>
      <c r="M54" s="21">
        <v>4</v>
      </c>
      <c r="N54" s="3">
        <v>6</v>
      </c>
      <c r="O54" s="3">
        <f t="shared" si="0"/>
        <v>68</v>
      </c>
    </row>
    <row r="55" spans="1:15" ht="12.75" customHeight="1" x14ac:dyDescent="0.3">
      <c r="A55" s="3">
        <v>4</v>
      </c>
      <c r="B55" s="3" t="s">
        <v>41</v>
      </c>
      <c r="C55" s="3">
        <v>5</v>
      </c>
      <c r="D55" s="3">
        <v>7</v>
      </c>
      <c r="E55" s="3">
        <v>5</v>
      </c>
      <c r="F55" s="3">
        <v>5</v>
      </c>
      <c r="G55" s="21">
        <v>7</v>
      </c>
      <c r="H55" s="21">
        <v>5</v>
      </c>
      <c r="I55" s="21">
        <v>5</v>
      </c>
      <c r="J55" s="3">
        <v>5</v>
      </c>
      <c r="K55" s="21">
        <v>8</v>
      </c>
      <c r="L55" s="21">
        <v>6</v>
      </c>
      <c r="M55" s="21">
        <v>4</v>
      </c>
      <c r="N55" s="3">
        <v>6</v>
      </c>
      <c r="O55" s="3">
        <f t="shared" si="0"/>
        <v>68</v>
      </c>
    </row>
    <row r="56" spans="1:15" ht="12.75" customHeight="1" x14ac:dyDescent="0.3">
      <c r="A56" s="3">
        <v>5</v>
      </c>
      <c r="B56" s="3" t="s">
        <v>42</v>
      </c>
      <c r="C56" s="3">
        <v>5</v>
      </c>
      <c r="D56" s="3">
        <v>7</v>
      </c>
      <c r="E56" s="3">
        <v>6</v>
      </c>
      <c r="F56" s="3">
        <v>4</v>
      </c>
      <c r="G56" s="21">
        <v>6</v>
      </c>
      <c r="H56" s="21">
        <v>6</v>
      </c>
      <c r="I56" s="21">
        <v>4</v>
      </c>
      <c r="J56" s="3">
        <v>5</v>
      </c>
      <c r="K56" s="21">
        <v>8</v>
      </c>
      <c r="L56" s="21">
        <v>6</v>
      </c>
      <c r="M56" s="21">
        <v>4</v>
      </c>
      <c r="N56" s="3">
        <v>6</v>
      </c>
      <c r="O56" s="3">
        <f t="shared" si="0"/>
        <v>67</v>
      </c>
    </row>
    <row r="57" spans="1:15" ht="12.75" customHeight="1" x14ac:dyDescent="0.3">
      <c r="A57" s="3">
        <v>6</v>
      </c>
      <c r="B57" s="3" t="s">
        <v>43</v>
      </c>
      <c r="C57" s="21">
        <v>8</v>
      </c>
      <c r="D57" s="21">
        <v>4</v>
      </c>
      <c r="E57" s="21">
        <v>7</v>
      </c>
      <c r="F57" s="21">
        <v>4</v>
      </c>
      <c r="G57" s="21">
        <v>6</v>
      </c>
      <c r="H57" s="21">
        <v>6</v>
      </c>
      <c r="I57" s="21">
        <v>4</v>
      </c>
      <c r="J57" s="21">
        <v>6</v>
      </c>
      <c r="K57" s="21">
        <v>5</v>
      </c>
      <c r="L57" s="21">
        <v>8</v>
      </c>
      <c r="M57" s="21">
        <v>5</v>
      </c>
      <c r="N57" s="3">
        <v>5</v>
      </c>
      <c r="O57" s="3">
        <f t="shared" si="0"/>
        <v>68</v>
      </c>
    </row>
    <row r="58" spans="1:15" ht="12.75" customHeight="1" x14ac:dyDescent="0.3">
      <c r="A58" s="3">
        <v>7</v>
      </c>
      <c r="B58" s="3" t="s">
        <v>44</v>
      </c>
      <c r="C58" s="3">
        <v>5</v>
      </c>
      <c r="D58" s="3">
        <v>8</v>
      </c>
      <c r="E58" s="21">
        <v>5</v>
      </c>
      <c r="F58" s="21">
        <v>4</v>
      </c>
      <c r="G58" s="21">
        <v>7</v>
      </c>
      <c r="H58" s="21">
        <v>4</v>
      </c>
      <c r="I58" s="21">
        <v>4</v>
      </c>
      <c r="J58" s="3">
        <v>6</v>
      </c>
      <c r="K58" s="21">
        <v>7</v>
      </c>
      <c r="L58" s="21">
        <v>8</v>
      </c>
      <c r="M58" s="22">
        <v>4</v>
      </c>
      <c r="N58" s="3">
        <v>6</v>
      </c>
      <c r="O58" s="3">
        <f t="shared" si="0"/>
        <v>68</v>
      </c>
    </row>
    <row r="59" spans="1:15" ht="12.75" customHeight="1" x14ac:dyDescent="0.3">
      <c r="A59" s="3">
        <v>8</v>
      </c>
      <c r="B59" s="3" t="s">
        <v>45</v>
      </c>
      <c r="C59" s="3">
        <v>7</v>
      </c>
      <c r="D59" s="3">
        <v>6</v>
      </c>
      <c r="E59" s="3">
        <v>5</v>
      </c>
      <c r="F59" s="3">
        <v>4</v>
      </c>
      <c r="G59" s="21">
        <v>7</v>
      </c>
      <c r="H59" s="21">
        <v>5</v>
      </c>
      <c r="I59" s="21">
        <v>5</v>
      </c>
      <c r="J59" s="3">
        <v>5</v>
      </c>
      <c r="K59" s="21">
        <v>7</v>
      </c>
      <c r="L59" s="21">
        <v>7</v>
      </c>
      <c r="M59" s="3">
        <v>4</v>
      </c>
      <c r="N59" s="3">
        <v>5</v>
      </c>
      <c r="O59" s="3">
        <f t="shared" si="0"/>
        <v>67</v>
      </c>
    </row>
    <row r="60" spans="1:15" ht="12.75" customHeight="1" x14ac:dyDescent="0.3">
      <c r="A60" s="3">
        <v>9</v>
      </c>
      <c r="B60" s="3" t="s">
        <v>46</v>
      </c>
      <c r="C60" s="3">
        <v>5</v>
      </c>
      <c r="D60" s="3">
        <v>7</v>
      </c>
      <c r="E60" s="3">
        <v>5</v>
      </c>
      <c r="F60" s="3">
        <v>5</v>
      </c>
      <c r="G60" s="3">
        <v>6</v>
      </c>
      <c r="H60" s="3">
        <v>5</v>
      </c>
      <c r="I60" s="3">
        <v>5</v>
      </c>
      <c r="J60" s="3">
        <v>5</v>
      </c>
      <c r="K60" s="3">
        <v>7</v>
      </c>
      <c r="L60" s="3">
        <v>7</v>
      </c>
      <c r="M60" s="3">
        <v>4</v>
      </c>
      <c r="N60" s="3">
        <v>6</v>
      </c>
      <c r="O60" s="3">
        <f t="shared" si="0"/>
        <v>67</v>
      </c>
    </row>
    <row r="61" spans="1:15" ht="12.75" customHeight="1" x14ac:dyDescent="0.3">
      <c r="A61" s="3">
        <v>10</v>
      </c>
      <c r="B61" s="3" t="s">
        <v>47</v>
      </c>
      <c r="C61" s="3">
        <v>5</v>
      </c>
      <c r="D61" s="3">
        <v>7</v>
      </c>
      <c r="E61" s="3">
        <v>5</v>
      </c>
      <c r="F61" s="3">
        <v>5</v>
      </c>
      <c r="G61" s="3">
        <v>7</v>
      </c>
      <c r="H61" s="3">
        <v>5</v>
      </c>
      <c r="I61" s="3">
        <v>5</v>
      </c>
      <c r="J61" s="3">
        <v>5</v>
      </c>
      <c r="K61" s="3">
        <v>8</v>
      </c>
      <c r="L61" s="3">
        <v>6</v>
      </c>
      <c r="M61" s="3">
        <v>4</v>
      </c>
      <c r="N61" s="3">
        <v>6</v>
      </c>
      <c r="O61" s="3">
        <f t="shared" si="0"/>
        <v>68</v>
      </c>
    </row>
    <row r="62" spans="1:15" ht="14.25" customHeight="1" x14ac:dyDescent="0.3"/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4.2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4.2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4.2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14.2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14.2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14.2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</sheetData>
  <mergeCells count="26">
    <mergeCell ref="O50:O51"/>
    <mergeCell ref="A38:A39"/>
    <mergeCell ref="B38:B39"/>
    <mergeCell ref="O46:O47"/>
    <mergeCell ref="O38:O39"/>
    <mergeCell ref="C38:N38"/>
    <mergeCell ref="C42:N42"/>
    <mergeCell ref="O42:O43"/>
    <mergeCell ref="A46:A47"/>
    <mergeCell ref="B46:B47"/>
    <mergeCell ref="C46:N46"/>
    <mergeCell ref="A42:A43"/>
    <mergeCell ref="B42:B43"/>
    <mergeCell ref="D8:E8"/>
    <mergeCell ref="G8:H8"/>
    <mergeCell ref="J8:K8"/>
    <mergeCell ref="M8:N8"/>
    <mergeCell ref="A50:A51"/>
    <mergeCell ref="B50:B51"/>
    <mergeCell ref="C50:N50"/>
    <mergeCell ref="A2:C2"/>
    <mergeCell ref="D2:O2"/>
    <mergeCell ref="D7:E7"/>
    <mergeCell ref="G7:H7"/>
    <mergeCell ref="J7:K7"/>
    <mergeCell ref="M7:N7"/>
  </mergeCells>
  <phoneticPr fontId="1" type="noConversion"/>
  <pageMargins left="0.5" right="0.46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2026-02-09T04:52:12Z</cp:lastPrinted>
  <dcterms:created xsi:type="dcterms:W3CDTF">2019-09-24T07:20:21Z</dcterms:created>
  <dcterms:modified xsi:type="dcterms:W3CDTF">2026-10-26T00:55:16Z</dcterms:modified>
</cp:coreProperties>
</file>