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12월" sheetId="61" r:id="rId6"/>
  </sheets>
  <definedNames>
    <definedName name="_xlnm.Print_Area" localSheetId="5">'2018년 12월'!$A$1:$M$34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<sst xmlns="http://schemas.openxmlformats.org/spreadsheetml/2006/main" count="178" uniqueCount="81">
  <si>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</si>
  <si>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</si>
  <si>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</si>
  <si>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</si>
  <si>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</si>
  <si>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</si>
  <si>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</si>
  <si>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</si>
  <si>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</si>
  <si>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</si>
  <si>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</si>
  <si>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</si>
  <si>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</si>
  <si>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</si>
  <si>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</si>
  <si>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</si>
  <si>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</si>
  <si>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</si>
  <si>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</si>
  <si>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</si>
  <si>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</si>
  <si>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</si>
  <si>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</si>
  <si>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</si>
  <si>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</si>
  <si>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</si>
  <si>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</si>
  <si>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</si>
  <si>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</si>
  <si>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</si>
  <si>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</si>
  <si>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</si>
  <si>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</si>
  <si>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</si>
  <si>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</si>
  <si>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</si>
  <si>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</si>
  <si>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</si>
  <si>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</si>
  <si>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</si>
  <si>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</si>
  <si>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</si>
  <si>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</si>
  <si>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</si>
  <si>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</si>
  <si>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</si>
  <si>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</si>
  <si>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</si>
  <si>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</si>
  <si>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</si>
  <si>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</si>
  <si>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</si>
  <si>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</si>
  <si>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</si>
  <si>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</si>
  <si>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</si>
  <si>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</si>
  <si>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</si>
  <si>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</si>
  <si>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</si>
  <si>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</si>
  <si>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</si>
  <si>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</si>
  <si>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</si>
  <si>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</si>
  <si>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</si>
  <si>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</si>
  <si>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</si>
  <si>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</si>
  <si>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</si>
  <si>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</si>
  <si>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</si>
  <si>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</si>
  <si>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</si>
  <si>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</si>
  <si>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</si>
  <si>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</si>
  <si>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</si>
  <si>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</si>
  <si>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65세 이상</t>
    <phoneticPr fontId="1" type="noConversion"/>
  </si>
  <si>
    <t>2018년 12월말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</si>
</sst>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2"/>
          <c:y val="0.135417011049937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88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4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05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4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85E-4"/>
                  <c:y val="-0.244361030798127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999872"/>
        <c:axId val="74001408"/>
      </c:barChart>
      <c:catAx>
        <c:axId val="739998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001408"/>
        <c:crossesAt val="0"/>
        <c:auto val="1"/>
        <c:lblAlgn val="ctr"/>
        <c:lblOffset val="100"/>
        <c:tickLblSkip val="1"/>
        <c:tickMarkSkip val="1"/>
      </c:catAx>
      <c:valAx>
        <c:axId val="740014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99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2"/>
          <c:y val="0.135417011049937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88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1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05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4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85E-4"/>
                  <c:y val="-0.2443391585321609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444160"/>
        <c:axId val="74716288"/>
      </c:barChart>
      <c:catAx>
        <c:axId val="744441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716288"/>
        <c:crossesAt val="0"/>
        <c:auto val="1"/>
        <c:lblAlgn val="ctr"/>
        <c:lblOffset val="100"/>
        <c:tickLblSkip val="1"/>
        <c:tickMarkSkip val="1"/>
      </c:catAx>
      <c:valAx>
        <c:axId val="747162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441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2"/>
          <c:y val="0.135417011049937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88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21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05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4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8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0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356864"/>
        <c:axId val="80358400"/>
      </c:barChart>
      <c:catAx>
        <c:axId val="803568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358400"/>
        <c:crossesAt val="0"/>
        <c:auto val="1"/>
        <c:lblAlgn val="ctr"/>
        <c:lblOffset val="100"/>
        <c:tickLblSkip val="1"/>
        <c:tickMarkSkip val="1"/>
      </c:catAx>
      <c:valAx>
        <c:axId val="803584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356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2"/>
          <c:y val="0.135417011049937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88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9E-3"/>
                  <c:y val="-0.1997027934469756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0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4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6E-4"/>
                  <c:y val="-0.1150052739832650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340096"/>
        <c:axId val="84345984"/>
      </c:barChart>
      <c:catAx>
        <c:axId val="843400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345984"/>
        <c:crossesAt val="0"/>
        <c:auto val="1"/>
        <c:lblAlgn val="ctr"/>
        <c:lblOffset val="100"/>
        <c:tickLblSkip val="1"/>
        <c:tickMarkSkip val="1"/>
      </c:catAx>
      <c:valAx>
        <c:axId val="843459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3400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52"/>
          <c:y val="0.135417011049937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88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5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9E-3"/>
                  <c:y val="-0.1997027934469756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0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4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6E-4"/>
                  <c:y val="-0.1150052739832650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407424"/>
        <c:axId val="84408960"/>
      </c:barChart>
      <c:catAx>
        <c:axId val="844074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408960"/>
        <c:crossesAt val="0"/>
        <c:auto val="1"/>
        <c:lblAlgn val="ctr"/>
        <c:lblOffset val="100"/>
        <c:tickLblSkip val="1"/>
        <c:tickMarkSkip val="1"/>
      </c:catAx>
      <c:valAx>
        <c:axId val="844089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407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10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93"/>
          <c:y val="7.5521025393232716E-2"/>
          <c:w val="0.72041804149260058"/>
          <c:h val="0.8489604923515248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79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93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432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0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9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624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7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12월'!$B$9:$B$20</c:f>
              <c:numCache>
                <c:formatCode>#,##0_ </c:formatCode>
                <c:ptCount val="12"/>
                <c:pt idx="0">
                  <c:v>5462</c:v>
                </c:pt>
                <c:pt idx="1">
                  <c:v>6871</c:v>
                </c:pt>
                <c:pt idx="2">
                  <c:v>13876</c:v>
                </c:pt>
                <c:pt idx="3">
                  <c:v>4331</c:v>
                </c:pt>
                <c:pt idx="4">
                  <c:v>3739</c:v>
                </c:pt>
                <c:pt idx="5">
                  <c:v>6194</c:v>
                </c:pt>
                <c:pt idx="6">
                  <c:v>3113</c:v>
                </c:pt>
                <c:pt idx="7">
                  <c:v>4756</c:v>
                </c:pt>
                <c:pt idx="8">
                  <c:v>14670</c:v>
                </c:pt>
                <c:pt idx="9">
                  <c:v>28333</c:v>
                </c:pt>
                <c:pt idx="10">
                  <c:v>26768</c:v>
                </c:pt>
                <c:pt idx="11">
                  <c:v>4386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6760448"/>
        <c:axId val="86774528"/>
      </c:barChart>
      <c:catAx>
        <c:axId val="867604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774528"/>
        <c:crossesAt val="0"/>
        <c:auto val="1"/>
        <c:lblAlgn val="ctr"/>
        <c:lblOffset val="100"/>
        <c:tickLblSkip val="1"/>
        <c:tickMarkSkip val="1"/>
      </c:catAx>
      <c:valAx>
        <c:axId val="8677452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67604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66" r="0.7500000000000096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sqref="A1:M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8" t="s">
        <v>80</v>
      </c>
      <c r="B5" s="48"/>
      <c r="L5" s="49" t="s">
        <v>65</v>
      </c>
      <c r="M5" s="49"/>
    </row>
    <row r="6" spans="1:16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76</v>
      </c>
      <c r="G6" s="58"/>
      <c r="H6" s="58"/>
      <c r="I6" s="58" t="s">
        <v>79</v>
      </c>
      <c r="J6" s="58"/>
      <c r="K6" s="58"/>
      <c r="L6" s="60" t="s">
        <v>67</v>
      </c>
      <c r="M6" s="61"/>
    </row>
    <row r="7" spans="1:16" s="3" customFormat="1" ht="23.25" customHeight="1" thickBot="1">
      <c r="A7" s="57"/>
      <c r="B7" s="30" t="s">
        <v>0</v>
      </c>
      <c r="C7" s="30" t="s">
        <v>3</v>
      </c>
      <c r="D7" s="30" t="s">
        <v>4</v>
      </c>
      <c r="E7" s="59"/>
      <c r="F7" s="30" t="s">
        <v>0</v>
      </c>
      <c r="G7" s="30" t="s">
        <v>3</v>
      </c>
      <c r="H7" s="30" t="s">
        <v>4</v>
      </c>
      <c r="I7" s="44" t="s">
        <v>0</v>
      </c>
      <c r="J7" s="44" t="s">
        <v>3</v>
      </c>
      <c r="K7" s="44" t="s">
        <v>4</v>
      </c>
      <c r="L7" s="30" t="s">
        <v>5</v>
      </c>
      <c r="M7" s="28" t="s">
        <v>6</v>
      </c>
      <c r="O7" s="39"/>
      <c r="P7" s="39"/>
    </row>
    <row r="8" spans="1:16" s="3" customFormat="1" ht="35.25" customHeight="1" thickBot="1">
      <c r="A8" s="11" t="s">
        <v>0</v>
      </c>
      <c r="B8" s="12">
        <f>SUM(B9:B20)</f>
        <v>122499</v>
      </c>
      <c r="C8" s="12">
        <f t="shared" ref="C8:M8" si="0">SUM(C9:C20)</f>
        <v>63700</v>
      </c>
      <c r="D8" s="12">
        <f t="shared" si="0"/>
        <v>58799</v>
      </c>
      <c r="E8" s="12">
        <f t="shared" si="0"/>
        <v>57887</v>
      </c>
      <c r="F8" s="12">
        <f>G8+H8</f>
        <v>101284</v>
      </c>
      <c r="G8" s="12">
        <f t="shared" si="0"/>
        <v>52805</v>
      </c>
      <c r="H8" s="12">
        <f t="shared" si="0"/>
        <v>48479</v>
      </c>
      <c r="I8" s="12">
        <f>SUM(I9:I20)</f>
        <v>17482</v>
      </c>
      <c r="J8" s="12">
        <f>SUM(J9:J20)</f>
        <v>7763</v>
      </c>
      <c r="K8" s="12">
        <f>SUM(K9:K20)</f>
        <v>9719</v>
      </c>
      <c r="L8" s="14">
        <f t="shared" si="0"/>
        <v>616</v>
      </c>
      <c r="M8" s="14">
        <f t="shared" si="0"/>
        <v>415</v>
      </c>
      <c r="O8" s="39"/>
      <c r="P8" s="39"/>
    </row>
    <row r="9" spans="1:16" s="3" customFormat="1" ht="28.5" customHeight="1">
      <c r="A9" s="41" t="s">
        <v>13</v>
      </c>
      <c r="B9" s="42">
        <f>C9+D9</f>
        <v>5462</v>
      </c>
      <c r="C9" s="43">
        <v>2751</v>
      </c>
      <c r="D9" s="43">
        <v>2711</v>
      </c>
      <c r="E9" s="43">
        <v>2841</v>
      </c>
      <c r="F9" s="32">
        <f>SUM(G9:H9)</f>
        <v>4845</v>
      </c>
      <c r="G9" s="33">
        <v>2431</v>
      </c>
      <c r="H9" s="33">
        <v>2414</v>
      </c>
      <c r="I9" s="45">
        <f>J9+K9</f>
        <v>1328</v>
      </c>
      <c r="J9" s="33">
        <v>555</v>
      </c>
      <c r="K9" s="33">
        <v>773</v>
      </c>
      <c r="L9" s="34">
        <v>-31</v>
      </c>
      <c r="M9" s="35">
        <v>-15</v>
      </c>
      <c r="O9" s="40"/>
      <c r="P9" s="39"/>
    </row>
    <row r="10" spans="1:16" s="3" customFormat="1" ht="28.5" customHeight="1">
      <c r="A10" s="7" t="s">
        <v>14</v>
      </c>
      <c r="B10" s="36">
        <f t="shared" ref="B10:B19" si="1">C10+D10</f>
        <v>6871</v>
      </c>
      <c r="C10" s="31">
        <v>3697</v>
      </c>
      <c r="D10" s="31">
        <v>3174</v>
      </c>
      <c r="E10" s="31">
        <v>3554</v>
      </c>
      <c r="F10" s="36">
        <f t="shared" ref="F10:F20" si="2">SUM(G10:H10)</f>
        <v>6180</v>
      </c>
      <c r="G10" s="29">
        <v>3357</v>
      </c>
      <c r="H10" s="29">
        <v>2823</v>
      </c>
      <c r="I10" s="29">
        <f t="shared" ref="I10:I20" si="3">J10+K10</f>
        <v>1410</v>
      </c>
      <c r="J10" s="29">
        <v>632</v>
      </c>
      <c r="K10" s="29">
        <v>778</v>
      </c>
      <c r="L10" s="37">
        <v>-25</v>
      </c>
      <c r="M10" s="38">
        <v>-5</v>
      </c>
      <c r="O10" s="40"/>
      <c r="P10" s="39"/>
    </row>
    <row r="11" spans="1:16" s="3" customFormat="1" ht="28.5" customHeight="1">
      <c r="A11" s="7" t="s">
        <v>68</v>
      </c>
      <c r="B11" s="36">
        <f t="shared" si="1"/>
        <v>13876</v>
      </c>
      <c r="C11" s="31">
        <v>7058</v>
      </c>
      <c r="D11" s="31">
        <v>6818</v>
      </c>
      <c r="E11" s="31">
        <v>6231</v>
      </c>
      <c r="F11" s="36">
        <f t="shared" si="2"/>
        <v>11787</v>
      </c>
      <c r="G11" s="29">
        <v>5989</v>
      </c>
      <c r="H11" s="29">
        <v>5798</v>
      </c>
      <c r="I11" s="29">
        <f t="shared" si="3"/>
        <v>2364</v>
      </c>
      <c r="J11" s="29">
        <v>1035</v>
      </c>
      <c r="K11" s="29">
        <v>1329</v>
      </c>
      <c r="L11" s="37">
        <v>-91</v>
      </c>
      <c r="M11" s="38">
        <v>-27</v>
      </c>
      <c r="O11" s="40"/>
      <c r="P11" s="39"/>
    </row>
    <row r="12" spans="1:16" s="3" customFormat="1" ht="28.5" customHeight="1">
      <c r="A12" s="7" t="s">
        <v>69</v>
      </c>
      <c r="B12" s="36">
        <f t="shared" si="1"/>
        <v>4331</v>
      </c>
      <c r="C12" s="31">
        <v>2217</v>
      </c>
      <c r="D12" s="31">
        <v>2114</v>
      </c>
      <c r="E12" s="31">
        <v>2108</v>
      </c>
      <c r="F12" s="36">
        <f t="shared" si="2"/>
        <v>3833</v>
      </c>
      <c r="G12" s="29">
        <v>1953</v>
      </c>
      <c r="H12" s="29">
        <v>1880</v>
      </c>
      <c r="I12" s="29">
        <f t="shared" si="3"/>
        <v>1001</v>
      </c>
      <c r="J12" s="29">
        <v>444</v>
      </c>
      <c r="K12" s="29">
        <v>557</v>
      </c>
      <c r="L12" s="37">
        <v>-13</v>
      </c>
      <c r="M12" s="38">
        <v>0</v>
      </c>
      <c r="O12" s="40"/>
      <c r="P12" s="39"/>
    </row>
    <row r="13" spans="1:16" s="3" customFormat="1" ht="28.5" customHeight="1">
      <c r="A13" s="7" t="s">
        <v>70</v>
      </c>
      <c r="B13" s="36">
        <f t="shared" si="1"/>
        <v>3739</v>
      </c>
      <c r="C13" s="31">
        <v>1943</v>
      </c>
      <c r="D13" s="31">
        <v>1796</v>
      </c>
      <c r="E13" s="31">
        <v>1962</v>
      </c>
      <c r="F13" s="36">
        <f>G13+H13</f>
        <v>3362</v>
      </c>
      <c r="G13" s="29">
        <v>1751</v>
      </c>
      <c r="H13" s="29">
        <v>1611</v>
      </c>
      <c r="I13" s="29">
        <f t="shared" si="3"/>
        <v>855</v>
      </c>
      <c r="J13" s="29">
        <v>364</v>
      </c>
      <c r="K13" s="29">
        <v>491</v>
      </c>
      <c r="L13" s="37">
        <v>-16</v>
      </c>
      <c r="M13" s="38">
        <v>-10</v>
      </c>
      <c r="O13" s="40"/>
      <c r="P13" s="39"/>
    </row>
    <row r="14" spans="1:16" s="3" customFormat="1" ht="28.5" customHeight="1">
      <c r="A14" s="7" t="s">
        <v>71</v>
      </c>
      <c r="B14" s="36">
        <f t="shared" si="1"/>
        <v>6194</v>
      </c>
      <c r="C14" s="31">
        <v>3262</v>
      </c>
      <c r="D14" s="31">
        <v>2932</v>
      </c>
      <c r="E14" s="31">
        <v>3460</v>
      </c>
      <c r="F14" s="36">
        <f t="shared" si="2"/>
        <v>5638</v>
      </c>
      <c r="G14" s="29">
        <v>2985</v>
      </c>
      <c r="H14" s="29">
        <v>2653</v>
      </c>
      <c r="I14" s="29">
        <f t="shared" si="3"/>
        <v>1522</v>
      </c>
      <c r="J14" s="29">
        <v>657</v>
      </c>
      <c r="K14" s="29">
        <v>865</v>
      </c>
      <c r="L14" s="37">
        <v>-15</v>
      </c>
      <c r="M14" s="38">
        <v>-6</v>
      </c>
      <c r="O14" s="40"/>
      <c r="P14" s="39"/>
    </row>
    <row r="15" spans="1:16" s="3" customFormat="1" ht="28.5" customHeight="1">
      <c r="A15" s="7" t="s">
        <v>72</v>
      </c>
      <c r="B15" s="36">
        <f t="shared" si="1"/>
        <v>3113</v>
      </c>
      <c r="C15" s="31">
        <v>1596</v>
      </c>
      <c r="D15" s="31">
        <v>1517</v>
      </c>
      <c r="E15" s="31">
        <v>1675</v>
      </c>
      <c r="F15" s="36">
        <f t="shared" si="2"/>
        <v>2842</v>
      </c>
      <c r="G15" s="29">
        <v>1453</v>
      </c>
      <c r="H15" s="29">
        <v>1389</v>
      </c>
      <c r="I15" s="29">
        <f t="shared" si="3"/>
        <v>848</v>
      </c>
      <c r="J15" s="29">
        <v>363</v>
      </c>
      <c r="K15" s="29">
        <v>485</v>
      </c>
      <c r="L15" s="37">
        <v>-9</v>
      </c>
      <c r="M15" s="38">
        <v>-4</v>
      </c>
      <c r="O15" s="40"/>
      <c r="P15" s="39"/>
    </row>
    <row r="16" spans="1:16" s="3" customFormat="1" ht="28.5" customHeight="1">
      <c r="A16" s="7" t="s">
        <v>73</v>
      </c>
      <c r="B16" s="36">
        <f t="shared" si="1"/>
        <v>4756</v>
      </c>
      <c r="C16" s="31">
        <v>2389</v>
      </c>
      <c r="D16" s="31">
        <v>2367</v>
      </c>
      <c r="E16" s="31">
        <v>2186</v>
      </c>
      <c r="F16" s="36">
        <f t="shared" si="2"/>
        <v>4166</v>
      </c>
      <c r="G16" s="29">
        <v>2092</v>
      </c>
      <c r="H16" s="29">
        <v>2074</v>
      </c>
      <c r="I16" s="29">
        <f t="shared" si="3"/>
        <v>1040</v>
      </c>
      <c r="J16" s="29">
        <v>440</v>
      </c>
      <c r="K16" s="29">
        <v>600</v>
      </c>
      <c r="L16" s="37">
        <v>-12</v>
      </c>
      <c r="M16" s="38">
        <v>2</v>
      </c>
      <c r="O16" s="40"/>
      <c r="P16" s="39"/>
    </row>
    <row r="17" spans="1:16" s="3" customFormat="1" ht="28.5" customHeight="1">
      <c r="A17" s="7" t="s">
        <v>74</v>
      </c>
      <c r="B17" s="36">
        <f t="shared" si="1"/>
        <v>14670</v>
      </c>
      <c r="C17" s="31">
        <v>8145</v>
      </c>
      <c r="D17" s="31">
        <v>6525</v>
      </c>
      <c r="E17" s="31">
        <v>7722</v>
      </c>
      <c r="F17" s="36">
        <f t="shared" si="2"/>
        <v>12670</v>
      </c>
      <c r="G17" s="29">
        <v>7099</v>
      </c>
      <c r="H17" s="29">
        <v>5571</v>
      </c>
      <c r="I17" s="29">
        <f t="shared" si="3"/>
        <v>2050</v>
      </c>
      <c r="J17" s="29">
        <v>976</v>
      </c>
      <c r="K17" s="29">
        <v>1074</v>
      </c>
      <c r="L17" s="37">
        <v>98</v>
      </c>
      <c r="M17" s="38">
        <v>60</v>
      </c>
      <c r="O17" s="40"/>
      <c r="P17" s="39"/>
    </row>
    <row r="18" spans="1:16" s="3" customFormat="1" ht="28.5" customHeight="1">
      <c r="A18" s="7" t="s">
        <v>78</v>
      </c>
      <c r="B18" s="36">
        <f t="shared" si="1"/>
        <v>28333</v>
      </c>
      <c r="C18" s="31">
        <v>14101</v>
      </c>
      <c r="D18" s="31">
        <v>14232</v>
      </c>
      <c r="E18" s="31">
        <v>10148</v>
      </c>
      <c r="F18" s="36">
        <f t="shared" si="2"/>
        <v>20282</v>
      </c>
      <c r="G18" s="29">
        <v>9998</v>
      </c>
      <c r="H18" s="29">
        <v>10284</v>
      </c>
      <c r="I18" s="29">
        <f t="shared" si="3"/>
        <v>1896</v>
      </c>
      <c r="J18" s="29">
        <v>873</v>
      </c>
      <c r="K18" s="29">
        <v>1023</v>
      </c>
      <c r="L18" s="37">
        <v>381</v>
      </c>
      <c r="M18" s="38">
        <v>120</v>
      </c>
      <c r="O18" s="40"/>
      <c r="P18" s="39"/>
    </row>
    <row r="19" spans="1:16" s="3" customFormat="1" ht="28.5" customHeight="1">
      <c r="A19" s="7" t="s">
        <v>77</v>
      </c>
      <c r="B19" s="36">
        <f t="shared" si="1"/>
        <v>26768</v>
      </c>
      <c r="C19" s="31">
        <v>14097</v>
      </c>
      <c r="D19" s="31">
        <v>12671</v>
      </c>
      <c r="E19" s="31">
        <v>13328</v>
      </c>
      <c r="F19" s="36">
        <f t="shared" si="2"/>
        <v>21524</v>
      </c>
      <c r="G19" s="29">
        <v>11365</v>
      </c>
      <c r="H19" s="29">
        <v>10159</v>
      </c>
      <c r="I19" s="29">
        <f t="shared" si="3"/>
        <v>1982</v>
      </c>
      <c r="J19" s="29">
        <v>845</v>
      </c>
      <c r="K19" s="29">
        <v>1137</v>
      </c>
      <c r="L19" s="37">
        <v>361</v>
      </c>
      <c r="M19" s="38">
        <v>296</v>
      </c>
      <c r="O19" s="40"/>
      <c r="P19" s="39"/>
    </row>
    <row r="20" spans="1:16" s="3" customFormat="1" ht="28.5" customHeight="1">
      <c r="A20" s="7" t="s">
        <v>75</v>
      </c>
      <c r="B20" s="36">
        <f t="shared" ref="B20" si="4">SUM(C20:D20)</f>
        <v>4386</v>
      </c>
      <c r="C20" s="31">
        <v>2444</v>
      </c>
      <c r="D20" s="31">
        <v>1942</v>
      </c>
      <c r="E20" s="31">
        <v>2672</v>
      </c>
      <c r="F20" s="36">
        <f t="shared" si="2"/>
        <v>4155</v>
      </c>
      <c r="G20" s="29">
        <v>2332</v>
      </c>
      <c r="H20" s="29">
        <v>1823</v>
      </c>
      <c r="I20" s="29">
        <f t="shared" si="3"/>
        <v>1186</v>
      </c>
      <c r="J20" s="29">
        <v>579</v>
      </c>
      <c r="K20" s="29">
        <v>607</v>
      </c>
      <c r="L20" s="37">
        <v>-12</v>
      </c>
      <c r="M20" s="38">
        <v>4</v>
      </c>
      <c r="O20" s="40"/>
      <c r="P20" s="39"/>
    </row>
    <row r="21" spans="1:16" s="3" customFormat="1" ht="35.25" customHeight="1">
      <c r="C21" s="26"/>
      <c r="O21" s="39"/>
      <c r="P21" s="39"/>
    </row>
    <row r="22" spans="1:16" s="3" customFormat="1" ht="27" customHeight="1">
      <c r="O22" s="39"/>
      <c r="P22" s="39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12월</vt:lpstr>
      <vt:lpstr>'2018년 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2019-01-02T01:06:51Z</dcterms:modified>
</cp:coreProperties>
</file>