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업무\인구통계\2021년 10월\"/>
    </mc:Choice>
  </mc:AlternateContent>
  <bookViews>
    <workbookView xWindow="0" yWindow="0" windowWidth="28800" windowHeight="12090"/>
  </bookViews>
  <sheets>
    <sheet name="2021년 10월말 현재" sheetId="61" r:id="rId1"/>
  </sheets>
  <definedNames>
    <definedName name="_xlnm.Print_Area" localSheetId="0">'2021년 10월말 현재'!$A$1:$N$44</definedName>
  </definedNames>
  <calcPr calcId="152511"/>
</workbook>
</file>

<file path=xl/calcChain.xml><?xml version="1.0" encoding="utf-8"?>
<calcChain xmlns="http://schemas.openxmlformats.org/spreadsheetml/2006/main">
  <c r="D8" i="61" l="1"/>
  <c r="C8" i="61"/>
  <c r="B8" i="61"/>
  <c r="I8" i="61"/>
  <c r="H8" i="61"/>
  <c r="G8" i="61"/>
  <c r="G9" i="61"/>
  <c r="L8" i="61"/>
  <c r="K8" i="61"/>
  <c r="J8" i="61"/>
  <c r="N17" i="61"/>
  <c r="M17" i="61"/>
  <c r="N9" i="61"/>
  <c r="M9" i="61"/>
  <c r="L9" i="61"/>
  <c r="K9" i="61"/>
  <c r="J9" i="61"/>
  <c r="I9" i="61"/>
  <c r="H9" i="61"/>
  <c r="F9" i="61"/>
  <c r="E9" i="61"/>
  <c r="D9" i="61"/>
  <c r="C9" i="61"/>
  <c r="B9" i="61"/>
  <c r="B16" i="61" l="1"/>
  <c r="G16" i="61"/>
  <c r="J16" i="61"/>
  <c r="F17" i="61" l="1"/>
  <c r="F8" i="61" l="1"/>
  <c r="J10" i="61"/>
  <c r="G14" i="61"/>
  <c r="G21" i="61"/>
  <c r="B10" i="61"/>
  <c r="G10" i="61"/>
  <c r="G11" i="61"/>
  <c r="G12" i="61"/>
  <c r="G13" i="61"/>
  <c r="G15" i="61"/>
  <c r="G18" i="61"/>
  <c r="G19" i="61"/>
  <c r="B11" i="61"/>
  <c r="L17" i="61" l="1"/>
  <c r="K17" i="61"/>
  <c r="I17" i="61"/>
  <c r="H17" i="61"/>
  <c r="E17" i="61"/>
  <c r="D17" i="61"/>
  <c r="C17" i="61"/>
  <c r="M8" i="61" l="1"/>
  <c r="E8" i="61"/>
  <c r="N8" i="61"/>
  <c r="J19" i="61"/>
  <c r="J20" i="61"/>
  <c r="J21" i="61"/>
  <c r="J18" i="61"/>
  <c r="J11" i="61"/>
  <c r="J12" i="61"/>
  <c r="J13" i="61"/>
  <c r="J14" i="61"/>
  <c r="J15" i="61"/>
  <c r="J17" i="61" l="1"/>
  <c r="B19" i="61"/>
  <c r="B12" i="61"/>
  <c r="B13" i="61"/>
  <c r="B14" i="61"/>
  <c r="B15" i="61"/>
  <c r="B18" i="61"/>
  <c r="B20" i="61"/>
  <c r="G20" i="61"/>
  <c r="B21" i="61"/>
  <c r="B17" i="61" l="1"/>
  <c r="G17" i="61"/>
</calcChain>
</file>

<file path=xl/sharedStrings.xml><?xml version="1.0" encoding="utf-8"?>
<sst xmlns="http://schemas.openxmlformats.org/spreadsheetml/2006/main" count="36" uniqueCount="29">
  <si>
    <t>계</t>
  </si>
  <si>
    <t>인   구   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</si>
  <si>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</si>
  <si>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</si>
  <si>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</si>
  <si>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</si>
  <si>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</si>
  <si>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</si>
  <si>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</si>
  <si>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</si>
  <si>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</si>
  <si>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</si>
  <si>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</si>
  <si>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</si>
  <si>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</si>
  <si>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</si>
  <si>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영종동</t>
    <phoneticPr fontId="2" type="noConversion"/>
  </si>
  <si>
    <t>용유동</t>
    <phoneticPr fontId="2" type="noConversion"/>
  </si>
  <si>
    <t>19세 이상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</si>
  <si>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</si>
  <si>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</si>
  <si>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</si>
  <si>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</si>
  <si>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</si>
  <si>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세대수</t>
    <phoneticPr fontId="2" type="noConversion"/>
  </si>
  <si>
    <t>전체</t>
    <phoneticPr fontId="2" type="noConversion"/>
  </si>
  <si>
    <t>개항동</t>
    <phoneticPr fontId="2" type="noConversion"/>
  </si>
  <si>
    <t>1인 세대</t>
    <phoneticPr fontId="2" type="noConversion"/>
  </si>
  <si>
    <t>2021년 10말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</si>
</sst>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_ ;[Red]\-#,##0\ "/>
    <numFmt numFmtId="178" formatCode="#,##0\ "/>
  </numFmts>
  <fonts count="1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함초롬돋움"/>
      <family val="3"/>
      <charset val="129"/>
    </font>
    <font>
      <b/>
      <sz val="40"/>
      <color indexed="56"/>
      <name val="휴먼엑스포"/>
      <family val="1"/>
      <charset val="129"/>
    </font>
    <font>
      <b/>
      <sz val="16"/>
      <name val="함초롬돋움"/>
      <family val="3"/>
      <charset val="129"/>
    </font>
    <font>
      <sz val="16"/>
      <name val="돋움"/>
      <family val="3"/>
      <charset val="129"/>
    </font>
    <font>
      <b/>
      <sz val="16"/>
      <color rgb="FFFF0000"/>
      <name val="함초롬돋움"/>
      <family val="3"/>
      <charset val="129"/>
    </font>
    <font>
      <sz val="16"/>
      <name val="함초롬돋움"/>
      <family val="3"/>
      <charset val="129"/>
    </font>
    <font>
      <sz val="16"/>
      <color theme="1"/>
      <name val="함초롬돋움"/>
      <family val="3"/>
      <charset val="129"/>
    </font>
    <font>
      <sz val="16"/>
      <color theme="1"/>
      <name val="돋움"/>
      <family val="3"/>
      <charset val="129"/>
    </font>
    <font>
      <b/>
      <sz val="15"/>
      <name val="함초롬돋움"/>
      <family val="3"/>
      <charset val="129"/>
    </font>
    <font>
      <b/>
      <sz val="16"/>
      <color theme="1"/>
      <name val="함초롬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4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176" fontId="6" fillId="2" borderId="3" xfId="0" applyNumberFormat="1" applyFont="1" applyFill="1" applyBorder="1" applyAlignment="1">
      <alignment horizontal="right" vertical="center"/>
    </xf>
    <xf numFmtId="176" fontId="6" fillId="2" borderId="5" xfId="0" applyNumberFormat="1" applyFont="1" applyFill="1" applyBorder="1" applyAlignment="1">
      <alignment horizontal="right" vertical="center"/>
    </xf>
    <xf numFmtId="176" fontId="6" fillId="2" borderId="18" xfId="0" applyNumberFormat="1" applyFont="1" applyFill="1" applyBorder="1" applyAlignment="1">
      <alignment horizontal="right" vertical="center"/>
    </xf>
    <xf numFmtId="176" fontId="6" fillId="2" borderId="20" xfId="0" applyNumberFormat="1" applyFont="1" applyFill="1" applyBorder="1" applyAlignment="1">
      <alignment horizontal="right" vertical="center"/>
    </xf>
    <xf numFmtId="176" fontId="6" fillId="2" borderId="17" xfId="0" applyNumberFormat="1" applyFont="1" applyFill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176" fontId="6" fillId="3" borderId="3" xfId="0" applyNumberFormat="1" applyFont="1" applyFill="1" applyBorder="1" applyAlignment="1">
      <alignment horizontal="right" vertical="center"/>
    </xf>
    <xf numFmtId="176" fontId="6" fillId="3" borderId="5" xfId="0" applyNumberFormat="1" applyFont="1" applyFill="1" applyBorder="1" applyAlignment="1">
      <alignment horizontal="right" vertical="center"/>
    </xf>
    <xf numFmtId="176" fontId="6" fillId="3" borderId="18" xfId="0" applyNumberFormat="1" applyFont="1" applyFill="1" applyBorder="1" applyAlignment="1">
      <alignment horizontal="right" vertical="center"/>
    </xf>
    <xf numFmtId="176" fontId="6" fillId="3" borderId="20" xfId="0" applyNumberFormat="1" applyFont="1" applyFill="1" applyBorder="1" applyAlignment="1">
      <alignment horizontal="right" vertical="center"/>
    </xf>
    <xf numFmtId="176" fontId="8" fillId="3" borderId="17" xfId="0" applyNumberFormat="1" applyFont="1" applyFill="1" applyBorder="1" applyAlignment="1">
      <alignment horizontal="right" vertical="center"/>
    </xf>
    <xf numFmtId="0" fontId="9" fillId="0" borderId="22" xfId="0" applyFont="1" applyBorder="1" applyAlignment="1">
      <alignment horizontal="distributed" vertical="center"/>
    </xf>
    <xf numFmtId="178" fontId="10" fillId="0" borderId="5" xfId="1" applyNumberFormat="1" applyFont="1" applyBorder="1">
      <alignment vertical="center"/>
    </xf>
    <xf numFmtId="178" fontId="10" fillId="0" borderId="18" xfId="1" applyNumberFormat="1" applyFont="1" applyBorder="1">
      <alignment vertical="center"/>
    </xf>
    <xf numFmtId="178" fontId="10" fillId="0" borderId="22" xfId="1" applyNumberFormat="1" applyFont="1" applyBorder="1">
      <alignment vertical="center"/>
    </xf>
    <xf numFmtId="178" fontId="9" fillId="0" borderId="5" xfId="0" applyNumberFormat="1" applyFont="1" applyBorder="1" applyAlignment="1">
      <alignment horizontal="right" vertical="center"/>
    </xf>
    <xf numFmtId="178" fontId="9" fillId="0" borderId="18" xfId="0" applyNumberFormat="1" applyFont="1" applyBorder="1" applyAlignment="1">
      <alignment horizontal="right" vertical="center"/>
    </xf>
    <xf numFmtId="178" fontId="6" fillId="2" borderId="3" xfId="0" applyNumberFormat="1" applyFont="1" applyFill="1" applyBorder="1" applyAlignment="1">
      <alignment horizontal="right" vertical="center"/>
    </xf>
    <xf numFmtId="177" fontId="6" fillId="2" borderId="3" xfId="0" applyNumberFormat="1" applyFont="1" applyFill="1" applyBorder="1" applyAlignment="1">
      <alignment horizontal="right" vertical="center"/>
    </xf>
    <xf numFmtId="177" fontId="6" fillId="2" borderId="25" xfId="0" applyNumberFormat="1" applyFont="1" applyFill="1" applyBorder="1" applyAlignment="1">
      <alignment horizontal="right" vertical="center"/>
    </xf>
    <xf numFmtId="178" fontId="11" fillId="0" borderId="0" xfId="0" applyNumberFormat="1" applyFont="1" applyBorder="1" applyAlignment="1">
      <alignment vertical="center"/>
    </xf>
    <xf numFmtId="0" fontId="9" fillId="3" borderId="22" xfId="0" applyFont="1" applyFill="1" applyBorder="1" applyAlignment="1">
      <alignment horizontal="distributed" vertical="center"/>
    </xf>
    <xf numFmtId="176" fontId="6" fillId="3" borderId="25" xfId="0" applyNumberFormat="1" applyFont="1" applyFill="1" applyBorder="1" applyAlignment="1">
      <alignment horizontal="right" vertical="center"/>
    </xf>
    <xf numFmtId="0" fontId="9" fillId="0" borderId="23" xfId="0" applyFont="1" applyBorder="1" applyAlignment="1">
      <alignment horizontal="distributed" vertical="center"/>
    </xf>
    <xf numFmtId="176" fontId="6" fillId="2" borderId="4" xfId="0" applyNumberFormat="1" applyFont="1" applyFill="1" applyBorder="1" applyAlignment="1">
      <alignment horizontal="right" vertical="center"/>
    </xf>
    <xf numFmtId="178" fontId="10" fillId="0" borderId="1" xfId="1" applyNumberFormat="1" applyFont="1" applyBorder="1">
      <alignment vertical="center"/>
    </xf>
    <xf numFmtId="178" fontId="10" fillId="0" borderId="2" xfId="1" applyNumberFormat="1" applyFont="1" applyBorder="1">
      <alignment vertical="center"/>
    </xf>
    <xf numFmtId="176" fontId="6" fillId="2" borderId="21" xfId="0" applyNumberFormat="1" applyFont="1" applyFill="1" applyBorder="1" applyAlignment="1">
      <alignment horizontal="right" vertical="center"/>
    </xf>
    <xf numFmtId="178" fontId="10" fillId="0" borderId="23" xfId="1" applyNumberFormat="1" applyFont="1" applyBorder="1">
      <alignment vertical="center"/>
    </xf>
    <xf numFmtId="178" fontId="9" fillId="0" borderId="1" xfId="0" applyNumberFormat="1" applyFont="1" applyBorder="1" applyAlignment="1">
      <alignment horizontal="right" vertical="center"/>
    </xf>
    <xf numFmtId="178" fontId="9" fillId="0" borderId="2" xfId="0" applyNumberFormat="1" applyFont="1" applyBorder="1" applyAlignment="1">
      <alignment horizontal="right" vertical="center"/>
    </xf>
    <xf numFmtId="178" fontId="6" fillId="2" borderId="4" xfId="0" applyNumberFormat="1" applyFont="1" applyFill="1" applyBorder="1" applyAlignment="1">
      <alignment horizontal="right" vertical="center"/>
    </xf>
    <xf numFmtId="177" fontId="6" fillId="2" borderId="4" xfId="0" applyNumberFormat="1" applyFont="1" applyFill="1" applyBorder="1" applyAlignment="1">
      <alignment horizontal="right" vertical="center"/>
    </xf>
    <xf numFmtId="177" fontId="6" fillId="2" borderId="26" xfId="0" applyNumberFormat="1" applyFont="1" applyFill="1" applyBorder="1" applyAlignment="1">
      <alignment horizontal="right" vertical="center"/>
    </xf>
    <xf numFmtId="0" fontId="6" fillId="4" borderId="11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6" fillId="4" borderId="19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12" fillId="0" borderId="9" xfId="0" applyFont="1" applyBorder="1" applyAlignment="1">
      <alignment horizontal="right"/>
    </xf>
    <xf numFmtId="0" fontId="6" fillId="4" borderId="13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 shrinkToFit="1"/>
    </xf>
    <xf numFmtId="0" fontId="6" fillId="4" borderId="8" xfId="0" applyFont="1" applyFill="1" applyBorder="1" applyAlignment="1">
      <alignment horizontal="center" vertical="center" shrinkToFit="1"/>
    </xf>
    <xf numFmtId="0" fontId="9" fillId="4" borderId="24" xfId="0" applyFont="1" applyFill="1" applyBorder="1" applyAlignment="1">
      <alignment horizontal="center" vertical="center"/>
    </xf>
    <xf numFmtId="176" fontId="13" fillId="3" borderId="18" xfId="0" applyNumberFormat="1" applyFont="1" applyFill="1" applyBorder="1" applyAlignment="1">
      <alignment horizontal="right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FFFFCC"/>
      <color rgb="FF66FFCC"/>
      <color rgb="FF99FFCC"/>
      <color rgb="FFCCFFCC"/>
      <color rgb="FFCCFF99"/>
      <color rgb="FF00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1215039298068"/>
          <c:y val="5.121555118110236E-2"/>
          <c:w val="0.72041804149260058"/>
          <c:h val="0.87326607611548557"/>
        </c:manualLayout>
      </c:layout>
      <c:barChart>
        <c:barDir val="col"/>
        <c:grouping val="stacked"/>
        <c:varyColors val="1"/>
        <c:ser>
          <c:idx val="0"/>
          <c:order val="0"/>
          <c:invertIfNegative val="1"/>
          <c:dPt>
            <c:idx val="0"/>
            <c:invertIfNegative val="1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gradFill rotWithShape="1">
                <a:gsLst>
                  <a:gs pos="0">
                    <a:schemeClr val="accent5">
                      <a:shade val="51000"/>
                      <a:satMod val="130000"/>
                    </a:schemeClr>
                  </a:gs>
                  <a:gs pos="80000">
                    <a:schemeClr val="accent5">
                      <a:shade val="93000"/>
                      <a:satMod val="130000"/>
                    </a:schemeClr>
                  </a:gs>
                  <a:gs pos="100000">
                    <a:schemeClr val="accent5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gradFill rotWithShape="1">
                <a:gsLst>
                  <a:gs pos="0">
                    <a:schemeClr val="accent1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1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1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gradFill rotWithShape="1">
                <a:gsLst>
                  <a:gs pos="0">
                    <a:schemeClr val="accent3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3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3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gradFill rotWithShape="1">
                <a:gsLst>
                  <a:gs pos="0">
                    <a:schemeClr val="accent5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5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5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gradFill rotWithShape="1">
                <a:gsLst>
                  <a:gs pos="0">
                    <a:schemeClr val="accent1">
                      <a:lumMod val="80000"/>
                      <a:lumOff val="20000"/>
                      <a:shade val="51000"/>
                      <a:satMod val="130000"/>
                    </a:schemeClr>
                  </a:gs>
                  <a:gs pos="80000">
                    <a:schemeClr val="accent1">
                      <a:lumMod val="80000"/>
                      <a:lumOff val="20000"/>
                      <a:shade val="93000"/>
                      <a:satMod val="130000"/>
                    </a:schemeClr>
                  </a:gs>
                  <a:gs pos="100000">
                    <a:schemeClr val="accent1">
                      <a:lumMod val="80000"/>
                      <a:lumOff val="2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gradFill rotWithShape="1">
                <a:gsLst>
                  <a:gs pos="0">
                    <a:schemeClr val="accent3">
                      <a:lumMod val="80000"/>
                      <a:lumOff val="20000"/>
                      <a:shade val="51000"/>
                      <a:satMod val="130000"/>
                    </a:schemeClr>
                  </a:gs>
                  <a:gs pos="80000">
                    <a:schemeClr val="accent3">
                      <a:lumMod val="80000"/>
                      <a:lumOff val="20000"/>
                      <a:shade val="93000"/>
                      <a:satMod val="130000"/>
                    </a:schemeClr>
                  </a:gs>
                  <a:gs pos="100000">
                    <a:schemeClr val="accent3">
                      <a:lumMod val="80000"/>
                      <a:lumOff val="2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2-8FB4-413C-BCE2-812F1556A9BF}"/>
              </c:ext>
            </c:extLst>
          </c:dPt>
          <c:dPt>
            <c:idx val="8"/>
            <c:invertIfNegative val="1"/>
            <c:bubble3D val="0"/>
            <c:spPr>
              <a:gradFill rotWithShape="1">
                <a:gsLst>
                  <a:gs pos="0">
                    <a:schemeClr val="accent5">
                      <a:lumMod val="80000"/>
                      <a:lumOff val="20000"/>
                      <a:shade val="51000"/>
                      <a:satMod val="130000"/>
                    </a:schemeClr>
                  </a:gs>
                  <a:gs pos="80000">
                    <a:schemeClr val="accent5">
                      <a:lumMod val="80000"/>
                      <a:lumOff val="20000"/>
                      <a:shade val="93000"/>
                      <a:satMod val="130000"/>
                    </a:schemeClr>
                  </a:gs>
                  <a:gs pos="100000">
                    <a:schemeClr val="accent5">
                      <a:lumMod val="80000"/>
                      <a:lumOff val="2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4-8FB4-413C-BCE2-812F1556A9BF}"/>
              </c:ext>
            </c:extLst>
          </c:dPt>
          <c:dPt>
            <c:idx val="9"/>
            <c:invertIfNegative val="1"/>
            <c:bubble3D val="0"/>
            <c:spPr>
              <a:gradFill rotWithShape="1">
                <a:gsLst>
                  <a:gs pos="0">
                    <a:schemeClr val="accent1">
                      <a:lumMod val="80000"/>
                      <a:shade val="51000"/>
                      <a:satMod val="130000"/>
                    </a:schemeClr>
                  </a:gs>
                  <a:gs pos="80000">
                    <a:schemeClr val="accent1">
                      <a:lumMod val="80000"/>
                      <a:shade val="93000"/>
                      <a:satMod val="130000"/>
                    </a:schemeClr>
                  </a:gs>
                  <a:gs pos="100000">
                    <a:schemeClr val="accent1">
                      <a:lumMod val="8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0"/>
            <c:invertIfNegative val="1"/>
            <c:bubble3D val="0"/>
            <c:spPr>
              <a:gradFill rotWithShape="1">
                <a:gsLst>
                  <a:gs pos="0">
                    <a:schemeClr val="accent3">
                      <a:lumMod val="80000"/>
                      <a:shade val="51000"/>
                      <a:satMod val="130000"/>
                    </a:schemeClr>
                  </a:gs>
                  <a:gs pos="80000">
                    <a:schemeClr val="accent3">
                      <a:lumMod val="80000"/>
                      <a:shade val="93000"/>
                      <a:satMod val="130000"/>
                    </a:schemeClr>
                  </a:gs>
                  <a:gs pos="100000">
                    <a:schemeClr val="accent3">
                      <a:lumMod val="8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Lbls>
            <c:dLbl>
              <c:idx val="0"/>
              <c:layout>
                <c:manualLayout>
                  <c:x val="1.6230008020153315E-4"/>
                  <c:y val="-9.3822904588219624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6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Calibri" panose="020F0502020204030204" pitchFamily="34" charset="0"/>
                        <a:ea typeface="+mn-ea"/>
                        <a:cs typeface="Calibri" panose="020F0502020204030204" pitchFamily="34" charset="0"/>
                      </a:defRPr>
                    </a:pPr>
                    <a:fld id="{6083AE5B-AB68-49DF-9A2E-BABBDA57355B}" type="VALUE">
                      <a:rPr lang="en-US" altLang="ko-KR" sz="1600" baseline="0">
                        <a:latin typeface="Calibri" panose="020F0502020204030204" pitchFamily="34" charset="0"/>
                        <a:ea typeface="함초롬돋움" panose="020B0604000101010101" pitchFamily="50" charset="-127"/>
                        <a:cs typeface="Calibri" panose="020F0502020204030204" pitchFamily="34" charset="0"/>
                      </a:rPr>
                      <a:pPr>
                        <a:defRPr sz="1600">
                          <a:latin typeface="Calibri" panose="020F0502020204030204" pitchFamily="34" charset="0"/>
                          <a:cs typeface="Calibri" panose="020F0502020204030204" pitchFamily="34" charset="0"/>
                        </a:defRPr>
                      </a:pPr>
                      <a:t>[값]</a:t>
                    </a:fld>
                    <a:endParaRPr lang="ko-KR" alt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6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Calibri" panose="020F0502020204030204" pitchFamily="34" charset="0"/>
                      <a:ea typeface="+mn-ea"/>
                      <a:cs typeface="Calibri" panose="020F0502020204030204" pitchFamily="34" charset="0"/>
                    </a:defRPr>
                  </a:pPr>
                  <a:endParaRPr lang="ko-K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8FB4-413C-BCE2-812F1556A9BF}"/>
                </c:ex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</c:extLst>
            </c:dLbl>
            <c:dLbl>
              <c:idx val="1"/>
              <c:layout>
                <c:manualLayout>
                  <c:x val="0"/>
                  <c:y val="-0.104224923408068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2-8FB4-413C-BCE2-812F1556A9BF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0"/>
                  <c:y val="-0.1736840658016786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4-8FB4-413C-BCE2-812F1556A9BF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1.6256355435762267E-4"/>
                  <c:y val="-8.337705283121296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6-8FB4-413C-BCE2-812F1556A9BF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0"/>
                  <c:y val="-7.644736494622841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8-8FB4-413C-BCE2-812F1556A9BF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layout>
                <c:manualLayout>
                  <c:x val="8.1501338975661659E-5"/>
                  <c:y val="-0.100709031790314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A-8FB4-413C-BCE2-812F1556A9BF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6"/>
              <c:layout>
                <c:manualLayout>
                  <c:x val="-2.2315202231520223E-3"/>
                  <c:y val="-0.1146855861767280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C-8FB4-413C-BCE2-812F1556A9BF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7"/>
              <c:layout>
                <c:manualLayout>
                  <c:x val="-8.1821462973718442E-17"/>
                  <c:y val="-0.222265966754155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16-F060-4575-88F3-444EB6DC1057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"/>
              <c:layout>
                <c:manualLayout>
                  <c:x val="-9.5349169219964471E-4"/>
                  <c:y val="-0.4618055555555555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10-8FB4-413C-BCE2-812F1556A9BF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9"/>
              <c:layout>
                <c:manualLayout>
                  <c:x val="1.1968752667674196E-3"/>
                  <c:y val="-0.3471930721089931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12-8FB4-413C-BCE2-812F1556A9BF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"/>
              <c:layout>
                <c:manualLayout>
                  <c:x val="0"/>
                  <c:y val="-7.6432663215753066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14-8FB4-413C-BCE2-812F1556A9BF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1"/>
              <c:layout>
                <c:manualLayout>
                  <c:x val="0"/>
                  <c:y val="-9.375000000000009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15-8FB4-413C-BCE2-812F1556A9BF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'2021년 10월말 현재'!$A$10:$A$21</c15:sqref>
                  </c15:fullRef>
                </c:ext>
              </c:extLst>
              <c:f>('2021년 10월말 현재'!$A$10:$A$16,'2021년 10월말 현재'!$A$18:$A$21)</c:f>
              <c:strCache>
                <c:ptCount val="11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개항동</c:v>
                </c:pt>
                <c:pt idx="7">
                  <c:v>영종동</c:v>
                </c:pt>
                <c:pt idx="8">
                  <c:v>영종1동</c:v>
                </c:pt>
                <c:pt idx="9">
                  <c:v>운서동</c:v>
                </c:pt>
                <c:pt idx="10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'2021년 10월말 현재'!$B$10:$B$21</c15:sqref>
                  </c15:fullRef>
                </c:ext>
              </c:extLst>
              <c:f>('2021년 10월말 현재'!$B$10:$B$16,'2021년 10월말 현재'!$B$18:$B$21)</c:f>
              <c:numCache>
                <c:formatCode>#,##0_ </c:formatCode>
                <c:ptCount val="11"/>
                <c:pt idx="0">
                  <c:v>5099</c:v>
                </c:pt>
                <c:pt idx="1">
                  <c:v>6170</c:v>
                </c:pt>
                <c:pt idx="2">
                  <c:v>13227</c:v>
                </c:pt>
                <c:pt idx="3">
                  <c:v>3912</c:v>
                </c:pt>
                <c:pt idx="4">
                  <c:v>3195</c:v>
                </c:pt>
                <c:pt idx="5">
                  <c:v>5833</c:v>
                </c:pt>
                <c:pt idx="6">
                  <c:v>7044</c:v>
                </c:pt>
                <c:pt idx="7">
                  <c:v>18924</c:v>
                </c:pt>
                <c:pt idx="8">
                  <c:v>43486</c:v>
                </c:pt>
                <c:pt idx="9">
                  <c:v>31796</c:v>
                </c:pt>
                <c:pt idx="10">
                  <c:v>3932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6-8FB4-413C-BCE2-812F1556A9BF}"/>
            </c:ext>
            <c:ext xmlns:c15="http://schemas.microsoft.com/office/drawing/2012/chart" uri="{02D57815-91ED-43cb-92C2-25804820EDAC}">
              <c15:categoryFilterExceptions>
                <c15:categoryFilterException>
                  <c15:sqref>'2021년 10월말 현재'!$B$17</c15:sqref>
                  <c15:spPr xmlns:c15="http://schemas.microsoft.com/office/drawing/2012/chart">
                    <a:gradFill rotWithShape="1">
                      <a:gsLst>
                        <a:gs pos="0">
                          <a:schemeClr val="accent3">
                            <a:lumMod val="80000"/>
                            <a:lumOff val="20000"/>
                            <a:shade val="51000"/>
                            <a:satMod val="130000"/>
                          </a:schemeClr>
                        </a:gs>
                        <a:gs pos="80000">
                          <a:schemeClr val="accent3">
                            <a:lumMod val="80000"/>
                            <a:lumOff val="20000"/>
                            <a:shade val="93000"/>
                            <a:satMod val="130000"/>
                          </a:schemeClr>
                        </a:gs>
                        <a:gs pos="100000">
                          <a:schemeClr val="accent3">
                            <a:lumMod val="80000"/>
                            <a:lumOff val="20000"/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15:spPr>
                  <c15:invertIfNegative val="1"/>
                  <c15:bubble3D val="0"/>
                  <c15:dLbl>
                    <c:idx val="6"/>
                    <c:layout>
                      <c:manualLayout>
                        <c:x val="2.3937761819269915E-3"/>
                        <c:y val="-0.10763888888888892"/>
                      </c:manualLayout>
                    </c:layout>
                    <c:dLblPos val="ctr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6="http://schemas.microsoft.com/office/drawing/2014/chart" xmlns:c16r2="http://schemas.microsoft.com/office/drawing/2015/06/chart">
                      <c:ext xmlns:c16="http://schemas.microsoft.com/office/drawing/2014/chart" uri="{C3380CC4-5D6E-409C-BE32-E72D297353CC}">
                        <c16:uniqueId val="{00000017-FC9F-4B12-8353-B54754DC644E}"/>
                      </c:ext>
                      <c:ext uri="{CE6537A1-D6FC-4f65-9D91-7224C49458BB}"/>
                    </c:extLst>
                  </c15:dLbl>
                </c15:categoryFilterException>
              </c15:categoryFilterExceptions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24378384"/>
        <c:axId val="124382304"/>
      </c:barChart>
      <c:catAx>
        <c:axId val="12437838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2438230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24382304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24378384"/>
        <c:crosses val="autoZero"/>
        <c:crossBetween val="between"/>
        <c:majorUnit val="2000"/>
        <c:minorUnit val="4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696520944590652"/>
          <c:y val="0.15342659509844248"/>
          <c:w val="8.4307228586717922E-2"/>
          <c:h val="0.720729166666666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21</xdr:row>
      <xdr:rowOff>581025</xdr:rowOff>
    </xdr:from>
    <xdr:to>
      <xdr:col>13</xdr:col>
      <xdr:colOff>695325</xdr:colOff>
      <xdr:row>42</xdr:row>
      <xdr:rowOff>238126</xdr:rowOff>
    </xdr:to>
    <xdr:graphicFrame macro="">
      <xdr:nvGraphicFramePr>
        <xdr:cNvPr id="6145" name="Chart 1">
          <a:extLst>
            <a:ext uri="{FF2B5EF4-FFF2-40B4-BE49-F238E27FC236}">
              <a16:creationId xmlns="" xmlns:a16="http://schemas.microsoft.com/office/drawing/2014/main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P98"/>
  <sheetViews>
    <sheetView tabSelected="1" view="pageBreakPreview" zoomScale="70" zoomScaleNormal="40" zoomScaleSheetLayoutView="70" workbookViewId="0">
      <selection sqref="A1:N1"/>
    </sheetView>
  </sheetViews>
  <sheetFormatPr defaultRowHeight="13.5" x14ac:dyDescent="0.15"/>
  <cols>
    <col min="1" max="12" width="11.77734375" customWidth="1"/>
    <col min="13" max="14" width="10.77734375" customWidth="1"/>
    <col min="15" max="15" width="7.33203125" customWidth="1"/>
  </cols>
  <sheetData>
    <row r="1" spans="1:16" s="1" customFormat="1" ht="45" customHeight="1" x14ac:dyDescent="0.15">
      <c r="A1" s="52" t="s">
        <v>8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O4" s="2"/>
    </row>
    <row r="5" spans="1:16" s="1" customFormat="1" ht="33.75" customHeight="1" thickBot="1" x14ac:dyDescent="0.4">
      <c r="A5" s="53" t="s">
        <v>28</v>
      </c>
      <c r="B5" s="53"/>
      <c r="C5" s="8"/>
      <c r="D5" s="8"/>
      <c r="E5" s="8"/>
      <c r="F5" s="8"/>
      <c r="G5" s="8"/>
      <c r="H5" s="8"/>
      <c r="I5" s="8"/>
      <c r="J5" s="8"/>
      <c r="K5" s="8"/>
      <c r="L5" s="8"/>
      <c r="M5" s="54" t="s">
        <v>9</v>
      </c>
      <c r="N5" s="54"/>
    </row>
    <row r="6" spans="1:16" s="3" customFormat="1" ht="39.950000000000003" customHeight="1" x14ac:dyDescent="0.15">
      <c r="A6" s="55" t="s">
        <v>10</v>
      </c>
      <c r="B6" s="57" t="s">
        <v>1</v>
      </c>
      <c r="C6" s="58"/>
      <c r="D6" s="59"/>
      <c r="E6" s="55" t="s">
        <v>24</v>
      </c>
      <c r="F6" s="62"/>
      <c r="G6" s="57" t="s">
        <v>18</v>
      </c>
      <c r="H6" s="58"/>
      <c r="I6" s="59"/>
      <c r="J6" s="57" t="s">
        <v>21</v>
      </c>
      <c r="K6" s="58"/>
      <c r="L6" s="59"/>
      <c r="M6" s="60" t="s">
        <v>11</v>
      </c>
      <c r="N6" s="61"/>
    </row>
    <row r="7" spans="1:16" s="3" customFormat="1" ht="39.950000000000003" customHeight="1" x14ac:dyDescent="0.15">
      <c r="A7" s="56"/>
      <c r="B7" s="46" t="s">
        <v>0</v>
      </c>
      <c r="C7" s="47" t="s">
        <v>2</v>
      </c>
      <c r="D7" s="48" t="s">
        <v>3</v>
      </c>
      <c r="E7" s="49" t="s">
        <v>25</v>
      </c>
      <c r="F7" s="50" t="s">
        <v>27</v>
      </c>
      <c r="G7" s="46" t="s">
        <v>0</v>
      </c>
      <c r="H7" s="47" t="s">
        <v>2</v>
      </c>
      <c r="I7" s="48" t="s">
        <v>3</v>
      </c>
      <c r="J7" s="46" t="s">
        <v>0</v>
      </c>
      <c r="K7" s="47" t="s">
        <v>2</v>
      </c>
      <c r="L7" s="48" t="s">
        <v>3</v>
      </c>
      <c r="M7" s="51" t="s">
        <v>4</v>
      </c>
      <c r="N7" s="48" t="s">
        <v>5</v>
      </c>
      <c r="P7" s="7"/>
    </row>
    <row r="8" spans="1:16" s="15" customFormat="1" ht="39.950000000000003" customHeight="1" x14ac:dyDescent="0.15">
      <c r="A8" s="9" t="s">
        <v>0</v>
      </c>
      <c r="B8" s="10">
        <f>B9+B17</f>
        <v>142618</v>
      </c>
      <c r="C8" s="11">
        <f>C9+C17</f>
        <v>74127</v>
      </c>
      <c r="D8" s="12">
        <f>D9+D17</f>
        <v>68491</v>
      </c>
      <c r="E8" s="13">
        <f t="shared" ref="B8:N8" si="0">E9+E17</f>
        <v>70478</v>
      </c>
      <c r="F8" s="13">
        <f t="shared" si="0"/>
        <v>34535</v>
      </c>
      <c r="G8" s="10">
        <f>G9+G17</f>
        <v>119081</v>
      </c>
      <c r="H8" s="11">
        <f>H9+H17</f>
        <v>62018</v>
      </c>
      <c r="I8" s="12">
        <f>I9+I17</f>
        <v>57063</v>
      </c>
      <c r="J8" s="10">
        <f>J9+J17</f>
        <v>21492</v>
      </c>
      <c r="K8" s="11">
        <f>K9+K17</f>
        <v>9576</v>
      </c>
      <c r="L8" s="12">
        <f>L9+L17</f>
        <v>11916</v>
      </c>
      <c r="M8" s="14">
        <f t="shared" si="0"/>
        <v>565</v>
      </c>
      <c r="N8" s="12">
        <f t="shared" si="0"/>
        <v>307</v>
      </c>
      <c r="P8" s="16"/>
    </row>
    <row r="9" spans="1:16" s="15" customFormat="1" ht="39.950000000000003" customHeight="1" x14ac:dyDescent="0.15">
      <c r="A9" s="17" t="s">
        <v>22</v>
      </c>
      <c r="B9" s="18">
        <f>SUM(B10:B16)</f>
        <v>44480</v>
      </c>
      <c r="C9" s="19">
        <f>SUM(C10:C16)</f>
        <v>22951</v>
      </c>
      <c r="D9" s="20">
        <f>SUM(D10:D16)</f>
        <v>21529</v>
      </c>
      <c r="E9" s="21">
        <f>SUM(E10:E16)</f>
        <v>23333</v>
      </c>
      <c r="F9" s="21">
        <f>SUM(F10:F16)</f>
        <v>11829</v>
      </c>
      <c r="G9" s="18">
        <f>SUM(G10:G16)</f>
        <v>39999</v>
      </c>
      <c r="H9" s="19">
        <f>SUM(H10:H16)</f>
        <v>20639</v>
      </c>
      <c r="I9" s="20">
        <f>SUM(I10:I16)</f>
        <v>19360</v>
      </c>
      <c r="J9" s="18">
        <f>SUM(J10:J16)</f>
        <v>11367</v>
      </c>
      <c r="K9" s="19">
        <f>SUM(K10:K16)</f>
        <v>4909</v>
      </c>
      <c r="L9" s="20">
        <f>SUM(L10:L16)</f>
        <v>6458</v>
      </c>
      <c r="M9" s="22">
        <f>SUM(M10:M16)</f>
        <v>-66</v>
      </c>
      <c r="N9" s="63">
        <f>SUM(N10:N16)</f>
        <v>11</v>
      </c>
      <c r="P9" s="16"/>
    </row>
    <row r="10" spans="1:16" s="15" customFormat="1" ht="39.950000000000003" customHeight="1" x14ac:dyDescent="0.15">
      <c r="A10" s="23" t="s">
        <v>6</v>
      </c>
      <c r="B10" s="10">
        <f>C10+D10</f>
        <v>5099</v>
      </c>
      <c r="C10" s="24">
        <v>2605</v>
      </c>
      <c r="D10" s="25">
        <v>2494</v>
      </c>
      <c r="E10" s="10">
        <v>2738</v>
      </c>
      <c r="F10" s="26">
        <v>1478</v>
      </c>
      <c r="G10" s="10">
        <f>SUM(H10:I10)</f>
        <v>4558</v>
      </c>
      <c r="H10" s="27">
        <v>2310</v>
      </c>
      <c r="I10" s="28">
        <v>2248</v>
      </c>
      <c r="J10" s="29">
        <f>K10+L10</f>
        <v>1368</v>
      </c>
      <c r="K10" s="27">
        <v>566</v>
      </c>
      <c r="L10" s="28">
        <v>802</v>
      </c>
      <c r="M10" s="30">
        <v>-15</v>
      </c>
      <c r="N10" s="31">
        <v>28</v>
      </c>
      <c r="P10" s="32"/>
    </row>
    <row r="11" spans="1:16" s="15" customFormat="1" ht="39.950000000000003" customHeight="1" x14ac:dyDescent="0.15">
      <c r="A11" s="23" t="s">
        <v>7</v>
      </c>
      <c r="B11" s="10">
        <f t="shared" ref="B11:B20" si="1">C11+D11</f>
        <v>6170</v>
      </c>
      <c r="C11" s="24">
        <v>3343</v>
      </c>
      <c r="D11" s="25">
        <v>2827</v>
      </c>
      <c r="E11" s="10">
        <v>3396</v>
      </c>
      <c r="F11" s="26">
        <v>1849</v>
      </c>
      <c r="G11" s="10">
        <f t="shared" ref="G11:G20" si="2">SUM(H11:I11)</f>
        <v>5663</v>
      </c>
      <c r="H11" s="27">
        <v>3085</v>
      </c>
      <c r="I11" s="28">
        <v>2578</v>
      </c>
      <c r="J11" s="29">
        <f t="shared" ref="J11:J16" si="3">K11+L11</f>
        <v>1600</v>
      </c>
      <c r="K11" s="27">
        <v>723</v>
      </c>
      <c r="L11" s="28">
        <v>877</v>
      </c>
      <c r="M11" s="30">
        <v>39</v>
      </c>
      <c r="N11" s="31">
        <v>0</v>
      </c>
      <c r="P11" s="32"/>
    </row>
    <row r="12" spans="1:16" s="15" customFormat="1" ht="39.950000000000003" customHeight="1" x14ac:dyDescent="0.15">
      <c r="A12" s="23" t="s">
        <v>12</v>
      </c>
      <c r="B12" s="10">
        <f t="shared" si="1"/>
        <v>13227</v>
      </c>
      <c r="C12" s="24">
        <v>6745</v>
      </c>
      <c r="D12" s="25">
        <v>6482</v>
      </c>
      <c r="E12" s="10">
        <v>6304</v>
      </c>
      <c r="F12" s="26">
        <v>2746</v>
      </c>
      <c r="G12" s="10">
        <f t="shared" si="2"/>
        <v>11445</v>
      </c>
      <c r="H12" s="27">
        <v>5833</v>
      </c>
      <c r="I12" s="28">
        <v>5612</v>
      </c>
      <c r="J12" s="29">
        <f t="shared" si="3"/>
        <v>2714</v>
      </c>
      <c r="K12" s="27">
        <v>1197</v>
      </c>
      <c r="L12" s="28">
        <v>1517</v>
      </c>
      <c r="M12" s="30">
        <v>-4</v>
      </c>
      <c r="N12" s="31">
        <v>-1</v>
      </c>
      <c r="P12" s="32"/>
    </row>
    <row r="13" spans="1:16" s="15" customFormat="1" ht="39.950000000000003" customHeight="1" x14ac:dyDescent="0.15">
      <c r="A13" s="23" t="s">
        <v>13</v>
      </c>
      <c r="B13" s="10">
        <f t="shared" si="1"/>
        <v>3912</v>
      </c>
      <c r="C13" s="24">
        <v>1993</v>
      </c>
      <c r="D13" s="25">
        <v>1919</v>
      </c>
      <c r="E13" s="10">
        <v>2039</v>
      </c>
      <c r="F13" s="26">
        <v>974</v>
      </c>
      <c r="G13" s="10">
        <f t="shared" si="2"/>
        <v>3566</v>
      </c>
      <c r="H13" s="27">
        <v>1814</v>
      </c>
      <c r="I13" s="28">
        <v>1752</v>
      </c>
      <c r="J13" s="29">
        <f t="shared" si="3"/>
        <v>1109</v>
      </c>
      <c r="K13" s="27">
        <v>481</v>
      </c>
      <c r="L13" s="28">
        <v>628</v>
      </c>
      <c r="M13" s="30">
        <v>-24</v>
      </c>
      <c r="N13" s="31">
        <v>-1</v>
      </c>
      <c r="P13" s="32"/>
    </row>
    <row r="14" spans="1:16" s="15" customFormat="1" ht="39.950000000000003" customHeight="1" x14ac:dyDescent="0.15">
      <c r="A14" s="23" t="s">
        <v>14</v>
      </c>
      <c r="B14" s="10">
        <f t="shared" si="1"/>
        <v>3195</v>
      </c>
      <c r="C14" s="24">
        <v>1641</v>
      </c>
      <c r="D14" s="25">
        <v>1554</v>
      </c>
      <c r="E14" s="10">
        <v>1812</v>
      </c>
      <c r="F14" s="26">
        <v>1006</v>
      </c>
      <c r="G14" s="10">
        <f t="shared" si="2"/>
        <v>2960</v>
      </c>
      <c r="H14" s="27">
        <v>1523</v>
      </c>
      <c r="I14" s="28">
        <v>1437</v>
      </c>
      <c r="J14" s="29">
        <f t="shared" si="3"/>
        <v>941</v>
      </c>
      <c r="K14" s="27">
        <v>386</v>
      </c>
      <c r="L14" s="28">
        <v>555</v>
      </c>
      <c r="M14" s="30">
        <v>-9</v>
      </c>
      <c r="N14" s="31">
        <v>1</v>
      </c>
      <c r="P14" s="32"/>
    </row>
    <row r="15" spans="1:16" s="15" customFormat="1" ht="39.950000000000003" customHeight="1" x14ac:dyDescent="0.15">
      <c r="A15" s="23" t="s">
        <v>15</v>
      </c>
      <c r="B15" s="10">
        <f t="shared" si="1"/>
        <v>5833</v>
      </c>
      <c r="C15" s="24">
        <v>3092</v>
      </c>
      <c r="D15" s="25">
        <v>2741</v>
      </c>
      <c r="E15" s="10">
        <v>3410</v>
      </c>
      <c r="F15" s="26">
        <v>2044</v>
      </c>
      <c r="G15" s="10">
        <f t="shared" si="2"/>
        <v>5403</v>
      </c>
      <c r="H15" s="27">
        <v>2874</v>
      </c>
      <c r="I15" s="28">
        <v>2529</v>
      </c>
      <c r="J15" s="29">
        <f t="shared" si="3"/>
        <v>1685</v>
      </c>
      <c r="K15" s="27">
        <v>734</v>
      </c>
      <c r="L15" s="28">
        <v>951</v>
      </c>
      <c r="M15" s="30">
        <v>-29</v>
      </c>
      <c r="N15" s="31">
        <v>-9</v>
      </c>
      <c r="P15" s="32"/>
    </row>
    <row r="16" spans="1:16" s="15" customFormat="1" ht="39.950000000000003" customHeight="1" x14ac:dyDescent="0.15">
      <c r="A16" s="23" t="s">
        <v>26</v>
      </c>
      <c r="B16" s="10">
        <f t="shared" si="1"/>
        <v>7044</v>
      </c>
      <c r="C16" s="24">
        <v>3532</v>
      </c>
      <c r="D16" s="25">
        <v>3512</v>
      </c>
      <c r="E16" s="10">
        <v>3634</v>
      </c>
      <c r="F16" s="26">
        <v>1732</v>
      </c>
      <c r="G16" s="10">
        <f t="shared" si="2"/>
        <v>6404</v>
      </c>
      <c r="H16" s="27">
        <v>3200</v>
      </c>
      <c r="I16" s="28">
        <v>3204</v>
      </c>
      <c r="J16" s="29">
        <f t="shared" si="3"/>
        <v>1950</v>
      </c>
      <c r="K16" s="27">
        <v>822</v>
      </c>
      <c r="L16" s="28">
        <v>1128</v>
      </c>
      <c r="M16" s="30">
        <v>-24</v>
      </c>
      <c r="N16" s="31">
        <v>-7</v>
      </c>
      <c r="P16" s="32"/>
    </row>
    <row r="17" spans="1:16" s="15" customFormat="1" ht="39.950000000000003" customHeight="1" x14ac:dyDescent="0.15">
      <c r="A17" s="33" t="s">
        <v>23</v>
      </c>
      <c r="B17" s="18">
        <f>SUM(B18:B21)</f>
        <v>98138</v>
      </c>
      <c r="C17" s="19">
        <f t="shared" ref="C17:N17" si="4">SUM(C18:C21)</f>
        <v>51176</v>
      </c>
      <c r="D17" s="20">
        <f t="shared" si="4"/>
        <v>46962</v>
      </c>
      <c r="E17" s="21">
        <f t="shared" si="4"/>
        <v>47145</v>
      </c>
      <c r="F17" s="21">
        <f t="shared" si="4"/>
        <v>22706</v>
      </c>
      <c r="G17" s="18">
        <f t="shared" si="4"/>
        <v>79082</v>
      </c>
      <c r="H17" s="19">
        <f t="shared" si="4"/>
        <v>41379</v>
      </c>
      <c r="I17" s="20">
        <f t="shared" si="4"/>
        <v>37703</v>
      </c>
      <c r="J17" s="18">
        <f t="shared" si="4"/>
        <v>10125</v>
      </c>
      <c r="K17" s="19">
        <f t="shared" si="4"/>
        <v>4667</v>
      </c>
      <c r="L17" s="20">
        <f t="shared" si="4"/>
        <v>5458</v>
      </c>
      <c r="M17" s="18">
        <f>SUM(M18:M21)</f>
        <v>631</v>
      </c>
      <c r="N17" s="34">
        <f>SUM(N18:N21)</f>
        <v>296</v>
      </c>
      <c r="P17" s="32"/>
    </row>
    <row r="18" spans="1:16" s="15" customFormat="1" ht="39.950000000000003" customHeight="1" x14ac:dyDescent="0.15">
      <c r="A18" s="23" t="s">
        <v>16</v>
      </c>
      <c r="B18" s="10">
        <f t="shared" si="1"/>
        <v>18924</v>
      </c>
      <c r="C18" s="24">
        <v>10360</v>
      </c>
      <c r="D18" s="25">
        <v>8564</v>
      </c>
      <c r="E18" s="10">
        <v>10007</v>
      </c>
      <c r="F18" s="26">
        <v>5338</v>
      </c>
      <c r="G18" s="10">
        <f t="shared" si="2"/>
        <v>16356</v>
      </c>
      <c r="H18" s="27">
        <v>9049</v>
      </c>
      <c r="I18" s="28">
        <v>7307</v>
      </c>
      <c r="J18" s="29">
        <f>K18+L18</f>
        <v>2822</v>
      </c>
      <c r="K18" s="27">
        <v>1360</v>
      </c>
      <c r="L18" s="28">
        <v>1462</v>
      </c>
      <c r="M18" s="30">
        <v>187</v>
      </c>
      <c r="N18" s="31">
        <v>89</v>
      </c>
      <c r="P18" s="32"/>
    </row>
    <row r="19" spans="1:16" s="15" customFormat="1" ht="39.950000000000003" customHeight="1" x14ac:dyDescent="0.15">
      <c r="A19" s="23" t="s">
        <v>20</v>
      </c>
      <c r="B19" s="10">
        <f t="shared" si="1"/>
        <v>43486</v>
      </c>
      <c r="C19" s="24">
        <v>21818</v>
      </c>
      <c r="D19" s="25">
        <v>21668</v>
      </c>
      <c r="E19" s="10">
        <v>16575</v>
      </c>
      <c r="F19" s="26">
        <v>4275</v>
      </c>
      <c r="G19" s="10">
        <f t="shared" si="2"/>
        <v>31842</v>
      </c>
      <c r="H19" s="27">
        <v>15883</v>
      </c>
      <c r="I19" s="28">
        <v>15959</v>
      </c>
      <c r="J19" s="29">
        <f t="shared" ref="J19:J21" si="5">K19+L19</f>
        <v>3260</v>
      </c>
      <c r="K19" s="27">
        <v>1449</v>
      </c>
      <c r="L19" s="28">
        <v>1811</v>
      </c>
      <c r="M19" s="30">
        <v>288</v>
      </c>
      <c r="N19" s="31">
        <v>99</v>
      </c>
      <c r="P19" s="32"/>
    </row>
    <row r="20" spans="1:16" s="15" customFormat="1" ht="39.950000000000003" customHeight="1" x14ac:dyDescent="0.15">
      <c r="A20" s="23" t="s">
        <v>19</v>
      </c>
      <c r="B20" s="10">
        <f t="shared" si="1"/>
        <v>31796</v>
      </c>
      <c r="C20" s="24">
        <v>16806</v>
      </c>
      <c r="D20" s="25">
        <v>14990</v>
      </c>
      <c r="E20" s="10">
        <v>17978</v>
      </c>
      <c r="F20" s="26">
        <v>11419</v>
      </c>
      <c r="G20" s="10">
        <f t="shared" si="2"/>
        <v>27119</v>
      </c>
      <c r="H20" s="27">
        <v>14336</v>
      </c>
      <c r="I20" s="28">
        <v>12783</v>
      </c>
      <c r="J20" s="29">
        <f t="shared" si="5"/>
        <v>2698</v>
      </c>
      <c r="K20" s="27">
        <v>1211</v>
      </c>
      <c r="L20" s="28">
        <v>1487</v>
      </c>
      <c r="M20" s="30">
        <v>178</v>
      </c>
      <c r="N20" s="31">
        <v>125</v>
      </c>
      <c r="P20" s="32"/>
    </row>
    <row r="21" spans="1:16" s="15" customFormat="1" ht="39.950000000000003" customHeight="1" thickBot="1" x14ac:dyDescent="0.2">
      <c r="A21" s="35" t="s">
        <v>17</v>
      </c>
      <c r="B21" s="36">
        <f t="shared" ref="B21" si="6">SUM(C21:D21)</f>
        <v>3932</v>
      </c>
      <c r="C21" s="37">
        <v>2192</v>
      </c>
      <c r="D21" s="38">
        <v>1740</v>
      </c>
      <c r="E21" s="39">
        <v>2585</v>
      </c>
      <c r="F21" s="40">
        <v>1674</v>
      </c>
      <c r="G21" s="36">
        <f>SUM(H21:I21)</f>
        <v>3765</v>
      </c>
      <c r="H21" s="41">
        <v>2111</v>
      </c>
      <c r="I21" s="42">
        <v>1654</v>
      </c>
      <c r="J21" s="43">
        <f t="shared" si="5"/>
        <v>1345</v>
      </c>
      <c r="K21" s="41">
        <v>647</v>
      </c>
      <c r="L21" s="42">
        <v>698</v>
      </c>
      <c r="M21" s="44">
        <v>-22</v>
      </c>
      <c r="N21" s="45">
        <v>-17</v>
      </c>
      <c r="P21" s="32"/>
    </row>
    <row r="22" spans="1:16" s="3" customFormat="1" ht="50.1" customHeight="1" x14ac:dyDescent="0.15">
      <c r="C22" s="6"/>
      <c r="P22" s="7"/>
    </row>
    <row r="23" spans="1:16" s="3" customFormat="1" ht="27" customHeight="1" x14ac:dyDescent="0.15">
      <c r="P23" s="7"/>
    </row>
    <row r="24" spans="1:16" s="3" customFormat="1" ht="27" customHeight="1" x14ac:dyDescent="0.15"/>
    <row r="25" spans="1:16" s="3" customFormat="1" ht="27" customHeight="1" x14ac:dyDescent="0.15"/>
    <row r="26" spans="1:16" s="3" customFormat="1" ht="27" customHeight="1" x14ac:dyDescent="0.15"/>
    <row r="27" spans="1:16" s="3" customFormat="1" ht="21.75" customHeight="1" x14ac:dyDescent="0.15"/>
    <row r="28" spans="1:16" s="3" customFormat="1" ht="20.2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1" customFormat="1" ht="20.25" customHeight="1" x14ac:dyDescent="0.15">
      <c r="M31" s="3"/>
      <c r="N31" s="3"/>
    </row>
    <row r="32" spans="1:16" s="1" customFormat="1" ht="20.25" customHeight="1" x14ac:dyDescent="0.15"/>
    <row r="33" spans="13:14" s="1" customFormat="1" ht="20.25" customHeight="1" x14ac:dyDescent="0.15"/>
    <row r="34" spans="13:14" s="1" customFormat="1" ht="20.25" customHeight="1" x14ac:dyDescent="0.15"/>
    <row r="35" spans="13:14" s="4" customFormat="1" ht="20.25" customHeight="1" x14ac:dyDescent="0.15">
      <c r="M35" s="1"/>
      <c r="N35" s="1"/>
    </row>
    <row r="36" spans="13:14" s="4" customFormat="1" ht="20.25" customHeight="1" x14ac:dyDescent="0.15"/>
    <row r="37" spans="13:14" s="4" customFormat="1" ht="20.25" customHeight="1" x14ac:dyDescent="0.15"/>
    <row r="38" spans="13:14" s="4" customFormat="1" ht="20.25" customHeight="1" x14ac:dyDescent="0.15"/>
    <row r="39" spans="13:14" s="4" customFormat="1" ht="20.25" customHeight="1" x14ac:dyDescent="0.15"/>
    <row r="40" spans="13:14" s="4" customFormat="1" ht="20.25" customHeight="1" x14ac:dyDescent="0.15"/>
    <row r="41" spans="13:14" s="4" customFormat="1" ht="20.25" customHeight="1" x14ac:dyDescent="0.15"/>
    <row r="42" spans="13:14" s="4" customFormat="1" ht="20.25" customHeight="1" x14ac:dyDescent="0.15"/>
    <row r="43" spans="13:14" s="4" customFormat="1" ht="20.25" customHeight="1" x14ac:dyDescent="0.15"/>
    <row r="44" spans="13:14" s="4" customFormat="1" ht="20.25" customHeight="1" x14ac:dyDescent="0.15"/>
    <row r="45" spans="13:14" s="4" customFormat="1" ht="20.25" customHeight="1" x14ac:dyDescent="0.15"/>
    <row r="46" spans="13:14" s="4" customFormat="1" ht="20.25" customHeight="1" x14ac:dyDescent="0.15"/>
    <row r="47" spans="13:14" s="4" customFormat="1" ht="20.25" customHeight="1" x14ac:dyDescent="0.15"/>
    <row r="48" spans="13:14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4" s="4" customFormat="1" ht="20.25" customHeight="1" x14ac:dyDescent="0.15">
      <c r="A81" s="5"/>
    </row>
    <row r="82" spans="1:14" s="4" customFormat="1" ht="20.25" customHeight="1" x14ac:dyDescent="0.15"/>
    <row r="83" spans="1:14" s="4" customFormat="1" ht="20.25" customHeight="1" x14ac:dyDescent="0.15"/>
    <row r="84" spans="1:14" s="4" customFormat="1" ht="20.25" customHeight="1" x14ac:dyDescent="0.15"/>
    <row r="85" spans="1:14" s="4" customFormat="1" ht="20.25" customHeight="1" x14ac:dyDescent="0.15"/>
    <row r="86" spans="1:14" s="4" customFormat="1" ht="20.25" customHeight="1" x14ac:dyDescent="0.15"/>
    <row r="87" spans="1:14" s="4" customFormat="1" ht="20.25" customHeight="1" x14ac:dyDescent="0.15"/>
    <row r="88" spans="1:14" s="4" customFormat="1" ht="20.25" customHeight="1" x14ac:dyDescent="0.15"/>
    <row r="89" spans="1:14" s="4" customFormat="1" ht="20.25" customHeight="1" x14ac:dyDescent="0.15"/>
    <row r="90" spans="1:14" s="4" customFormat="1" ht="20.25" customHeight="1" x14ac:dyDescent="0.15"/>
    <row r="91" spans="1:14" s="4" customFormat="1" ht="20.25" customHeight="1" x14ac:dyDescent="0.15"/>
    <row r="92" spans="1:14" ht="20.25" customHeight="1" x14ac:dyDescent="0.15">
      <c r="M92" s="4"/>
      <c r="N92" s="4"/>
    </row>
    <row r="93" spans="1:14" ht="20.25" customHeight="1" x14ac:dyDescent="0.15"/>
    <row r="94" spans="1:14" ht="20.25" customHeight="1" x14ac:dyDescent="0.15"/>
    <row r="95" spans="1:14" ht="20.25" customHeight="1" x14ac:dyDescent="0.15"/>
    <row r="96" spans="1:14" ht="20.25" customHeight="1" x14ac:dyDescent="0.15"/>
    <row r="97" ht="20.25" customHeight="1" x14ac:dyDescent="0.15"/>
    <row r="98" ht="20.25" customHeight="1" x14ac:dyDescent="0.15"/>
  </sheetData>
  <mergeCells count="9">
    <mergeCell ref="A1:N1"/>
    <mergeCell ref="A5:B5"/>
    <mergeCell ref="M5:N5"/>
    <mergeCell ref="A6:A7"/>
    <mergeCell ref="B6:D6"/>
    <mergeCell ref="G6:I6"/>
    <mergeCell ref="M6:N6"/>
    <mergeCell ref="J6:L6"/>
    <mergeCell ref="E6:F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54" orientation="portrait" r:id="rId1"/>
  <headerFooter alignWithMargins="0"/>
  <ignoredErrors>
    <ignoredError sqref="B21" formulaRange="1"/>
    <ignoredError sqref="G17:J17 B17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2021년 10월말 현재</vt:lpstr>
      <vt:lpstr>'2021년 10월말 현재'!Print_Area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2021-11-01T07:17:50Z</cp:lastPrinted>
  <dcterms:created xsi:type="dcterms:W3CDTF">1997-01-10T04:21:27Z</dcterms:created>
  <dcterms:modified xsi:type="dcterms:W3CDTF">2021-11-01T07:30:59Z</dcterms:modified>
</cp:coreProperties>
</file>