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8770" windowHeight="11805" activeTab="1"/>
  </bookViews>
  <sheets>
    <sheet name="상반기 " sheetId="1" r:id="rId1"/>
    <sheet name="하반기 " sheetId="4" r:id="rId2"/>
    <sheet name="Sheet2" sheetId="5" r:id="rId3"/>
  </sheets>
  <calcPr calcId="152511"/>
</workbook>
</file>

<file path=xl/calcChain.xml><?xml version="1.0" encoding="utf-8"?>
<calcChain xmlns="http://schemas.openxmlformats.org/spreadsheetml/2006/main">
  <c r="H131" i="4" l="1"/>
  <c r="H132" i="4" s="1"/>
  <c r="I131" i="4"/>
  <c r="G99" i="4" l="1"/>
  <c r="H114" i="4" l="1"/>
  <c r="G114" i="4"/>
  <c r="F114" i="4"/>
  <c r="H111" i="4"/>
  <c r="G111" i="4"/>
  <c r="F111" i="4"/>
  <c r="H108" i="4"/>
  <c r="G108" i="4"/>
  <c r="F108" i="4"/>
  <c r="H105" i="4"/>
  <c r="G105" i="4"/>
  <c r="F105" i="4"/>
  <c r="H102" i="4"/>
  <c r="G102" i="4"/>
  <c r="F102" i="4"/>
  <c r="H99" i="4"/>
  <c r="F99" i="4"/>
  <c r="H96" i="4"/>
  <c r="F96" i="4"/>
  <c r="F93" i="4"/>
  <c r="G93" i="4"/>
  <c r="H93" i="4"/>
  <c r="H90" i="4"/>
  <c r="F90" i="4"/>
  <c r="H87" i="4"/>
  <c r="F87" i="4"/>
  <c r="H84" i="4"/>
  <c r="F84" i="4"/>
  <c r="H81" i="4"/>
  <c r="G81" i="4"/>
  <c r="F81" i="4"/>
  <c r="H78" i="4"/>
  <c r="G78" i="4"/>
  <c r="F78" i="4"/>
  <c r="H75" i="4"/>
  <c r="G75" i="4"/>
  <c r="F75" i="4"/>
  <c r="H72" i="4"/>
  <c r="G72" i="4"/>
  <c r="F72" i="4"/>
  <c r="H69" i="4"/>
  <c r="G69" i="4"/>
  <c r="F69" i="4"/>
  <c r="H66" i="4"/>
  <c r="G66" i="4"/>
  <c r="F66" i="4"/>
  <c r="H63" i="4"/>
  <c r="F63" i="4"/>
  <c r="H60" i="4"/>
  <c r="F60" i="4"/>
  <c r="H57" i="4"/>
  <c r="F57" i="4"/>
  <c r="H54" i="4"/>
  <c r="G54" i="4"/>
  <c r="F54" i="4"/>
  <c r="F51" i="4"/>
  <c r="G51" i="4"/>
  <c r="H51" i="4"/>
  <c r="H48" i="4"/>
  <c r="F48" i="4"/>
  <c r="H45" i="4"/>
  <c r="F45" i="4"/>
  <c r="H42" i="4"/>
  <c r="G42" i="4"/>
  <c r="F42" i="4"/>
  <c r="H39" i="4"/>
  <c r="G39" i="4"/>
  <c r="F39" i="4"/>
  <c r="H36" i="4"/>
  <c r="G36" i="4"/>
  <c r="F36" i="4"/>
  <c r="H33" i="4"/>
  <c r="G33" i="4"/>
  <c r="F33" i="4"/>
  <c r="H30" i="4"/>
  <c r="G30" i="4"/>
  <c r="F30" i="4"/>
  <c r="H27" i="4"/>
  <c r="G27" i="4"/>
  <c r="F27" i="4"/>
  <c r="H24" i="4"/>
  <c r="G24" i="4"/>
  <c r="F24" i="4"/>
  <c r="H21" i="4"/>
  <c r="G21" i="4"/>
  <c r="F21" i="4"/>
  <c r="H18" i="4"/>
  <c r="G18" i="4"/>
  <c r="F18" i="4"/>
  <c r="G117" i="4"/>
  <c r="F117" i="4"/>
  <c r="H15" i="4"/>
  <c r="G15" i="4"/>
  <c r="F15" i="4"/>
  <c r="H12" i="4"/>
  <c r="G12" i="4"/>
  <c r="F12" i="4"/>
  <c r="H9" i="4"/>
  <c r="G9" i="4"/>
  <c r="F9" i="4"/>
  <c r="H117" i="4"/>
  <c r="G55" i="1" l="1"/>
  <c r="E44" i="1" l="1"/>
  <c r="F44" i="1"/>
  <c r="F55" i="1" s="1"/>
</calcChain>
</file>

<file path=xl/sharedStrings.xml><?xml version="1.0" encoding="utf-8"?>
<sst xmlns="http://schemas.openxmlformats.org/spreadsheetml/2006/main" count="301" uniqueCount="106">
  <si>
    <t>프로그램명</t>
    <phoneticPr fontId="2" type="noConversion"/>
  </si>
  <si>
    <t>일본어(초급)</t>
    <phoneticPr fontId="2" type="noConversion"/>
  </si>
  <si>
    <t>주2회</t>
    <phoneticPr fontId="2" type="noConversion"/>
  </si>
  <si>
    <t>연번</t>
    <phoneticPr fontId="2" type="noConversion"/>
  </si>
  <si>
    <t>일본어(중급)</t>
    <phoneticPr fontId="2" type="noConversion"/>
  </si>
  <si>
    <t>중국어(초급)</t>
    <phoneticPr fontId="2" type="noConversion"/>
  </si>
  <si>
    <t>중국어(중급)</t>
    <phoneticPr fontId="2" type="noConversion"/>
  </si>
  <si>
    <t>기초생활영어</t>
    <phoneticPr fontId="2" type="noConversion"/>
  </si>
  <si>
    <t>컴퓨터(엑셀)</t>
    <phoneticPr fontId="2" type="noConversion"/>
  </si>
  <si>
    <t>컴퓨터(파워포인트/한글)</t>
    <phoneticPr fontId="2" type="noConversion"/>
  </si>
  <si>
    <t>컴퓨터(인터넷기초/스마트폰)</t>
    <phoneticPr fontId="2" type="noConversion"/>
  </si>
  <si>
    <t>수채화 기초</t>
    <phoneticPr fontId="2" type="noConversion"/>
  </si>
  <si>
    <t>창의쑥쑥 유아미술</t>
    <phoneticPr fontId="2" type="noConversion"/>
  </si>
  <si>
    <t>종이접기&amp;클레이아트</t>
    <phoneticPr fontId="2" type="noConversion"/>
  </si>
  <si>
    <t>요가</t>
    <phoneticPr fontId="2" type="noConversion"/>
  </si>
  <si>
    <t>필라테스</t>
    <phoneticPr fontId="2" type="noConversion"/>
  </si>
  <si>
    <t>라인댄스</t>
    <phoneticPr fontId="2" type="noConversion"/>
  </si>
  <si>
    <t>다이어트댄스</t>
    <phoneticPr fontId="2" type="noConversion"/>
  </si>
  <si>
    <t>아이돌 방송댄스</t>
    <phoneticPr fontId="2" type="noConversion"/>
  </si>
  <si>
    <t>시니어 건강체조(초급)</t>
    <phoneticPr fontId="2" type="noConversion"/>
  </si>
  <si>
    <t>시니어 건강체조(중급)</t>
    <phoneticPr fontId="2" type="noConversion"/>
  </si>
  <si>
    <t>노래교실</t>
    <phoneticPr fontId="2" type="noConversion"/>
  </si>
  <si>
    <t>파크골프</t>
    <phoneticPr fontId="2" type="noConversion"/>
  </si>
  <si>
    <t>주1회</t>
    <phoneticPr fontId="2" type="noConversion"/>
  </si>
  <si>
    <t>프로그램 물품 구입비</t>
  </si>
  <si>
    <t>주민자치센터 운영 및 사무관리비</t>
  </si>
  <si>
    <t>통장개설(신규)</t>
  </si>
  <si>
    <t>영종동 주민자치위원회</t>
  </si>
  <si>
    <t>운영
횟수</t>
    <phoneticPr fontId="2" type="noConversion"/>
  </si>
  <si>
    <t>수강
인원</t>
    <phoneticPr fontId="2" type="noConversion"/>
  </si>
  <si>
    <t>수강료</t>
    <phoneticPr fontId="2" type="noConversion"/>
  </si>
  <si>
    <t>결산이자</t>
    <phoneticPr fontId="2" type="noConversion"/>
  </si>
  <si>
    <t>2분기 수강료 소계</t>
    <phoneticPr fontId="2" type="noConversion"/>
  </si>
  <si>
    <t>상근간사 및 자원봉사자 실비 보상금</t>
    <phoneticPr fontId="2" type="noConversion"/>
  </si>
  <si>
    <t>수입</t>
    <phoneticPr fontId="2" type="noConversion"/>
  </si>
  <si>
    <t>지출</t>
    <phoneticPr fontId="2" type="noConversion"/>
  </si>
  <si>
    <t>상반기 총계</t>
    <phoneticPr fontId="2" type="noConversion"/>
  </si>
  <si>
    <t>기금 수입/지출 내역</t>
    <phoneticPr fontId="2" type="noConversion"/>
  </si>
  <si>
    <t>3분기 프로그램 수강료</t>
    <phoneticPr fontId="2" type="noConversion"/>
  </si>
  <si>
    <t>3분기 프로그램 수강생 모집 광고비</t>
    <phoneticPr fontId="2" type="noConversion"/>
  </si>
  <si>
    <t>잔 액</t>
    <phoneticPr fontId="2" type="noConversion"/>
  </si>
  <si>
    <r>
      <t xml:space="preserve">                </t>
    </r>
    <r>
      <rPr>
        <b/>
        <sz val="10"/>
        <color theme="1"/>
        <rFont val="굴림"/>
        <family val="3"/>
        <charset val="129"/>
      </rPr>
      <t xml:space="preserve"> 2018년 상반기  영종1동 주민자치위원회 수강료 수입 및 기금 수입 지출내역</t>
    </r>
    <r>
      <rPr>
        <b/>
        <sz val="9"/>
        <color theme="1"/>
        <rFont val="굴림"/>
        <family val="3"/>
        <charset val="129"/>
      </rPr>
      <t xml:space="preserve">
                                        운영기간: 2018년 1월 ~ 6월                                    </t>
    </r>
    <r>
      <rPr>
        <sz val="9"/>
        <color theme="1"/>
        <rFont val="굴림"/>
        <family val="3"/>
        <charset val="129"/>
      </rPr>
      <t>(단위:   원)</t>
    </r>
    <phoneticPr fontId="2" type="noConversion"/>
  </si>
  <si>
    <t>감면
인원</t>
    <phoneticPr fontId="2" type="noConversion"/>
  </si>
  <si>
    <t>주1회</t>
    <phoneticPr fontId="2" type="noConversion"/>
  </si>
  <si>
    <t>3분기</t>
    <phoneticPr fontId="2" type="noConversion"/>
  </si>
  <si>
    <t>4분기</t>
    <phoneticPr fontId="2" type="noConversion"/>
  </si>
  <si>
    <t>소계</t>
    <phoneticPr fontId="2" type="noConversion"/>
  </si>
  <si>
    <t>분기</t>
    <phoneticPr fontId="2" type="noConversion"/>
  </si>
  <si>
    <r>
      <t xml:space="preserve">2018년도 하반기 영종1동 주민자치센터 수강료 수입 및 기금 수입.지출 내역
</t>
    </r>
    <r>
      <rPr>
        <b/>
        <sz val="12"/>
        <color theme="1"/>
        <rFont val="굴림"/>
        <family val="3"/>
        <charset val="129"/>
      </rPr>
      <t>운영기간: 2018년 7월 ~ 12월 (6개월간)</t>
    </r>
    <phoneticPr fontId="2" type="noConversion"/>
  </si>
  <si>
    <t>일본어
(초급)</t>
    <phoneticPr fontId="2" type="noConversion"/>
  </si>
  <si>
    <t>일본어
(중급)</t>
    <phoneticPr fontId="2" type="noConversion"/>
  </si>
  <si>
    <t>중국어
(초급)</t>
    <phoneticPr fontId="2" type="noConversion"/>
  </si>
  <si>
    <t>중국어
(중급)</t>
    <phoneticPr fontId="2" type="noConversion"/>
  </si>
  <si>
    <t>기초생활영어(A)</t>
    <phoneticPr fontId="2" type="noConversion"/>
  </si>
  <si>
    <t>기초생활영 (B)</t>
    <phoneticPr fontId="2" type="noConversion"/>
  </si>
  <si>
    <t>기초생활영어(중급)</t>
    <phoneticPr fontId="2" type="noConversion"/>
  </si>
  <si>
    <t>서예</t>
    <phoneticPr fontId="2" type="noConversion"/>
  </si>
  <si>
    <t>수채화(기초)</t>
    <phoneticPr fontId="2" type="noConversion"/>
  </si>
  <si>
    <t>수채화(중급)</t>
    <phoneticPr fontId="2" type="noConversion"/>
  </si>
  <si>
    <t>캘리그라피</t>
    <phoneticPr fontId="2" type="noConversion"/>
  </si>
  <si>
    <t>창의미술&amp;논술미술(A)</t>
    <phoneticPr fontId="2" type="noConversion"/>
  </si>
  <si>
    <t>창의미술&amp;논술미술(B)</t>
    <phoneticPr fontId="2" type="noConversion"/>
  </si>
  <si>
    <t>창의쑥쑥 유아미술(A)</t>
    <phoneticPr fontId="2" type="noConversion"/>
  </si>
  <si>
    <t>창의쑥쑥 유아미술(B)</t>
    <phoneticPr fontId="2" type="noConversion"/>
  </si>
  <si>
    <t>종이접기&amp;클레이아트(A)</t>
    <phoneticPr fontId="2" type="noConversion"/>
  </si>
  <si>
    <t>종이접기&amp;클레이아트(B)</t>
    <phoneticPr fontId="2" type="noConversion"/>
  </si>
  <si>
    <t>컴퓨터
(초등 코딩)</t>
    <phoneticPr fontId="2" type="noConversion"/>
  </si>
  <si>
    <t>컴퓨터
(엑셀)</t>
    <phoneticPr fontId="2" type="noConversion"/>
  </si>
  <si>
    <t>컴퓨터
(인터넷기초/스마트폰)</t>
    <phoneticPr fontId="2" type="noConversion"/>
  </si>
  <si>
    <t>컴퓨터
(파워포인트/한글)</t>
    <phoneticPr fontId="2" type="noConversion"/>
  </si>
  <si>
    <t>요가(A)</t>
    <phoneticPr fontId="2" type="noConversion"/>
  </si>
  <si>
    <t>요가(B)</t>
    <phoneticPr fontId="2" type="noConversion"/>
  </si>
  <si>
    <t>라인댄스</t>
    <phoneticPr fontId="2" type="noConversion"/>
  </si>
  <si>
    <t>K-POP댄스</t>
    <phoneticPr fontId="2" type="noConversion"/>
  </si>
  <si>
    <t>다이어트댄스(A)</t>
    <phoneticPr fontId="2" type="noConversion"/>
  </si>
  <si>
    <t>다이어트댄스(B)</t>
    <phoneticPr fontId="2" type="noConversion"/>
  </si>
  <si>
    <t>줌바댄스</t>
    <phoneticPr fontId="2" type="noConversion"/>
  </si>
  <si>
    <t>아이돌 방송댄스</t>
    <phoneticPr fontId="2" type="noConversion"/>
  </si>
  <si>
    <t>파크골프</t>
    <phoneticPr fontId="2" type="noConversion"/>
  </si>
  <si>
    <t>노래교실</t>
    <phoneticPr fontId="2" type="noConversion"/>
  </si>
  <si>
    <t>소계</t>
    <phoneticPr fontId="2" type="noConversion"/>
  </si>
  <si>
    <t>3분기 소계</t>
    <phoneticPr fontId="2" type="noConversion"/>
  </si>
  <si>
    <t>4분기 소계</t>
    <phoneticPr fontId="2" type="noConversion"/>
  </si>
  <si>
    <t>3, 4분기 합계</t>
    <phoneticPr fontId="2" type="noConversion"/>
  </si>
  <si>
    <t>프로그램 물품 구입비</t>
    <phoneticPr fontId="2" type="noConversion"/>
  </si>
  <si>
    <t>상근간사 및 자원봉사자 실비 보상금</t>
    <phoneticPr fontId="2" type="noConversion"/>
  </si>
  <si>
    <t>주민자치센터 운영 및 사무관리비</t>
    <phoneticPr fontId="2" type="noConversion"/>
  </si>
  <si>
    <t xml:space="preserve">          수강료 수입</t>
    <phoneticPr fontId="2" type="noConversion"/>
  </si>
  <si>
    <t>우쿨렐레</t>
    <phoneticPr fontId="2" type="noConversion"/>
  </si>
  <si>
    <t>필라테스(A)</t>
    <phoneticPr fontId="2" type="noConversion"/>
  </si>
  <si>
    <t>필라테스(B)</t>
    <phoneticPr fontId="2" type="noConversion"/>
  </si>
  <si>
    <t>4분기</t>
    <phoneticPr fontId="2" type="noConversion"/>
  </si>
  <si>
    <t>2018년 상반기 이월금</t>
    <phoneticPr fontId="2" type="noConversion"/>
  </si>
  <si>
    <t>주1회</t>
    <phoneticPr fontId="2" type="noConversion"/>
  </si>
  <si>
    <t>주2회</t>
    <phoneticPr fontId="2" type="noConversion"/>
  </si>
  <si>
    <t>결산이자</t>
    <phoneticPr fontId="2" type="noConversion"/>
  </si>
  <si>
    <t xml:space="preserve"> 수강생 및 강사 모집 광고비</t>
    <phoneticPr fontId="2" type="noConversion"/>
  </si>
  <si>
    <t>3분기 프로그램 수강료 추가분</t>
    <phoneticPr fontId="2" type="noConversion"/>
  </si>
  <si>
    <t>프로그램 경연대회 상금</t>
    <phoneticPr fontId="2" type="noConversion"/>
  </si>
  <si>
    <t>잔  액</t>
    <phoneticPr fontId="2" type="noConversion"/>
  </si>
  <si>
    <t>하반기 총계</t>
    <phoneticPr fontId="2" type="noConversion"/>
  </si>
  <si>
    <t xml:space="preserve"> 워크샵 참가비 </t>
    <phoneticPr fontId="2" type="noConversion"/>
  </si>
  <si>
    <t>워크샵 비용</t>
    <phoneticPr fontId="2" type="noConversion"/>
  </si>
  <si>
    <t>워크샵 참가비 환불</t>
    <phoneticPr fontId="2" type="noConversion"/>
  </si>
  <si>
    <t>프로그램 행사 지원비</t>
    <phoneticPr fontId="2" type="noConversion"/>
  </si>
  <si>
    <t>기타 현금 입금(과오납반환금)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</si>
</sst>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9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b/>
      <sz val="14"/>
      <color theme="1"/>
      <name val="굴림"/>
      <family val="3"/>
      <charset val="129"/>
    </font>
    <font>
      <b/>
      <sz val="12"/>
      <color theme="1"/>
      <name val="굴림"/>
      <family val="3"/>
      <charset val="129"/>
    </font>
    <font>
      <b/>
      <sz val="11"/>
      <color theme="1"/>
      <name val="굴림"/>
      <family val="3"/>
      <charset val="129"/>
    </font>
    <font>
      <sz val="8"/>
      <color theme="1"/>
      <name val="굴림"/>
      <family val="3"/>
      <charset val="129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47">
    <xf numFmtId="0" fontId="0" fillId="0" borderId="0" xfId="0">
      <alignment vertical="center"/>
    </xf>
    <xf numFmtId="0" fontId="5" fillId="0" borderId="0" xfId="0" applyFont="1">
      <alignment vertical="center"/>
    </xf>
    <xf numFmtId="41" fontId="5" fillId="0" borderId="7" xfId="1" applyFont="1" applyBorder="1" applyAlignment="1">
      <alignment horizontal="right" vertical="center"/>
    </xf>
    <xf numFmtId="41" fontId="5" fillId="0" borderId="12" xfId="1" applyFont="1" applyBorder="1">
      <alignment vertical="center"/>
    </xf>
    <xf numFmtId="41" fontId="5" fillId="0" borderId="14" xfId="1" applyFont="1" applyBorder="1">
      <alignment vertical="center"/>
    </xf>
    <xf numFmtId="41" fontId="5" fillId="0" borderId="11" xfId="1" applyFont="1" applyBorder="1" applyAlignment="1">
      <alignment horizontal="right" vertical="center"/>
    </xf>
    <xf numFmtId="41" fontId="5" fillId="0" borderId="3" xfId="1" applyFont="1" applyBorder="1">
      <alignment vertical="center"/>
    </xf>
    <xf numFmtId="41" fontId="5" fillId="0" borderId="8" xfId="1" applyFont="1" applyBorder="1" applyAlignment="1">
      <alignment horizontal="right" vertical="center"/>
    </xf>
    <xf numFmtId="41" fontId="5" fillId="0" borderId="8" xfId="1" applyFont="1" applyBorder="1">
      <alignment vertical="center"/>
    </xf>
    <xf numFmtId="41" fontId="5" fillId="0" borderId="13" xfId="1" applyFont="1" applyBorder="1" applyAlignment="1">
      <alignment horizontal="right" vertical="center"/>
    </xf>
    <xf numFmtId="41" fontId="5" fillId="0" borderId="13" xfId="1" applyFont="1" applyBorder="1">
      <alignment vertical="center"/>
    </xf>
    <xf numFmtId="41" fontId="5" fillId="0" borderId="14" xfId="1" applyFont="1" applyBorder="1" applyAlignment="1">
      <alignment horizontal="right" vertical="center"/>
    </xf>
    <xf numFmtId="41" fontId="5" fillId="0" borderId="3" xfId="1" applyFont="1" applyBorder="1" applyAlignment="1">
      <alignment horizontal="right" vertical="center"/>
    </xf>
    <xf numFmtId="41" fontId="5" fillId="0" borderId="10" xfId="1" applyFont="1" applyBorder="1" applyAlignment="1">
      <alignment horizontal="right" vertical="center"/>
    </xf>
    <xf numFmtId="41" fontId="5" fillId="0" borderId="10" xfId="1" applyFont="1" applyBorder="1">
      <alignment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41" fontId="5" fillId="6" borderId="1" xfId="1" applyFont="1" applyFill="1" applyBorder="1">
      <alignment vertical="center"/>
    </xf>
    <xf numFmtId="41" fontId="5" fillId="6" borderId="6" xfId="1" applyFont="1" applyFill="1" applyBorder="1">
      <alignment vertical="center"/>
    </xf>
    <xf numFmtId="41" fontId="5" fillId="3" borderId="1" xfId="1" applyFont="1" applyFill="1" applyBorder="1">
      <alignment vertical="center"/>
    </xf>
    <xf numFmtId="41" fontId="5" fillId="3" borderId="6" xfId="1" applyFont="1" applyFill="1" applyBorder="1">
      <alignment vertical="center"/>
    </xf>
    <xf numFmtId="0" fontId="4" fillId="6" borderId="2" xfId="0" applyFont="1" applyFill="1" applyBorder="1" applyAlignment="1">
      <alignment horizontal="center" vertical="center"/>
    </xf>
    <xf numFmtId="41" fontId="4" fillId="3" borderId="16" xfId="1" applyFont="1" applyFill="1" applyBorder="1">
      <alignment vertical="center"/>
    </xf>
    <xf numFmtId="41" fontId="4" fillId="6" borderId="16" xfId="1" applyFont="1" applyFill="1" applyBorder="1">
      <alignment vertical="center"/>
    </xf>
    <xf numFmtId="41" fontId="4" fillId="2" borderId="30" xfId="1" applyFont="1" applyFill="1" applyBorder="1">
      <alignment vertical="center"/>
    </xf>
    <xf numFmtId="41" fontId="4" fillId="3" borderId="30" xfId="1" applyFont="1" applyFill="1" applyBorder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3" fontId="8" fillId="0" borderId="1" xfId="0" applyNumberFormat="1" applyFont="1" applyBorder="1">
      <alignment vertical="center"/>
    </xf>
    <xf numFmtId="3" fontId="8" fillId="0" borderId="3" xfId="0" applyNumberFormat="1" applyFont="1" applyBorder="1">
      <alignment vertical="center"/>
    </xf>
    <xf numFmtId="0" fontId="7" fillId="0" borderId="0" xfId="0" applyFont="1">
      <alignment vertical="center"/>
    </xf>
    <xf numFmtId="41" fontId="8" fillId="0" borderId="1" xfId="1" applyFont="1" applyBorder="1">
      <alignment vertical="center"/>
    </xf>
    <xf numFmtId="41" fontId="6" fillId="10" borderId="1" xfId="1" applyFont="1" applyFill="1" applyBorder="1">
      <alignment vertical="center"/>
    </xf>
    <xf numFmtId="0" fontId="0" fillId="0" borderId="0" xfId="0" applyBorder="1">
      <alignment vertical="center"/>
    </xf>
    <xf numFmtId="0" fontId="8" fillId="2" borderId="1" xfId="0" applyFont="1" applyFill="1" applyBorder="1" applyAlignment="1">
      <alignment horizontal="center" vertical="center"/>
    </xf>
    <xf numFmtId="3" fontId="8" fillId="2" borderId="3" xfId="0" applyNumberFormat="1" applyFont="1" applyFill="1" applyBorder="1">
      <alignment vertical="center"/>
    </xf>
    <xf numFmtId="41" fontId="8" fillId="2" borderId="1" xfId="1" applyFont="1" applyFill="1" applyBorder="1">
      <alignment vertical="center"/>
    </xf>
    <xf numFmtId="41" fontId="6" fillId="6" borderId="1" xfId="1" applyFont="1" applyFill="1" applyBorder="1">
      <alignment vertical="center"/>
    </xf>
    <xf numFmtId="41" fontId="6" fillId="7" borderId="1" xfId="1" applyFont="1" applyFill="1" applyBorder="1">
      <alignment vertical="center"/>
    </xf>
    <xf numFmtId="0" fontId="7" fillId="0" borderId="0" xfId="0" applyFont="1" applyBorder="1" applyAlignment="1">
      <alignment vertical="center"/>
    </xf>
    <xf numFmtId="41" fontId="0" fillId="0" borderId="0" xfId="1" applyFont="1">
      <alignment vertical="center"/>
    </xf>
    <xf numFmtId="41" fontId="6" fillId="13" borderId="1" xfId="1" applyFont="1" applyFill="1" applyBorder="1">
      <alignment vertical="center"/>
    </xf>
    <xf numFmtId="0" fontId="4" fillId="7" borderId="3" xfId="0" applyFont="1" applyFill="1" applyBorder="1" applyAlignment="1">
      <alignment vertical="center"/>
    </xf>
    <xf numFmtId="0" fontId="8" fillId="0" borderId="0" xfId="0" applyFont="1" applyBorder="1">
      <alignment vertical="center"/>
    </xf>
    <xf numFmtId="41" fontId="6" fillId="2" borderId="0" xfId="1" applyFont="1" applyFill="1" applyBorder="1">
      <alignment vertical="center"/>
    </xf>
    <xf numFmtId="0" fontId="0" fillId="2" borderId="0" xfId="0" applyFill="1" applyBorder="1">
      <alignment vertical="center"/>
    </xf>
    <xf numFmtId="41" fontId="0" fillId="2" borderId="0" xfId="0" applyNumberFormat="1" applyFill="1" applyBorder="1">
      <alignment vertical="center"/>
    </xf>
    <xf numFmtId="41" fontId="0" fillId="2" borderId="0" xfId="1" applyFont="1" applyFill="1" applyBorder="1">
      <alignment vertical="center"/>
    </xf>
    <xf numFmtId="41" fontId="6" fillId="13" borderId="16" xfId="1" applyFont="1" applyFill="1" applyBorder="1">
      <alignment vertical="center"/>
    </xf>
    <xf numFmtId="41" fontId="6" fillId="13" borderId="4" xfId="1" applyFont="1" applyFill="1" applyBorder="1">
      <alignment vertical="center"/>
    </xf>
    <xf numFmtId="41" fontId="6" fillId="7" borderId="4" xfId="1" applyFont="1" applyFill="1" applyBorder="1">
      <alignment vertical="center"/>
    </xf>
    <xf numFmtId="0" fontId="4" fillId="7" borderId="2" xfId="0" applyFont="1" applyFill="1" applyBorder="1" applyAlignment="1">
      <alignment horizontal="center" vertical="center"/>
    </xf>
    <xf numFmtId="0" fontId="4" fillId="13" borderId="2" xfId="0" applyFont="1" applyFill="1" applyBorder="1" applyAlignment="1">
      <alignment horizontal="center" vertical="center" wrapText="1"/>
    </xf>
    <xf numFmtId="41" fontId="6" fillId="13" borderId="25" xfId="1" applyFont="1" applyFill="1" applyBorder="1">
      <alignment vertical="center"/>
    </xf>
    <xf numFmtId="41" fontId="6" fillId="14" borderId="1" xfId="1" applyFont="1" applyFill="1" applyBorder="1">
      <alignment vertical="center"/>
    </xf>
    <xf numFmtId="41" fontId="6" fillId="12" borderId="6" xfId="1" applyFont="1" applyFill="1" applyBorder="1">
      <alignment vertical="center"/>
    </xf>
    <xf numFmtId="41" fontId="6" fillId="12" borderId="6" xfId="0" applyNumberFormat="1" applyFont="1" applyFill="1" applyBorder="1">
      <alignment vertical="center"/>
    </xf>
    <xf numFmtId="0" fontId="4" fillId="4" borderId="2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 wrapText="1"/>
    </xf>
    <xf numFmtId="41" fontId="6" fillId="7" borderId="42" xfId="1" applyFont="1" applyFill="1" applyBorder="1">
      <alignment vertical="center"/>
    </xf>
    <xf numFmtId="41" fontId="6" fillId="13" borderId="40" xfId="1" applyFont="1" applyFill="1" applyBorder="1">
      <alignment vertical="center"/>
    </xf>
    <xf numFmtId="0" fontId="4" fillId="0" borderId="0" xfId="0" applyFont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2" borderId="30" xfId="0" applyFont="1" applyFill="1" applyBorder="1" applyAlignment="1">
      <alignment horizontal="center" vertical="center"/>
    </xf>
    <xf numFmtId="41" fontId="5" fillId="0" borderId="4" xfId="1" applyFont="1" applyBorder="1" applyAlignment="1">
      <alignment horizontal="center" vertical="center"/>
    </xf>
    <xf numFmtId="41" fontId="5" fillId="0" borderId="3" xfId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4" fillId="5" borderId="24" xfId="0" applyFont="1" applyFill="1" applyBorder="1" applyAlignment="1">
      <alignment horizontal="center" vertical="center"/>
    </xf>
    <xf numFmtId="0" fontId="4" fillId="5" borderId="25" xfId="0" applyFont="1" applyFill="1" applyBorder="1" applyAlignment="1">
      <alignment horizontal="center" vertical="center"/>
    </xf>
    <xf numFmtId="0" fontId="4" fillId="5" borderId="26" xfId="0" applyFont="1" applyFill="1" applyBorder="1" applyAlignment="1">
      <alignment horizontal="center" vertical="center"/>
    </xf>
    <xf numFmtId="0" fontId="4" fillId="5" borderId="27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5" borderId="28" xfId="0" applyFont="1" applyFill="1" applyBorder="1" applyAlignment="1">
      <alignment horizontal="center" vertical="center"/>
    </xf>
    <xf numFmtId="41" fontId="4" fillId="5" borderId="29" xfId="1" applyFont="1" applyFill="1" applyBorder="1" applyAlignment="1">
      <alignment horizontal="center" vertical="center"/>
    </xf>
    <xf numFmtId="41" fontId="4" fillId="5" borderId="26" xfId="1" applyFont="1" applyFill="1" applyBorder="1" applyAlignment="1">
      <alignment horizontal="center" vertical="center"/>
    </xf>
    <xf numFmtId="41" fontId="4" fillId="5" borderId="20" xfId="1" applyFont="1" applyFill="1" applyBorder="1" applyAlignment="1">
      <alignment horizontal="center" vertical="center"/>
    </xf>
    <xf numFmtId="41" fontId="4" fillId="5" borderId="28" xfId="1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41" fontId="4" fillId="3" borderId="16" xfId="1" applyFont="1" applyFill="1" applyBorder="1" applyAlignment="1">
      <alignment horizontal="center" vertical="center" wrapText="1"/>
    </xf>
    <xf numFmtId="41" fontId="4" fillId="3" borderId="3" xfId="1" applyFont="1" applyFill="1" applyBorder="1" applyAlignment="1">
      <alignment horizontal="center" vertical="center" wrapText="1"/>
    </xf>
    <xf numFmtId="0" fontId="4" fillId="4" borderId="22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4" fillId="4" borderId="23" xfId="0" applyFont="1" applyFill="1" applyBorder="1" applyAlignment="1">
      <alignment horizontal="center" vertical="center"/>
    </xf>
    <xf numFmtId="0" fontId="4" fillId="4" borderId="15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8" fillId="8" borderId="9" xfId="0" applyFont="1" applyFill="1" applyBorder="1" applyAlignment="1">
      <alignment horizontal="center" vertical="center"/>
    </xf>
    <xf numFmtId="0" fontId="8" fillId="8" borderId="18" xfId="0" applyFont="1" applyFill="1" applyBorder="1" applyAlignment="1">
      <alignment horizontal="center" vertical="center"/>
    </xf>
    <xf numFmtId="0" fontId="8" fillId="8" borderId="17" xfId="0" applyFont="1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5" fillId="8" borderId="4" xfId="0" applyFont="1" applyFill="1" applyBorder="1" applyAlignment="1">
      <alignment horizontal="center" vertical="center"/>
    </xf>
    <xf numFmtId="0" fontId="5" fillId="8" borderId="16" xfId="0" applyFont="1" applyFill="1" applyBorder="1" applyAlignment="1">
      <alignment horizontal="center" vertical="center"/>
    </xf>
    <xf numFmtId="0" fontId="5" fillId="8" borderId="3" xfId="0" applyFont="1" applyFill="1" applyBorder="1" applyAlignment="1">
      <alignment horizontal="center" vertical="center"/>
    </xf>
    <xf numFmtId="0" fontId="8" fillId="8" borderId="15" xfId="0" applyFont="1" applyFill="1" applyBorder="1" applyAlignment="1">
      <alignment horizontal="center" vertical="center"/>
    </xf>
    <xf numFmtId="0" fontId="8" fillId="8" borderId="5" xfId="0" applyFont="1" applyFill="1" applyBorder="1" applyAlignment="1">
      <alignment horizontal="center" vertical="center"/>
    </xf>
    <xf numFmtId="0" fontId="8" fillId="8" borderId="11" xfId="0" applyFont="1" applyFill="1" applyBorder="1" applyAlignment="1">
      <alignment horizontal="center" vertical="center"/>
    </xf>
    <xf numFmtId="0" fontId="6" fillId="6" borderId="9" xfId="0" applyFont="1" applyFill="1" applyBorder="1" applyAlignment="1">
      <alignment horizontal="center" vertical="center"/>
    </xf>
    <xf numFmtId="0" fontId="6" fillId="6" borderId="18" xfId="0" applyFont="1" applyFill="1" applyBorder="1" applyAlignment="1">
      <alignment horizontal="center" vertical="center"/>
    </xf>
    <xf numFmtId="0" fontId="6" fillId="6" borderId="17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 wrapText="1"/>
    </xf>
    <xf numFmtId="0" fontId="5" fillId="8" borderId="4" xfId="0" applyFont="1" applyFill="1" applyBorder="1" applyAlignment="1">
      <alignment horizontal="center" vertical="center" wrapText="1"/>
    </xf>
    <xf numFmtId="0" fontId="11" fillId="3" borderId="34" xfId="0" applyFont="1" applyFill="1" applyBorder="1" applyAlignment="1">
      <alignment horizontal="left" vertical="center"/>
    </xf>
    <xf numFmtId="0" fontId="11" fillId="3" borderId="35" xfId="0" applyFont="1" applyFill="1" applyBorder="1" applyAlignment="1">
      <alignment horizontal="left" vertical="center"/>
    </xf>
    <xf numFmtId="0" fontId="11" fillId="3" borderId="36" xfId="0" applyFont="1" applyFill="1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5" fillId="8" borderId="3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12" fillId="8" borderId="3" xfId="0" applyFont="1" applyFill="1" applyBorder="1" applyAlignment="1">
      <alignment horizontal="center" vertical="center"/>
    </xf>
    <xf numFmtId="0" fontId="12" fillId="8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8" borderId="1" xfId="0" applyFont="1" applyFill="1" applyBorder="1" applyAlignment="1">
      <alignment horizontal="center" vertical="center"/>
    </xf>
    <xf numFmtId="0" fontId="6" fillId="12" borderId="6" xfId="0" applyFont="1" applyFill="1" applyBorder="1" applyAlignment="1">
      <alignment horizontal="center" vertical="center"/>
    </xf>
    <xf numFmtId="0" fontId="8" fillId="8" borderId="37" xfId="0" applyFont="1" applyFill="1" applyBorder="1" applyAlignment="1">
      <alignment horizontal="center" vertical="center"/>
    </xf>
    <xf numFmtId="0" fontId="8" fillId="8" borderId="38" xfId="0" applyFont="1" applyFill="1" applyBorder="1" applyAlignment="1">
      <alignment horizontal="center" vertical="center"/>
    </xf>
    <xf numFmtId="0" fontId="8" fillId="8" borderId="39" xfId="0" applyFont="1" applyFill="1" applyBorder="1" applyAlignment="1">
      <alignment horizontal="center" vertical="center"/>
    </xf>
    <xf numFmtId="0" fontId="6" fillId="11" borderId="24" xfId="0" applyFont="1" applyFill="1" applyBorder="1" applyAlignment="1">
      <alignment horizontal="center" vertical="center"/>
    </xf>
    <xf numFmtId="0" fontId="6" fillId="11" borderId="25" xfId="0" applyFont="1" applyFill="1" applyBorder="1" applyAlignment="1">
      <alignment horizontal="center" vertical="center"/>
    </xf>
    <xf numFmtId="0" fontId="6" fillId="11" borderId="26" xfId="0" applyFont="1" applyFill="1" applyBorder="1" applyAlignment="1">
      <alignment horizontal="center" vertical="center"/>
    </xf>
    <xf numFmtId="0" fontId="6" fillId="11" borderId="27" xfId="0" applyFont="1" applyFill="1" applyBorder="1" applyAlignment="1">
      <alignment horizontal="center" vertical="center"/>
    </xf>
    <xf numFmtId="0" fontId="6" fillId="11" borderId="6" xfId="0" applyFont="1" applyFill="1" applyBorder="1" applyAlignment="1">
      <alignment horizontal="center" vertical="center"/>
    </xf>
    <xf numFmtId="0" fontId="6" fillId="11" borderId="28" xfId="0" applyFont="1" applyFill="1" applyBorder="1" applyAlignment="1">
      <alignment horizontal="center" vertical="center"/>
    </xf>
    <xf numFmtId="41" fontId="6" fillId="11" borderId="11" xfId="0" applyNumberFormat="1" applyFont="1" applyFill="1" applyBorder="1" applyAlignment="1">
      <alignment horizontal="center" vertical="center"/>
    </xf>
    <xf numFmtId="0" fontId="6" fillId="11" borderId="41" xfId="0" applyFont="1" applyFill="1" applyBorder="1" applyAlignment="1">
      <alignment horizontal="center" vertical="center"/>
    </xf>
    <xf numFmtId="0" fontId="6" fillId="11" borderId="20" xfId="0" applyFont="1" applyFill="1" applyBorder="1" applyAlignment="1">
      <alignment horizontal="center" vertical="center"/>
    </xf>
    <xf numFmtId="0" fontId="11" fillId="9" borderId="32" xfId="0" applyFont="1" applyFill="1" applyBorder="1" applyAlignment="1">
      <alignment horizontal="center" vertical="center"/>
    </xf>
    <xf numFmtId="0" fontId="11" fillId="9" borderId="30" xfId="0" applyFont="1" applyFill="1" applyBorder="1" applyAlignment="1">
      <alignment horizontal="center" vertical="center"/>
    </xf>
    <xf numFmtId="0" fontId="11" fillId="9" borderId="33" xfId="0" applyFont="1" applyFill="1" applyBorder="1" applyAlignment="1">
      <alignment horizontal="center" vertical="center"/>
    </xf>
    <xf numFmtId="0" fontId="6" fillId="14" borderId="1" xfId="0" applyFont="1" applyFill="1" applyBorder="1" applyAlignment="1">
      <alignment horizontal="center" vertical="center"/>
    </xf>
    <xf numFmtId="0" fontId="6" fillId="10" borderId="1" xfId="0" applyFont="1" applyFill="1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"/>
  <sheetViews>
    <sheetView topLeftCell="A37" workbookViewId="0">
      <selection activeCell="F49" sqref="F49"/>
    </sheetView>
  </sheetViews>
  <sheetFormatPr defaultRowHeight="11.25" x14ac:dyDescent="0.3"/>
  <cols>
    <col min="1" max="1" width="3.875" style="1" customWidth="1"/>
    <col min="2" max="2" width="23.875" style="1" customWidth="1"/>
    <col min="3" max="3" width="7.375" style="1" customWidth="1"/>
    <col min="4" max="4" width="9.75" style="1" customWidth="1"/>
    <col min="5" max="5" width="7.25" style="1" customWidth="1"/>
    <col min="6" max="6" width="13.5" style="1" customWidth="1"/>
    <col min="7" max="7" width="12" style="1" customWidth="1"/>
    <col min="8" max="16384" width="9" style="1"/>
  </cols>
  <sheetData>
    <row r="1" spans="1:7" ht="16.5" customHeight="1" x14ac:dyDescent="0.3">
      <c r="A1" s="65" t="s">
        <v>41</v>
      </c>
      <c r="B1" s="65"/>
      <c r="C1" s="65"/>
      <c r="D1" s="65"/>
      <c r="E1" s="65"/>
      <c r="F1" s="65"/>
      <c r="G1" s="65"/>
    </row>
    <row r="2" spans="1:7" ht="21" customHeight="1" x14ac:dyDescent="0.3">
      <c r="A2" s="66"/>
      <c r="B2" s="66"/>
      <c r="C2" s="66"/>
      <c r="D2" s="66"/>
      <c r="E2" s="66"/>
      <c r="F2" s="66"/>
      <c r="G2" s="66"/>
    </row>
    <row r="3" spans="1:7" ht="25.5" customHeight="1" thickBot="1" x14ac:dyDescent="0.35">
      <c r="A3" s="15" t="s">
        <v>3</v>
      </c>
      <c r="B3" s="15" t="s">
        <v>0</v>
      </c>
      <c r="C3" s="16" t="s">
        <v>28</v>
      </c>
      <c r="D3" s="15" t="s">
        <v>30</v>
      </c>
      <c r="E3" s="16" t="s">
        <v>29</v>
      </c>
      <c r="F3" s="17" t="s">
        <v>34</v>
      </c>
      <c r="G3" s="22" t="s">
        <v>35</v>
      </c>
    </row>
    <row r="4" spans="1:7" ht="14.25" customHeight="1" thickTop="1" x14ac:dyDescent="0.3">
      <c r="A4" s="72">
        <v>1</v>
      </c>
      <c r="B4" s="72" t="s">
        <v>1</v>
      </c>
      <c r="C4" s="72" t="s">
        <v>2</v>
      </c>
      <c r="D4" s="2">
        <v>15000</v>
      </c>
      <c r="E4" s="3">
        <v>3</v>
      </c>
      <c r="F4" s="4">
        <v>45000</v>
      </c>
      <c r="G4" s="87"/>
    </row>
    <row r="5" spans="1:7" ht="16.5" customHeight="1" x14ac:dyDescent="0.3">
      <c r="A5" s="70"/>
      <c r="B5" s="70"/>
      <c r="C5" s="70"/>
      <c r="D5" s="5">
        <v>30000</v>
      </c>
      <c r="E5" s="6">
        <v>20</v>
      </c>
      <c r="F5" s="6">
        <v>600000</v>
      </c>
      <c r="G5" s="87"/>
    </row>
    <row r="6" spans="1:7" ht="16.5" customHeight="1" x14ac:dyDescent="0.3">
      <c r="A6" s="70">
        <v>2</v>
      </c>
      <c r="B6" s="70" t="s">
        <v>4</v>
      </c>
      <c r="C6" s="70" t="s">
        <v>2</v>
      </c>
      <c r="D6" s="7">
        <v>15000</v>
      </c>
      <c r="E6" s="8">
        <v>3</v>
      </c>
      <c r="F6" s="8">
        <v>45000</v>
      </c>
      <c r="G6" s="87"/>
    </row>
    <row r="7" spans="1:7" ht="16.5" customHeight="1" x14ac:dyDescent="0.3">
      <c r="A7" s="70"/>
      <c r="B7" s="70"/>
      <c r="C7" s="70"/>
      <c r="D7" s="9">
        <v>30000</v>
      </c>
      <c r="E7" s="10">
        <v>13</v>
      </c>
      <c r="F7" s="10">
        <v>390000</v>
      </c>
      <c r="G7" s="87"/>
    </row>
    <row r="8" spans="1:7" ht="16.5" customHeight="1" x14ac:dyDescent="0.3">
      <c r="A8" s="70">
        <v>3</v>
      </c>
      <c r="B8" s="70" t="s">
        <v>5</v>
      </c>
      <c r="C8" s="73" t="s">
        <v>2</v>
      </c>
      <c r="D8" s="11">
        <v>15000</v>
      </c>
      <c r="E8" s="4">
        <v>2</v>
      </c>
      <c r="F8" s="4">
        <v>30000</v>
      </c>
      <c r="G8" s="87"/>
    </row>
    <row r="9" spans="1:7" ht="16.5" customHeight="1" x14ac:dyDescent="0.3">
      <c r="A9" s="70"/>
      <c r="B9" s="70"/>
      <c r="C9" s="70"/>
      <c r="D9" s="12">
        <v>30000</v>
      </c>
      <c r="E9" s="6">
        <v>20</v>
      </c>
      <c r="F9" s="6">
        <v>600000</v>
      </c>
      <c r="G9" s="87"/>
    </row>
    <row r="10" spans="1:7" ht="16.5" customHeight="1" x14ac:dyDescent="0.3">
      <c r="A10" s="70">
        <v>4</v>
      </c>
      <c r="B10" s="70" t="s">
        <v>6</v>
      </c>
      <c r="C10" s="70" t="s">
        <v>2</v>
      </c>
      <c r="D10" s="7">
        <v>15000</v>
      </c>
      <c r="E10" s="8">
        <v>1</v>
      </c>
      <c r="F10" s="8">
        <v>15000</v>
      </c>
      <c r="G10" s="87"/>
    </row>
    <row r="11" spans="1:7" ht="16.5" customHeight="1" x14ac:dyDescent="0.3">
      <c r="A11" s="70"/>
      <c r="B11" s="70"/>
      <c r="C11" s="70"/>
      <c r="D11" s="12">
        <v>30000</v>
      </c>
      <c r="E11" s="6">
        <v>17</v>
      </c>
      <c r="F11" s="6">
        <v>510000</v>
      </c>
      <c r="G11" s="87"/>
    </row>
    <row r="12" spans="1:7" ht="16.5" customHeight="1" x14ac:dyDescent="0.3">
      <c r="A12" s="70">
        <v>5</v>
      </c>
      <c r="B12" s="70" t="s">
        <v>7</v>
      </c>
      <c r="C12" s="70" t="s">
        <v>2</v>
      </c>
      <c r="D12" s="7">
        <v>15000</v>
      </c>
      <c r="E12" s="8">
        <v>4</v>
      </c>
      <c r="F12" s="8">
        <v>60000</v>
      </c>
      <c r="G12" s="87"/>
    </row>
    <row r="13" spans="1:7" ht="16.5" customHeight="1" x14ac:dyDescent="0.3">
      <c r="A13" s="70"/>
      <c r="B13" s="70"/>
      <c r="C13" s="70"/>
      <c r="D13" s="12">
        <v>30000</v>
      </c>
      <c r="E13" s="6">
        <v>16</v>
      </c>
      <c r="F13" s="6">
        <v>480000</v>
      </c>
      <c r="G13" s="87"/>
    </row>
    <row r="14" spans="1:7" ht="16.5" customHeight="1" x14ac:dyDescent="0.3">
      <c r="A14" s="70">
        <v>6</v>
      </c>
      <c r="B14" s="70" t="s">
        <v>8</v>
      </c>
      <c r="C14" s="70" t="s">
        <v>23</v>
      </c>
      <c r="D14" s="7">
        <v>15000</v>
      </c>
      <c r="E14" s="8">
        <v>1</v>
      </c>
      <c r="F14" s="8">
        <v>15000</v>
      </c>
      <c r="G14" s="87"/>
    </row>
    <row r="15" spans="1:7" ht="16.5" customHeight="1" x14ac:dyDescent="0.3">
      <c r="A15" s="70"/>
      <c r="B15" s="70"/>
      <c r="C15" s="70"/>
      <c r="D15" s="12">
        <v>30000</v>
      </c>
      <c r="E15" s="6">
        <v>14</v>
      </c>
      <c r="F15" s="6">
        <v>420000</v>
      </c>
      <c r="G15" s="87"/>
    </row>
    <row r="16" spans="1:7" ht="16.5" customHeight="1" x14ac:dyDescent="0.3">
      <c r="A16" s="70">
        <v>7</v>
      </c>
      <c r="B16" s="70" t="s">
        <v>9</v>
      </c>
      <c r="C16" s="70" t="s">
        <v>23</v>
      </c>
      <c r="D16" s="7">
        <v>15000</v>
      </c>
      <c r="E16" s="8">
        <v>2</v>
      </c>
      <c r="F16" s="8">
        <v>30000</v>
      </c>
      <c r="G16" s="87"/>
    </row>
    <row r="17" spans="1:7" ht="16.5" customHeight="1" x14ac:dyDescent="0.3">
      <c r="A17" s="70"/>
      <c r="B17" s="70"/>
      <c r="C17" s="70"/>
      <c r="D17" s="12">
        <v>30000</v>
      </c>
      <c r="E17" s="6">
        <v>13</v>
      </c>
      <c r="F17" s="6">
        <v>390000</v>
      </c>
      <c r="G17" s="87"/>
    </row>
    <row r="18" spans="1:7" ht="16.5" customHeight="1" x14ac:dyDescent="0.3">
      <c r="A18" s="70">
        <v>8</v>
      </c>
      <c r="B18" s="70" t="s">
        <v>10</v>
      </c>
      <c r="C18" s="70" t="s">
        <v>23</v>
      </c>
      <c r="D18" s="7">
        <v>15000</v>
      </c>
      <c r="E18" s="8">
        <v>4</v>
      </c>
      <c r="F18" s="8">
        <v>60000</v>
      </c>
      <c r="G18" s="87"/>
    </row>
    <row r="19" spans="1:7" ht="16.5" customHeight="1" x14ac:dyDescent="0.3">
      <c r="A19" s="70"/>
      <c r="B19" s="70"/>
      <c r="C19" s="70"/>
      <c r="D19" s="12">
        <v>30000</v>
      </c>
      <c r="E19" s="6">
        <v>9</v>
      </c>
      <c r="F19" s="6">
        <v>270000</v>
      </c>
      <c r="G19" s="87"/>
    </row>
    <row r="20" spans="1:7" ht="16.5" customHeight="1" x14ac:dyDescent="0.3">
      <c r="A20" s="70">
        <v>9</v>
      </c>
      <c r="B20" s="70" t="s">
        <v>11</v>
      </c>
      <c r="C20" s="70" t="s">
        <v>23</v>
      </c>
      <c r="D20" s="68">
        <v>30000</v>
      </c>
      <c r="E20" s="68">
        <v>10</v>
      </c>
      <c r="F20" s="68">
        <v>300000</v>
      </c>
      <c r="G20" s="87"/>
    </row>
    <row r="21" spans="1:7" ht="8.25" customHeight="1" x14ac:dyDescent="0.3">
      <c r="A21" s="70"/>
      <c r="B21" s="70"/>
      <c r="C21" s="70"/>
      <c r="D21" s="69"/>
      <c r="E21" s="69"/>
      <c r="F21" s="69"/>
      <c r="G21" s="87"/>
    </row>
    <row r="22" spans="1:7" ht="16.5" customHeight="1" x14ac:dyDescent="0.3">
      <c r="A22" s="70">
        <v>10</v>
      </c>
      <c r="B22" s="70" t="s">
        <v>12</v>
      </c>
      <c r="C22" s="70" t="s">
        <v>2</v>
      </c>
      <c r="D22" s="68">
        <v>30000</v>
      </c>
      <c r="E22" s="68">
        <v>15</v>
      </c>
      <c r="F22" s="68">
        <v>450000</v>
      </c>
      <c r="G22" s="87"/>
    </row>
    <row r="23" spans="1:7" ht="5.25" customHeight="1" x14ac:dyDescent="0.3">
      <c r="A23" s="70"/>
      <c r="B23" s="70"/>
      <c r="C23" s="70"/>
      <c r="D23" s="69"/>
      <c r="E23" s="69"/>
      <c r="F23" s="69"/>
      <c r="G23" s="87"/>
    </row>
    <row r="24" spans="1:7" ht="16.5" customHeight="1" x14ac:dyDescent="0.3">
      <c r="A24" s="70">
        <v>11</v>
      </c>
      <c r="B24" s="70" t="s">
        <v>13</v>
      </c>
      <c r="C24" s="70" t="s">
        <v>2</v>
      </c>
      <c r="D24" s="68">
        <v>30000</v>
      </c>
      <c r="E24" s="68">
        <v>15</v>
      </c>
      <c r="F24" s="68">
        <v>450000</v>
      </c>
      <c r="G24" s="87"/>
    </row>
    <row r="25" spans="1:7" ht="7.5" customHeight="1" x14ac:dyDescent="0.3">
      <c r="A25" s="70"/>
      <c r="B25" s="70"/>
      <c r="C25" s="70"/>
      <c r="D25" s="69"/>
      <c r="E25" s="69"/>
      <c r="F25" s="69"/>
      <c r="G25" s="87"/>
    </row>
    <row r="26" spans="1:7" ht="16.5" customHeight="1" x14ac:dyDescent="0.3">
      <c r="A26" s="70">
        <v>12</v>
      </c>
      <c r="B26" s="70" t="s">
        <v>14</v>
      </c>
      <c r="C26" s="70" t="s">
        <v>2</v>
      </c>
      <c r="D26" s="7">
        <v>15000</v>
      </c>
      <c r="E26" s="8">
        <v>1</v>
      </c>
      <c r="F26" s="8">
        <v>15000</v>
      </c>
      <c r="G26" s="87"/>
    </row>
    <row r="27" spans="1:7" ht="16.5" customHeight="1" x14ac:dyDescent="0.3">
      <c r="A27" s="70"/>
      <c r="B27" s="70"/>
      <c r="C27" s="70"/>
      <c r="D27" s="12">
        <v>30000</v>
      </c>
      <c r="E27" s="6">
        <v>14</v>
      </c>
      <c r="F27" s="6">
        <v>420000</v>
      </c>
      <c r="G27" s="87"/>
    </row>
    <row r="28" spans="1:7" ht="16.5" customHeight="1" x14ac:dyDescent="0.3">
      <c r="A28" s="70">
        <v>13</v>
      </c>
      <c r="B28" s="70" t="s">
        <v>15</v>
      </c>
      <c r="C28" s="70" t="s">
        <v>2</v>
      </c>
      <c r="D28" s="7">
        <v>15000</v>
      </c>
      <c r="E28" s="8">
        <v>1</v>
      </c>
      <c r="F28" s="8">
        <v>15000</v>
      </c>
      <c r="G28" s="87"/>
    </row>
    <row r="29" spans="1:7" ht="16.5" customHeight="1" x14ac:dyDescent="0.3">
      <c r="A29" s="70"/>
      <c r="B29" s="70"/>
      <c r="C29" s="70"/>
      <c r="D29" s="12">
        <v>30000</v>
      </c>
      <c r="E29" s="6">
        <v>14</v>
      </c>
      <c r="F29" s="6">
        <v>420000</v>
      </c>
      <c r="G29" s="87"/>
    </row>
    <row r="30" spans="1:7" ht="16.5" customHeight="1" x14ac:dyDescent="0.3">
      <c r="A30" s="70">
        <v>14</v>
      </c>
      <c r="B30" s="70" t="s">
        <v>16</v>
      </c>
      <c r="C30" s="70" t="s">
        <v>2</v>
      </c>
      <c r="D30" s="7">
        <v>15000</v>
      </c>
      <c r="E30" s="8">
        <v>2</v>
      </c>
      <c r="F30" s="8">
        <v>30000</v>
      </c>
      <c r="G30" s="87"/>
    </row>
    <row r="31" spans="1:7" ht="16.5" customHeight="1" x14ac:dyDescent="0.3">
      <c r="A31" s="70"/>
      <c r="B31" s="70"/>
      <c r="C31" s="70"/>
      <c r="D31" s="12">
        <v>30000</v>
      </c>
      <c r="E31" s="6">
        <v>18</v>
      </c>
      <c r="F31" s="6">
        <v>540000</v>
      </c>
      <c r="G31" s="87"/>
    </row>
    <row r="32" spans="1:7" ht="16.5" customHeight="1" x14ac:dyDescent="0.3">
      <c r="A32" s="70">
        <v>15</v>
      </c>
      <c r="B32" s="70" t="s">
        <v>17</v>
      </c>
      <c r="C32" s="70" t="s">
        <v>2</v>
      </c>
      <c r="D32" s="68">
        <v>30000</v>
      </c>
      <c r="E32" s="68">
        <v>21</v>
      </c>
      <c r="F32" s="68">
        <v>630000</v>
      </c>
      <c r="G32" s="87"/>
    </row>
    <row r="33" spans="1:7" ht="3" customHeight="1" x14ac:dyDescent="0.3">
      <c r="A33" s="70"/>
      <c r="B33" s="70"/>
      <c r="C33" s="70"/>
      <c r="D33" s="69"/>
      <c r="E33" s="69"/>
      <c r="F33" s="69"/>
      <c r="G33" s="87"/>
    </row>
    <row r="34" spans="1:7" ht="16.5" customHeight="1" x14ac:dyDescent="0.3">
      <c r="A34" s="70">
        <v>16</v>
      </c>
      <c r="B34" s="70" t="s">
        <v>18</v>
      </c>
      <c r="C34" s="70" t="s">
        <v>2</v>
      </c>
      <c r="D34" s="7">
        <v>15000</v>
      </c>
      <c r="E34" s="8">
        <v>1</v>
      </c>
      <c r="F34" s="8">
        <v>15000</v>
      </c>
      <c r="G34" s="87"/>
    </row>
    <row r="35" spans="1:7" ht="16.5" customHeight="1" x14ac:dyDescent="0.3">
      <c r="A35" s="70"/>
      <c r="B35" s="70"/>
      <c r="C35" s="70"/>
      <c r="D35" s="9">
        <v>30000</v>
      </c>
      <c r="E35" s="10">
        <v>19</v>
      </c>
      <c r="F35" s="10">
        <v>570000</v>
      </c>
      <c r="G35" s="87"/>
    </row>
    <row r="36" spans="1:7" ht="16.5" customHeight="1" x14ac:dyDescent="0.3">
      <c r="A36" s="70">
        <v>17</v>
      </c>
      <c r="B36" s="70" t="s">
        <v>19</v>
      </c>
      <c r="C36" s="73" t="s">
        <v>2</v>
      </c>
      <c r="D36" s="11">
        <v>15000</v>
      </c>
      <c r="E36" s="4">
        <v>7</v>
      </c>
      <c r="F36" s="4">
        <v>105000</v>
      </c>
      <c r="G36" s="87"/>
    </row>
    <row r="37" spans="1:7" ht="16.5" customHeight="1" x14ac:dyDescent="0.3">
      <c r="A37" s="70"/>
      <c r="B37" s="70"/>
      <c r="C37" s="70"/>
      <c r="D37" s="12">
        <v>30000</v>
      </c>
      <c r="E37" s="6">
        <v>13</v>
      </c>
      <c r="F37" s="6">
        <v>390000</v>
      </c>
      <c r="G37" s="87"/>
    </row>
    <row r="38" spans="1:7" ht="16.5" customHeight="1" x14ac:dyDescent="0.3">
      <c r="A38" s="70">
        <v>18</v>
      </c>
      <c r="B38" s="70" t="s">
        <v>20</v>
      </c>
      <c r="C38" s="70" t="s">
        <v>2</v>
      </c>
      <c r="D38" s="7">
        <v>15000</v>
      </c>
      <c r="E38" s="8">
        <v>7</v>
      </c>
      <c r="F38" s="8">
        <v>105000</v>
      </c>
      <c r="G38" s="87"/>
    </row>
    <row r="39" spans="1:7" ht="16.5" customHeight="1" x14ac:dyDescent="0.3">
      <c r="A39" s="70"/>
      <c r="B39" s="70"/>
      <c r="C39" s="70"/>
      <c r="D39" s="12">
        <v>30000</v>
      </c>
      <c r="E39" s="6">
        <v>11</v>
      </c>
      <c r="F39" s="6">
        <v>330000</v>
      </c>
      <c r="G39" s="87"/>
    </row>
    <row r="40" spans="1:7" ht="16.5" customHeight="1" x14ac:dyDescent="0.3">
      <c r="A40" s="70">
        <v>19</v>
      </c>
      <c r="B40" s="70" t="s">
        <v>21</v>
      </c>
      <c r="C40" s="70" t="s">
        <v>43</v>
      </c>
      <c r="D40" s="7">
        <v>15000</v>
      </c>
      <c r="E40" s="8">
        <v>13</v>
      </c>
      <c r="F40" s="8">
        <v>195000</v>
      </c>
      <c r="G40" s="87"/>
    </row>
    <row r="41" spans="1:7" ht="16.5" customHeight="1" x14ac:dyDescent="0.3">
      <c r="A41" s="70"/>
      <c r="B41" s="70"/>
      <c r="C41" s="70"/>
      <c r="D41" s="12">
        <v>30000</v>
      </c>
      <c r="E41" s="6">
        <v>39</v>
      </c>
      <c r="F41" s="6">
        <v>1170000</v>
      </c>
      <c r="G41" s="87"/>
    </row>
    <row r="42" spans="1:7" ht="16.5" customHeight="1" x14ac:dyDescent="0.3">
      <c r="A42" s="70">
        <v>20</v>
      </c>
      <c r="B42" s="70" t="s">
        <v>22</v>
      </c>
      <c r="C42" s="70" t="s">
        <v>23</v>
      </c>
      <c r="D42" s="7">
        <v>15000</v>
      </c>
      <c r="E42" s="8">
        <v>4</v>
      </c>
      <c r="F42" s="8">
        <v>60000</v>
      </c>
      <c r="G42" s="87"/>
    </row>
    <row r="43" spans="1:7" ht="17.25" customHeight="1" thickBot="1" x14ac:dyDescent="0.35">
      <c r="A43" s="71"/>
      <c r="B43" s="71"/>
      <c r="C43" s="71"/>
      <c r="D43" s="13">
        <v>30000</v>
      </c>
      <c r="E43" s="14">
        <v>12</v>
      </c>
      <c r="F43" s="14">
        <v>360000</v>
      </c>
      <c r="G43" s="87"/>
    </row>
    <row r="44" spans="1:7" ht="18" customHeight="1" thickBot="1" x14ac:dyDescent="0.35">
      <c r="A44" s="67" t="s">
        <v>32</v>
      </c>
      <c r="B44" s="67"/>
      <c r="C44" s="67"/>
      <c r="D44" s="67"/>
      <c r="E44" s="25">
        <f>SUM(E4:E43)</f>
        <v>379</v>
      </c>
      <c r="F44" s="26">
        <f>SUM(F4:F43)</f>
        <v>10530000</v>
      </c>
      <c r="G44" s="87"/>
    </row>
    <row r="45" spans="1:7" ht="18.75" customHeight="1" x14ac:dyDescent="0.3">
      <c r="A45" s="91" t="s">
        <v>37</v>
      </c>
      <c r="B45" s="92"/>
      <c r="C45" s="92"/>
      <c r="D45" s="92"/>
      <c r="E45" s="93"/>
      <c r="F45" s="89"/>
      <c r="G45" s="87"/>
    </row>
    <row r="46" spans="1:7" ht="12" hidden="1" customHeight="1" x14ac:dyDescent="0.3">
      <c r="A46" s="94"/>
      <c r="B46" s="95"/>
      <c r="C46" s="95"/>
      <c r="D46" s="95"/>
      <c r="E46" s="96"/>
      <c r="F46" s="90"/>
      <c r="G46" s="87"/>
    </row>
    <row r="47" spans="1:7" ht="18.75" customHeight="1" x14ac:dyDescent="0.3">
      <c r="A47" s="74" t="s">
        <v>26</v>
      </c>
      <c r="B47" s="75"/>
      <c r="C47" s="75"/>
      <c r="D47" s="75"/>
      <c r="E47" s="76"/>
      <c r="F47" s="20">
        <v>10</v>
      </c>
      <c r="G47" s="87"/>
    </row>
    <row r="48" spans="1:7" ht="16.5" customHeight="1" x14ac:dyDescent="0.3">
      <c r="A48" s="74" t="s">
        <v>27</v>
      </c>
      <c r="B48" s="75"/>
      <c r="C48" s="75"/>
      <c r="D48" s="75"/>
      <c r="E48" s="76"/>
      <c r="F48" s="20">
        <v>5000000</v>
      </c>
      <c r="G48" s="87"/>
    </row>
    <row r="49" spans="1:7" ht="16.5" customHeight="1" x14ac:dyDescent="0.3">
      <c r="A49" s="74" t="s">
        <v>38</v>
      </c>
      <c r="B49" s="75"/>
      <c r="C49" s="75"/>
      <c r="D49" s="75"/>
      <c r="E49" s="76"/>
      <c r="F49" s="20">
        <v>13455000</v>
      </c>
      <c r="G49" s="88"/>
    </row>
    <row r="50" spans="1:7" ht="15.75" customHeight="1" x14ac:dyDescent="0.3">
      <c r="A50" s="74" t="s">
        <v>39</v>
      </c>
      <c r="B50" s="75"/>
      <c r="C50" s="75"/>
      <c r="D50" s="75"/>
      <c r="E50" s="76"/>
      <c r="F50" s="20"/>
      <c r="G50" s="18">
        <v>150000</v>
      </c>
    </row>
    <row r="51" spans="1:7" ht="15" customHeight="1" x14ac:dyDescent="0.3">
      <c r="A51" s="74" t="s">
        <v>24</v>
      </c>
      <c r="B51" s="75"/>
      <c r="C51" s="75"/>
      <c r="D51" s="75"/>
      <c r="E51" s="76"/>
      <c r="F51" s="20"/>
      <c r="G51" s="18">
        <v>2340100</v>
      </c>
    </row>
    <row r="52" spans="1:7" ht="15" customHeight="1" x14ac:dyDescent="0.3">
      <c r="A52" s="74" t="s">
        <v>25</v>
      </c>
      <c r="B52" s="75"/>
      <c r="C52" s="75"/>
      <c r="D52" s="75"/>
      <c r="E52" s="76"/>
      <c r="F52" s="20"/>
      <c r="G52" s="18">
        <v>588850</v>
      </c>
    </row>
    <row r="53" spans="1:7" ht="15.75" customHeight="1" x14ac:dyDescent="0.3">
      <c r="A53" s="74" t="s">
        <v>33</v>
      </c>
      <c r="B53" s="75"/>
      <c r="C53" s="75"/>
      <c r="D53" s="75"/>
      <c r="E53" s="76"/>
      <c r="F53" s="20"/>
      <c r="G53" s="18">
        <v>2485860</v>
      </c>
    </row>
    <row r="54" spans="1:7" ht="18" customHeight="1" thickBot="1" x14ac:dyDescent="0.35">
      <c r="A54" s="97" t="s">
        <v>31</v>
      </c>
      <c r="B54" s="98"/>
      <c r="C54" s="98"/>
      <c r="D54" s="98"/>
      <c r="E54" s="99"/>
      <c r="F54" s="21">
        <v>3700</v>
      </c>
      <c r="G54" s="19"/>
    </row>
    <row r="55" spans="1:7" ht="24.75" customHeight="1" thickBot="1" x14ac:dyDescent="0.35">
      <c r="A55" s="91" t="s">
        <v>36</v>
      </c>
      <c r="B55" s="92"/>
      <c r="C55" s="92"/>
      <c r="D55" s="92"/>
      <c r="E55" s="93"/>
      <c r="F55" s="23">
        <f>SUM(F44:F54)</f>
        <v>28988710</v>
      </c>
      <c r="G55" s="24">
        <f>SUM(G50:G54)</f>
        <v>5564810</v>
      </c>
    </row>
    <row r="56" spans="1:7" x14ac:dyDescent="0.3">
      <c r="A56" s="77" t="s">
        <v>40</v>
      </c>
      <c r="B56" s="78"/>
      <c r="C56" s="78"/>
      <c r="D56" s="78"/>
      <c r="E56" s="79"/>
      <c r="F56" s="83">
        <v>23423900</v>
      </c>
      <c r="G56" s="84"/>
    </row>
    <row r="57" spans="1:7" ht="12" thickBot="1" x14ac:dyDescent="0.35">
      <c r="A57" s="80"/>
      <c r="B57" s="81"/>
      <c r="C57" s="81"/>
      <c r="D57" s="81"/>
      <c r="E57" s="82"/>
      <c r="F57" s="85"/>
      <c r="G57" s="86"/>
    </row>
  </sheetData>
  <mergeCells count="88">
    <mergeCell ref="A56:E57"/>
    <mergeCell ref="F56:G57"/>
    <mergeCell ref="G4:G49"/>
    <mergeCell ref="F45:F46"/>
    <mergeCell ref="A45:E46"/>
    <mergeCell ref="A34:A35"/>
    <mergeCell ref="C42:C43"/>
    <mergeCell ref="C30:C31"/>
    <mergeCell ref="C32:C33"/>
    <mergeCell ref="C34:C35"/>
    <mergeCell ref="C36:C37"/>
    <mergeCell ref="C38:C39"/>
    <mergeCell ref="C40:C41"/>
    <mergeCell ref="B4:B5"/>
    <mergeCell ref="A54:E54"/>
    <mergeCell ref="A55:E55"/>
    <mergeCell ref="A48:E48"/>
    <mergeCell ref="A49:E49"/>
    <mergeCell ref="A50:E50"/>
    <mergeCell ref="A30:A31"/>
    <mergeCell ref="A32:A33"/>
    <mergeCell ref="A51:E51"/>
    <mergeCell ref="A52:E52"/>
    <mergeCell ref="A53:E53"/>
    <mergeCell ref="A20:A21"/>
    <mergeCell ref="A22:A23"/>
    <mergeCell ref="A40:A41"/>
    <mergeCell ref="B40:B41"/>
    <mergeCell ref="D32:D33"/>
    <mergeCell ref="E32:E33"/>
    <mergeCell ref="E20:E21"/>
    <mergeCell ref="C24:C25"/>
    <mergeCell ref="C20:C21"/>
    <mergeCell ref="C22:C23"/>
    <mergeCell ref="C26:C27"/>
    <mergeCell ref="C28:C29"/>
    <mergeCell ref="A47:E47"/>
    <mergeCell ref="B18:B19"/>
    <mergeCell ref="B20:B21"/>
    <mergeCell ref="B22:B23"/>
    <mergeCell ref="A36:A37"/>
    <mergeCell ref="A38:A39"/>
    <mergeCell ref="B36:B37"/>
    <mergeCell ref="B38:B39"/>
    <mergeCell ref="A8:A9"/>
    <mergeCell ref="B8:B9"/>
    <mergeCell ref="A18:A19"/>
    <mergeCell ref="A4:A5"/>
    <mergeCell ref="C4:C5"/>
    <mergeCell ref="A6:A7"/>
    <mergeCell ref="B6:B7"/>
    <mergeCell ref="A16:A17"/>
    <mergeCell ref="B16:B17"/>
    <mergeCell ref="C6:C7"/>
    <mergeCell ref="C8:C9"/>
    <mergeCell ref="C10:C11"/>
    <mergeCell ref="C12:C13"/>
    <mergeCell ref="C14:C15"/>
    <mergeCell ref="C18:C19"/>
    <mergeCell ref="B10:B11"/>
    <mergeCell ref="A12:A13"/>
    <mergeCell ref="B12:B13"/>
    <mergeCell ref="C16:C17"/>
    <mergeCell ref="A10:A11"/>
    <mergeCell ref="A14:A15"/>
    <mergeCell ref="B14:B15"/>
    <mergeCell ref="F32:F33"/>
    <mergeCell ref="E22:E23"/>
    <mergeCell ref="F22:F23"/>
    <mergeCell ref="D20:D21"/>
    <mergeCell ref="D22:D23"/>
    <mergeCell ref="F20:F21"/>
    <mergeCell ref="A1:G2"/>
    <mergeCell ref="A44:D44"/>
    <mergeCell ref="E24:E25"/>
    <mergeCell ref="F24:F25"/>
    <mergeCell ref="D24:D25"/>
    <mergeCell ref="A42:A43"/>
    <mergeCell ref="B24:B25"/>
    <mergeCell ref="B26:B27"/>
    <mergeCell ref="B28:B29"/>
    <mergeCell ref="B30:B31"/>
    <mergeCell ref="B32:B33"/>
    <mergeCell ref="B34:B35"/>
    <mergeCell ref="A24:A25"/>
    <mergeCell ref="A26:A27"/>
    <mergeCell ref="B42:B43"/>
    <mergeCell ref="A28:A29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3"/>
  <sheetViews>
    <sheetView tabSelected="1" topLeftCell="A103" workbookViewId="0">
      <selection activeCell="M128" sqref="M128"/>
    </sheetView>
  </sheetViews>
  <sheetFormatPr defaultRowHeight="16.5" x14ac:dyDescent="0.3"/>
  <cols>
    <col min="1" max="1" width="3.5" customWidth="1"/>
    <col min="2" max="2" width="17.25" customWidth="1"/>
    <col min="3" max="3" width="9.25" style="28" customWidth="1"/>
    <col min="4" max="4" width="9" style="29"/>
    <col min="8" max="8" width="12.25" customWidth="1"/>
    <col min="9" max="9" width="12.625" customWidth="1"/>
    <col min="13" max="13" width="14.875" customWidth="1"/>
    <col min="14" max="14" width="17.75" customWidth="1"/>
    <col min="16" max="16" width="15.875" customWidth="1"/>
  </cols>
  <sheetData>
    <row r="1" spans="1:10" ht="16.5" customHeight="1" x14ac:dyDescent="0.3">
      <c r="A1" s="120" t="s">
        <v>48</v>
      </c>
      <c r="B1" s="120"/>
      <c r="C1" s="120"/>
      <c r="D1" s="120"/>
      <c r="E1" s="120"/>
      <c r="F1" s="120"/>
      <c r="G1" s="120"/>
      <c r="H1" s="120"/>
      <c r="I1" s="120"/>
    </row>
    <row r="2" spans="1:10" ht="16.5" customHeight="1" x14ac:dyDescent="0.3">
      <c r="A2" s="120"/>
      <c r="B2" s="120"/>
      <c r="C2" s="120"/>
      <c r="D2" s="120"/>
      <c r="E2" s="120"/>
      <c r="F2" s="120"/>
      <c r="G2" s="120"/>
      <c r="H2" s="120"/>
      <c r="I2" s="120"/>
    </row>
    <row r="3" spans="1:10" ht="16.5" customHeight="1" x14ac:dyDescent="0.3">
      <c r="A3" s="120"/>
      <c r="B3" s="120"/>
      <c r="C3" s="120"/>
      <c r="D3" s="120"/>
      <c r="E3" s="120"/>
      <c r="F3" s="120"/>
      <c r="G3" s="120"/>
      <c r="H3" s="120"/>
      <c r="I3" s="120"/>
    </row>
    <row r="4" spans="1:10" ht="0.75" customHeight="1" x14ac:dyDescent="0.3">
      <c r="A4" s="119"/>
      <c r="B4" s="119"/>
      <c r="C4" s="119"/>
      <c r="D4" s="119"/>
      <c r="E4" s="119"/>
      <c r="F4" s="119"/>
      <c r="G4" s="119"/>
      <c r="J4" s="42"/>
    </row>
    <row r="5" spans="1:10" ht="23.25" thickBot="1" x14ac:dyDescent="0.35">
      <c r="A5" s="60" t="s">
        <v>3</v>
      </c>
      <c r="B5" s="60" t="s">
        <v>0</v>
      </c>
      <c r="C5" s="61" t="s">
        <v>47</v>
      </c>
      <c r="D5" s="62" t="s">
        <v>28</v>
      </c>
      <c r="E5" s="60" t="s">
        <v>30</v>
      </c>
      <c r="F5" s="62" t="s">
        <v>29</v>
      </c>
      <c r="G5" s="62" t="s">
        <v>42</v>
      </c>
      <c r="H5" s="55" t="s">
        <v>34</v>
      </c>
      <c r="I5" s="54" t="s">
        <v>35</v>
      </c>
      <c r="J5" s="36"/>
    </row>
    <row r="6" spans="1:10" ht="17.25" thickTop="1" x14ac:dyDescent="0.3">
      <c r="A6" s="116" t="s">
        <v>87</v>
      </c>
      <c r="B6" s="117"/>
      <c r="C6" s="117"/>
      <c r="D6" s="117"/>
      <c r="E6" s="117"/>
      <c r="F6" s="117"/>
      <c r="G6" s="117"/>
      <c r="H6" s="118"/>
      <c r="I6" s="122"/>
    </row>
    <row r="7" spans="1:10" x14ac:dyDescent="0.3">
      <c r="A7" s="103">
        <v>1</v>
      </c>
      <c r="B7" s="114" t="s">
        <v>49</v>
      </c>
      <c r="C7" s="30" t="s">
        <v>44</v>
      </c>
      <c r="D7" s="30" t="s">
        <v>2</v>
      </c>
      <c r="E7" s="31">
        <v>30000</v>
      </c>
      <c r="F7" s="34">
        <v>16</v>
      </c>
      <c r="G7" s="34">
        <v>1</v>
      </c>
      <c r="H7" s="34">
        <v>465000</v>
      </c>
      <c r="I7" s="123"/>
    </row>
    <row r="8" spans="1:10" x14ac:dyDescent="0.3">
      <c r="A8" s="103"/>
      <c r="B8" s="113"/>
      <c r="C8" s="30" t="s">
        <v>45</v>
      </c>
      <c r="D8" s="30" t="s">
        <v>2</v>
      </c>
      <c r="E8" s="31">
        <v>30000</v>
      </c>
      <c r="F8" s="34">
        <v>19</v>
      </c>
      <c r="G8" s="34">
        <v>1</v>
      </c>
      <c r="H8" s="34">
        <v>565000</v>
      </c>
      <c r="I8" s="123"/>
    </row>
    <row r="9" spans="1:10" x14ac:dyDescent="0.3">
      <c r="A9" s="103"/>
      <c r="B9" s="113"/>
      <c r="C9" s="110" t="s">
        <v>46</v>
      </c>
      <c r="D9" s="111"/>
      <c r="E9" s="112"/>
      <c r="F9" s="40">
        <f>SUM(F7:F8)</f>
        <v>35</v>
      </c>
      <c r="G9" s="40">
        <f>SUM(G7:G8)</f>
        <v>2</v>
      </c>
      <c r="H9" s="40">
        <f>SUM(H7:H8)</f>
        <v>1030000</v>
      </c>
      <c r="I9" s="123"/>
    </row>
    <row r="10" spans="1:10" x14ac:dyDescent="0.3">
      <c r="A10" s="103">
        <v>2</v>
      </c>
      <c r="B10" s="115" t="s">
        <v>50</v>
      </c>
      <c r="C10" s="30" t="s">
        <v>44</v>
      </c>
      <c r="D10" s="30" t="s">
        <v>2</v>
      </c>
      <c r="E10" s="32">
        <v>30000</v>
      </c>
      <c r="F10" s="34">
        <v>19</v>
      </c>
      <c r="G10" s="34">
        <v>3</v>
      </c>
      <c r="H10" s="34">
        <v>525000</v>
      </c>
      <c r="I10" s="123"/>
    </row>
    <row r="11" spans="1:10" x14ac:dyDescent="0.3">
      <c r="A11" s="103"/>
      <c r="B11" s="105"/>
      <c r="C11" s="30" t="s">
        <v>45</v>
      </c>
      <c r="D11" s="30" t="s">
        <v>2</v>
      </c>
      <c r="E11" s="31">
        <v>30000</v>
      </c>
      <c r="F11" s="34">
        <v>20</v>
      </c>
      <c r="G11" s="34">
        <v>3</v>
      </c>
      <c r="H11" s="34">
        <v>555000</v>
      </c>
      <c r="I11" s="123"/>
    </row>
    <row r="12" spans="1:10" x14ac:dyDescent="0.3">
      <c r="A12" s="103"/>
      <c r="B12" s="106"/>
      <c r="C12" s="110" t="s">
        <v>80</v>
      </c>
      <c r="D12" s="111"/>
      <c r="E12" s="112"/>
      <c r="F12" s="40">
        <f>SUM(F10:F11)</f>
        <v>39</v>
      </c>
      <c r="G12" s="40">
        <f>SUM(G10:G11)</f>
        <v>6</v>
      </c>
      <c r="H12" s="40">
        <f>SUM(H10:H11)</f>
        <v>1080000</v>
      </c>
      <c r="I12" s="123"/>
    </row>
    <row r="13" spans="1:10" x14ac:dyDescent="0.3">
      <c r="A13" s="103">
        <v>3</v>
      </c>
      <c r="B13" s="115" t="s">
        <v>51</v>
      </c>
      <c r="C13" s="30" t="s">
        <v>44</v>
      </c>
      <c r="D13" s="30" t="s">
        <v>2</v>
      </c>
      <c r="E13" s="32">
        <v>30000</v>
      </c>
      <c r="F13" s="34">
        <v>20</v>
      </c>
      <c r="G13" s="34">
        <v>2</v>
      </c>
      <c r="H13" s="34">
        <v>570000</v>
      </c>
      <c r="I13" s="123"/>
    </row>
    <row r="14" spans="1:10" x14ac:dyDescent="0.3">
      <c r="A14" s="103"/>
      <c r="B14" s="105"/>
      <c r="C14" s="30" t="s">
        <v>45</v>
      </c>
      <c r="D14" s="30" t="s">
        <v>2</v>
      </c>
      <c r="E14" s="31">
        <v>30000</v>
      </c>
      <c r="F14" s="34">
        <v>19</v>
      </c>
      <c r="G14" s="34"/>
      <c r="H14" s="34">
        <v>570000</v>
      </c>
      <c r="I14" s="123"/>
    </row>
    <row r="15" spans="1:10" x14ac:dyDescent="0.3">
      <c r="A15" s="103"/>
      <c r="B15" s="106"/>
      <c r="C15" s="110" t="s">
        <v>80</v>
      </c>
      <c r="D15" s="111"/>
      <c r="E15" s="112"/>
      <c r="F15" s="40">
        <f>SUM(F13:F14)</f>
        <v>39</v>
      </c>
      <c r="G15" s="40">
        <f>SUM(G13:G14)</f>
        <v>2</v>
      </c>
      <c r="H15" s="40">
        <f>SUM(H13:H14)</f>
        <v>1140000</v>
      </c>
      <c r="I15" s="123"/>
    </row>
    <row r="16" spans="1:10" x14ac:dyDescent="0.3">
      <c r="A16" s="103">
        <v>4</v>
      </c>
      <c r="B16" s="121" t="s">
        <v>52</v>
      </c>
      <c r="C16" s="30" t="s">
        <v>44</v>
      </c>
      <c r="D16" s="30" t="s">
        <v>2</v>
      </c>
      <c r="E16" s="32">
        <v>30000</v>
      </c>
      <c r="F16" s="34">
        <v>20</v>
      </c>
      <c r="G16" s="34">
        <v>1</v>
      </c>
      <c r="H16" s="34">
        <v>585000</v>
      </c>
      <c r="I16" s="123"/>
    </row>
    <row r="17" spans="1:9" x14ac:dyDescent="0.3">
      <c r="A17" s="103"/>
      <c r="B17" s="106"/>
      <c r="C17" s="30" t="s">
        <v>45</v>
      </c>
      <c r="D17" s="30" t="s">
        <v>2</v>
      </c>
      <c r="E17" s="31">
        <v>30000</v>
      </c>
      <c r="F17" s="34">
        <v>21</v>
      </c>
      <c r="G17" s="34">
        <v>2</v>
      </c>
      <c r="H17" s="34">
        <v>600000</v>
      </c>
      <c r="I17" s="123"/>
    </row>
    <row r="18" spans="1:9" x14ac:dyDescent="0.3">
      <c r="A18" s="103"/>
      <c r="B18" s="113"/>
      <c r="C18" s="110" t="s">
        <v>46</v>
      </c>
      <c r="D18" s="111"/>
      <c r="E18" s="112"/>
      <c r="F18" s="40">
        <f>SUM(F16:F17)</f>
        <v>41</v>
      </c>
      <c r="G18" s="40">
        <f>SUM(G16:G17)</f>
        <v>3</v>
      </c>
      <c r="H18" s="40">
        <f>SUM(H16:H17)</f>
        <v>1185000</v>
      </c>
      <c r="I18" s="123"/>
    </row>
    <row r="19" spans="1:9" x14ac:dyDescent="0.3">
      <c r="A19" s="103">
        <v>5</v>
      </c>
      <c r="B19" s="106" t="s">
        <v>53</v>
      </c>
      <c r="C19" s="30" t="s">
        <v>44</v>
      </c>
      <c r="D19" s="30" t="s">
        <v>2</v>
      </c>
      <c r="E19" s="32">
        <v>30000</v>
      </c>
      <c r="F19" s="34">
        <v>18</v>
      </c>
      <c r="G19" s="34">
        <v>1</v>
      </c>
      <c r="H19" s="34">
        <v>525000</v>
      </c>
      <c r="I19" s="123"/>
    </row>
    <row r="20" spans="1:9" x14ac:dyDescent="0.3">
      <c r="A20" s="103"/>
      <c r="B20" s="106"/>
      <c r="C20" s="30" t="s">
        <v>45</v>
      </c>
      <c r="D20" s="30" t="s">
        <v>2</v>
      </c>
      <c r="E20" s="31">
        <v>30000</v>
      </c>
      <c r="F20" s="34">
        <v>20</v>
      </c>
      <c r="G20" s="34">
        <v>1</v>
      </c>
      <c r="H20" s="34">
        <v>585000</v>
      </c>
      <c r="I20" s="123"/>
    </row>
    <row r="21" spans="1:9" x14ac:dyDescent="0.3">
      <c r="A21" s="103"/>
      <c r="B21" s="113"/>
      <c r="C21" s="110" t="s">
        <v>46</v>
      </c>
      <c r="D21" s="111"/>
      <c r="E21" s="112"/>
      <c r="F21" s="40">
        <f>SUM(F19:F20)</f>
        <v>38</v>
      </c>
      <c r="G21" s="40">
        <f>SUM(G19:G20)</f>
        <v>2</v>
      </c>
      <c r="H21" s="40">
        <f>SUM(H19:H20)</f>
        <v>1110000</v>
      </c>
      <c r="I21" s="123"/>
    </row>
    <row r="22" spans="1:9" x14ac:dyDescent="0.3">
      <c r="A22" s="103">
        <v>6</v>
      </c>
      <c r="B22" s="106" t="s">
        <v>54</v>
      </c>
      <c r="C22" s="30" t="s">
        <v>44</v>
      </c>
      <c r="D22" s="30" t="s">
        <v>2</v>
      </c>
      <c r="E22" s="32">
        <v>30000</v>
      </c>
      <c r="F22" s="34">
        <v>20</v>
      </c>
      <c r="G22" s="34">
        <v>2</v>
      </c>
      <c r="H22" s="34">
        <v>570000</v>
      </c>
      <c r="I22" s="123"/>
    </row>
    <row r="23" spans="1:9" x14ac:dyDescent="0.3">
      <c r="A23" s="103"/>
      <c r="B23" s="106"/>
      <c r="C23" s="30" t="s">
        <v>45</v>
      </c>
      <c r="D23" s="30" t="s">
        <v>2</v>
      </c>
      <c r="E23" s="31">
        <v>30000</v>
      </c>
      <c r="F23" s="34">
        <v>21</v>
      </c>
      <c r="G23" s="34">
        <v>2</v>
      </c>
      <c r="H23" s="34">
        <v>600000</v>
      </c>
      <c r="I23" s="123"/>
    </row>
    <row r="24" spans="1:9" x14ac:dyDescent="0.3">
      <c r="A24" s="103"/>
      <c r="B24" s="113"/>
      <c r="C24" s="110" t="s">
        <v>46</v>
      </c>
      <c r="D24" s="111"/>
      <c r="E24" s="112"/>
      <c r="F24" s="40">
        <f>SUM(F22:F23)</f>
        <v>41</v>
      </c>
      <c r="G24" s="40">
        <f>SUM(G22:G23)</f>
        <v>4</v>
      </c>
      <c r="H24" s="40">
        <f>SUM(H22:H23)</f>
        <v>1170000</v>
      </c>
      <c r="I24" s="123"/>
    </row>
    <row r="25" spans="1:9" x14ac:dyDescent="0.3">
      <c r="A25" s="103">
        <v>7</v>
      </c>
      <c r="B25" s="106" t="s">
        <v>55</v>
      </c>
      <c r="C25" s="30" t="s">
        <v>44</v>
      </c>
      <c r="D25" s="30" t="s">
        <v>2</v>
      </c>
      <c r="E25" s="32">
        <v>30000</v>
      </c>
      <c r="F25" s="34">
        <v>19</v>
      </c>
      <c r="G25" s="34">
        <v>4</v>
      </c>
      <c r="H25" s="34">
        <v>510000</v>
      </c>
      <c r="I25" s="123"/>
    </row>
    <row r="26" spans="1:9" x14ac:dyDescent="0.3">
      <c r="A26" s="103"/>
      <c r="B26" s="106"/>
      <c r="C26" s="30" t="s">
        <v>45</v>
      </c>
      <c r="D26" s="30" t="s">
        <v>2</v>
      </c>
      <c r="E26" s="31">
        <v>30000</v>
      </c>
      <c r="F26" s="34">
        <v>17</v>
      </c>
      <c r="G26" s="34">
        <v>2</v>
      </c>
      <c r="H26" s="34">
        <v>480000</v>
      </c>
      <c r="I26" s="123"/>
    </row>
    <row r="27" spans="1:9" x14ac:dyDescent="0.3">
      <c r="A27" s="103"/>
      <c r="B27" s="113"/>
      <c r="C27" s="110" t="s">
        <v>46</v>
      </c>
      <c r="D27" s="111"/>
      <c r="E27" s="112"/>
      <c r="F27" s="40">
        <f>SUM(F25:F26)</f>
        <v>36</v>
      </c>
      <c r="G27" s="40">
        <f>SUM(G25:G26)</f>
        <v>6</v>
      </c>
      <c r="H27" s="40">
        <f>SUM(H25:H26)</f>
        <v>990000</v>
      </c>
      <c r="I27" s="123"/>
    </row>
    <row r="28" spans="1:9" x14ac:dyDescent="0.3">
      <c r="A28" s="103">
        <v>8</v>
      </c>
      <c r="B28" s="106" t="s">
        <v>56</v>
      </c>
      <c r="C28" s="30" t="s">
        <v>44</v>
      </c>
      <c r="D28" s="30" t="s">
        <v>23</v>
      </c>
      <c r="E28" s="32">
        <v>30000</v>
      </c>
      <c r="F28" s="34">
        <v>9</v>
      </c>
      <c r="G28" s="34"/>
      <c r="H28" s="34">
        <v>270000</v>
      </c>
      <c r="I28" s="123"/>
    </row>
    <row r="29" spans="1:9" x14ac:dyDescent="0.3">
      <c r="A29" s="103"/>
      <c r="B29" s="106"/>
      <c r="C29" s="30" t="s">
        <v>45</v>
      </c>
      <c r="D29" s="30" t="s">
        <v>23</v>
      </c>
      <c r="E29" s="31">
        <v>30000</v>
      </c>
      <c r="F29" s="34">
        <v>10</v>
      </c>
      <c r="G29" s="34">
        <v>3</v>
      </c>
      <c r="H29" s="34">
        <v>255000</v>
      </c>
      <c r="I29" s="123"/>
    </row>
    <row r="30" spans="1:9" x14ac:dyDescent="0.3">
      <c r="A30" s="103"/>
      <c r="B30" s="113"/>
      <c r="C30" s="110" t="s">
        <v>46</v>
      </c>
      <c r="D30" s="111"/>
      <c r="E30" s="112"/>
      <c r="F30" s="40">
        <f>SUM(F28:F29)</f>
        <v>19</v>
      </c>
      <c r="G30" s="40">
        <f>SUM(G28:G29)</f>
        <v>3</v>
      </c>
      <c r="H30" s="40">
        <f>SUM(H28:H29)</f>
        <v>525000</v>
      </c>
      <c r="I30" s="123"/>
    </row>
    <row r="31" spans="1:9" x14ac:dyDescent="0.3">
      <c r="A31" s="103">
        <v>9</v>
      </c>
      <c r="B31" s="106" t="s">
        <v>57</v>
      </c>
      <c r="C31" s="30" t="s">
        <v>44</v>
      </c>
      <c r="D31" s="30" t="s">
        <v>23</v>
      </c>
      <c r="E31" s="32">
        <v>30000</v>
      </c>
      <c r="F31" s="34">
        <v>10</v>
      </c>
      <c r="G31" s="34">
        <v>3</v>
      </c>
      <c r="H31" s="34">
        <v>255000</v>
      </c>
      <c r="I31" s="123"/>
    </row>
    <row r="32" spans="1:9" x14ac:dyDescent="0.3">
      <c r="A32" s="103"/>
      <c r="B32" s="106"/>
      <c r="C32" s="30" t="s">
        <v>45</v>
      </c>
      <c r="D32" s="30" t="s">
        <v>23</v>
      </c>
      <c r="E32" s="31">
        <v>30000</v>
      </c>
      <c r="F32" s="34">
        <v>10</v>
      </c>
      <c r="G32" s="34">
        <v>4</v>
      </c>
      <c r="H32" s="34">
        <v>240000</v>
      </c>
      <c r="I32" s="123"/>
    </row>
    <row r="33" spans="1:9" x14ac:dyDescent="0.3">
      <c r="A33" s="103"/>
      <c r="B33" s="113"/>
      <c r="C33" s="110" t="s">
        <v>46</v>
      </c>
      <c r="D33" s="111"/>
      <c r="E33" s="112"/>
      <c r="F33" s="40">
        <f>SUM(F31:F32)</f>
        <v>20</v>
      </c>
      <c r="G33" s="40">
        <f>SUM(G31:G32)</f>
        <v>7</v>
      </c>
      <c r="H33" s="40">
        <f>SUM(H31:H32)</f>
        <v>495000</v>
      </c>
      <c r="I33" s="123"/>
    </row>
    <row r="34" spans="1:9" x14ac:dyDescent="0.3">
      <c r="A34" s="103">
        <v>10</v>
      </c>
      <c r="B34" s="106" t="s">
        <v>58</v>
      </c>
      <c r="C34" s="30" t="s">
        <v>44</v>
      </c>
      <c r="D34" s="30" t="s">
        <v>23</v>
      </c>
      <c r="E34" s="32">
        <v>30000</v>
      </c>
      <c r="F34" s="34">
        <v>10</v>
      </c>
      <c r="G34" s="34">
        <v>3</v>
      </c>
      <c r="H34" s="34">
        <v>255000</v>
      </c>
      <c r="I34" s="123"/>
    </row>
    <row r="35" spans="1:9" x14ac:dyDescent="0.3">
      <c r="A35" s="103"/>
      <c r="B35" s="106"/>
      <c r="C35" s="30" t="s">
        <v>45</v>
      </c>
      <c r="D35" s="30" t="s">
        <v>23</v>
      </c>
      <c r="E35" s="31">
        <v>30000</v>
      </c>
      <c r="F35" s="34">
        <v>10</v>
      </c>
      <c r="G35" s="34">
        <v>5</v>
      </c>
      <c r="H35" s="34">
        <v>225000</v>
      </c>
      <c r="I35" s="123"/>
    </row>
    <row r="36" spans="1:9" x14ac:dyDescent="0.3">
      <c r="A36" s="103"/>
      <c r="B36" s="113"/>
      <c r="C36" s="110" t="s">
        <v>46</v>
      </c>
      <c r="D36" s="111"/>
      <c r="E36" s="112"/>
      <c r="F36" s="40">
        <f>SUM(F34:F35)</f>
        <v>20</v>
      </c>
      <c r="G36" s="40">
        <f>SUM(G34:G35)</f>
        <v>8</v>
      </c>
      <c r="H36" s="40">
        <f>SUM(H34:H35)</f>
        <v>480000</v>
      </c>
      <c r="I36" s="123"/>
    </row>
    <row r="37" spans="1:9" x14ac:dyDescent="0.3">
      <c r="A37" s="103">
        <v>11</v>
      </c>
      <c r="B37" s="106" t="s">
        <v>59</v>
      </c>
      <c r="C37" s="30" t="s">
        <v>44</v>
      </c>
      <c r="D37" s="30" t="s">
        <v>23</v>
      </c>
      <c r="E37" s="32">
        <v>30000</v>
      </c>
      <c r="F37" s="34">
        <v>14</v>
      </c>
      <c r="G37" s="34">
        <v>3</v>
      </c>
      <c r="H37" s="34">
        <v>375000</v>
      </c>
      <c r="I37" s="123"/>
    </row>
    <row r="38" spans="1:9" x14ac:dyDescent="0.3">
      <c r="A38" s="103"/>
      <c r="B38" s="106"/>
      <c r="C38" s="30" t="s">
        <v>45</v>
      </c>
      <c r="D38" s="30" t="s">
        <v>23</v>
      </c>
      <c r="E38" s="31">
        <v>30000</v>
      </c>
      <c r="F38" s="34">
        <v>14</v>
      </c>
      <c r="G38" s="34"/>
      <c r="H38" s="34">
        <v>420000</v>
      </c>
      <c r="I38" s="123"/>
    </row>
    <row r="39" spans="1:9" x14ac:dyDescent="0.3">
      <c r="A39" s="103"/>
      <c r="B39" s="113"/>
      <c r="C39" s="110" t="s">
        <v>46</v>
      </c>
      <c r="D39" s="111"/>
      <c r="E39" s="112"/>
      <c r="F39" s="40">
        <f>SUM(F37:F38)</f>
        <v>28</v>
      </c>
      <c r="G39" s="40">
        <f>SUM(G37:G38)</f>
        <v>3</v>
      </c>
      <c r="H39" s="40">
        <f>SUM(H37:H38)</f>
        <v>795000</v>
      </c>
      <c r="I39" s="123"/>
    </row>
    <row r="40" spans="1:9" x14ac:dyDescent="0.3">
      <c r="A40" s="103">
        <v>12</v>
      </c>
      <c r="B40" s="104" t="s">
        <v>88</v>
      </c>
      <c r="C40" s="37"/>
      <c r="D40" s="37"/>
      <c r="E40" s="38"/>
      <c r="F40" s="39"/>
      <c r="G40" s="39"/>
      <c r="H40" s="39"/>
      <c r="I40" s="123"/>
    </row>
    <row r="41" spans="1:9" x14ac:dyDescent="0.3">
      <c r="A41" s="103"/>
      <c r="B41" s="105"/>
      <c r="C41" s="37" t="s">
        <v>91</v>
      </c>
      <c r="D41" s="37" t="s">
        <v>93</v>
      </c>
      <c r="E41" s="38">
        <v>30000</v>
      </c>
      <c r="F41" s="39">
        <v>14</v>
      </c>
      <c r="G41" s="39">
        <v>2</v>
      </c>
      <c r="H41" s="39">
        <v>390000</v>
      </c>
      <c r="I41" s="123"/>
    </row>
    <row r="42" spans="1:9" x14ac:dyDescent="0.3">
      <c r="A42" s="103"/>
      <c r="B42" s="106"/>
      <c r="C42" s="110" t="s">
        <v>46</v>
      </c>
      <c r="D42" s="111"/>
      <c r="E42" s="112"/>
      <c r="F42" s="40">
        <f>SUM(F40:F41)</f>
        <v>14</v>
      </c>
      <c r="G42" s="40">
        <f>SUM(G40:G41)</f>
        <v>2</v>
      </c>
      <c r="H42" s="40">
        <f>SUM(H40:H41)</f>
        <v>390000</v>
      </c>
      <c r="I42" s="123"/>
    </row>
    <row r="43" spans="1:9" x14ac:dyDescent="0.3">
      <c r="A43" s="103">
        <v>13</v>
      </c>
      <c r="B43" s="106" t="s">
        <v>60</v>
      </c>
      <c r="C43" s="30" t="s">
        <v>44</v>
      </c>
      <c r="D43" s="30" t="s">
        <v>23</v>
      </c>
      <c r="E43" s="32">
        <v>30000</v>
      </c>
      <c r="F43" s="34">
        <v>15</v>
      </c>
      <c r="G43" s="34"/>
      <c r="H43" s="34">
        <v>450000</v>
      </c>
      <c r="I43" s="123"/>
    </row>
    <row r="44" spans="1:9" x14ac:dyDescent="0.3">
      <c r="A44" s="103"/>
      <c r="B44" s="106"/>
      <c r="C44" s="30" t="s">
        <v>45</v>
      </c>
      <c r="D44" s="30" t="s">
        <v>23</v>
      </c>
      <c r="E44" s="31">
        <v>30000</v>
      </c>
      <c r="F44" s="34">
        <v>15</v>
      </c>
      <c r="G44" s="34"/>
      <c r="H44" s="34">
        <v>450000</v>
      </c>
      <c r="I44" s="123"/>
    </row>
    <row r="45" spans="1:9" x14ac:dyDescent="0.3">
      <c r="A45" s="103"/>
      <c r="B45" s="113"/>
      <c r="C45" s="110" t="s">
        <v>46</v>
      </c>
      <c r="D45" s="111"/>
      <c r="E45" s="112"/>
      <c r="F45" s="40">
        <f>SUM(F43:F44)</f>
        <v>30</v>
      </c>
      <c r="G45" s="40"/>
      <c r="H45" s="40">
        <f>SUM(H43:H44)</f>
        <v>900000</v>
      </c>
      <c r="I45" s="123"/>
    </row>
    <row r="46" spans="1:9" x14ac:dyDescent="0.3">
      <c r="A46" s="103">
        <v>14</v>
      </c>
      <c r="B46" s="106" t="s">
        <v>61</v>
      </c>
      <c r="C46" s="30" t="s">
        <v>44</v>
      </c>
      <c r="D46" s="30" t="s">
        <v>23</v>
      </c>
      <c r="E46" s="32">
        <v>30000</v>
      </c>
      <c r="F46" s="34">
        <v>11</v>
      </c>
      <c r="G46" s="34"/>
      <c r="H46" s="34">
        <v>330000</v>
      </c>
      <c r="I46" s="123"/>
    </row>
    <row r="47" spans="1:9" x14ac:dyDescent="0.3">
      <c r="A47" s="103"/>
      <c r="B47" s="106"/>
      <c r="C47" s="30" t="s">
        <v>45</v>
      </c>
      <c r="D47" s="30" t="s">
        <v>23</v>
      </c>
      <c r="E47" s="31">
        <v>30000</v>
      </c>
      <c r="F47" s="34">
        <v>15</v>
      </c>
      <c r="G47" s="34"/>
      <c r="H47" s="34">
        <v>450000</v>
      </c>
      <c r="I47" s="123"/>
    </row>
    <row r="48" spans="1:9" x14ac:dyDescent="0.3">
      <c r="A48" s="103"/>
      <c r="B48" s="113"/>
      <c r="C48" s="110" t="s">
        <v>46</v>
      </c>
      <c r="D48" s="111"/>
      <c r="E48" s="112"/>
      <c r="F48" s="40">
        <f>SUM(F46:F47)</f>
        <v>26</v>
      </c>
      <c r="G48" s="40"/>
      <c r="H48" s="40">
        <f>SUM(H46:H47)</f>
        <v>780000</v>
      </c>
      <c r="I48" s="123"/>
    </row>
    <row r="49" spans="1:9" x14ac:dyDescent="0.3">
      <c r="A49" s="103">
        <v>15</v>
      </c>
      <c r="B49" s="106" t="s">
        <v>62</v>
      </c>
      <c r="C49" s="30" t="s">
        <v>44</v>
      </c>
      <c r="D49" s="30" t="s">
        <v>23</v>
      </c>
      <c r="E49" s="32">
        <v>30000</v>
      </c>
      <c r="F49" s="34">
        <v>15</v>
      </c>
      <c r="G49" s="34">
        <v>1</v>
      </c>
      <c r="H49" s="34">
        <v>435000</v>
      </c>
      <c r="I49" s="123"/>
    </row>
    <row r="50" spans="1:9" x14ac:dyDescent="0.3">
      <c r="A50" s="103"/>
      <c r="B50" s="106"/>
      <c r="C50" s="30" t="s">
        <v>45</v>
      </c>
      <c r="D50" s="30" t="s">
        <v>23</v>
      </c>
      <c r="E50" s="31">
        <v>30000</v>
      </c>
      <c r="F50" s="34">
        <v>15</v>
      </c>
      <c r="G50" s="34">
        <v>1</v>
      </c>
      <c r="H50" s="34">
        <v>435000</v>
      </c>
      <c r="I50" s="123"/>
    </row>
    <row r="51" spans="1:9" x14ac:dyDescent="0.3">
      <c r="A51" s="103"/>
      <c r="B51" s="113"/>
      <c r="C51" s="110" t="s">
        <v>46</v>
      </c>
      <c r="D51" s="111"/>
      <c r="E51" s="112"/>
      <c r="F51" s="40">
        <f>SUM(F49:F50)</f>
        <v>30</v>
      </c>
      <c r="G51" s="40">
        <f>SUM(G50)</f>
        <v>1</v>
      </c>
      <c r="H51" s="40">
        <f>SUM(H49:H50)</f>
        <v>870000</v>
      </c>
      <c r="I51" s="123"/>
    </row>
    <row r="52" spans="1:9" x14ac:dyDescent="0.3">
      <c r="A52" s="103">
        <v>16</v>
      </c>
      <c r="B52" s="106" t="s">
        <v>63</v>
      </c>
      <c r="C52" s="30" t="s">
        <v>44</v>
      </c>
      <c r="D52" s="30" t="s">
        <v>23</v>
      </c>
      <c r="E52" s="32">
        <v>30000</v>
      </c>
      <c r="F52" s="34">
        <v>15</v>
      </c>
      <c r="G52" s="34"/>
      <c r="H52" s="34">
        <v>450000</v>
      </c>
      <c r="I52" s="123"/>
    </row>
    <row r="53" spans="1:9" x14ac:dyDescent="0.3">
      <c r="A53" s="103"/>
      <c r="B53" s="106"/>
      <c r="C53" s="30" t="s">
        <v>45</v>
      </c>
      <c r="D53" s="30" t="s">
        <v>23</v>
      </c>
      <c r="E53" s="31">
        <v>30000</v>
      </c>
      <c r="F53" s="34">
        <v>15</v>
      </c>
      <c r="G53" s="34">
        <v>1</v>
      </c>
      <c r="H53" s="34">
        <v>435000</v>
      </c>
      <c r="I53" s="123"/>
    </row>
    <row r="54" spans="1:9" x14ac:dyDescent="0.3">
      <c r="A54" s="103"/>
      <c r="B54" s="113"/>
      <c r="C54" s="110" t="s">
        <v>46</v>
      </c>
      <c r="D54" s="111"/>
      <c r="E54" s="112"/>
      <c r="F54" s="40">
        <f>SUM(F52:F53)</f>
        <v>30</v>
      </c>
      <c r="G54" s="40">
        <f>SUM(G52:G53)</f>
        <v>1</v>
      </c>
      <c r="H54" s="40">
        <f>SUM(H52:H53)</f>
        <v>885000</v>
      </c>
      <c r="I54" s="123"/>
    </row>
    <row r="55" spans="1:9" x14ac:dyDescent="0.3">
      <c r="A55" s="103">
        <v>17</v>
      </c>
      <c r="B55" s="106" t="s">
        <v>64</v>
      </c>
      <c r="C55" s="30" t="s">
        <v>44</v>
      </c>
      <c r="D55" s="30" t="s">
        <v>23</v>
      </c>
      <c r="E55" s="32">
        <v>30000</v>
      </c>
      <c r="F55" s="34">
        <v>15</v>
      </c>
      <c r="G55" s="34"/>
      <c r="H55" s="34">
        <v>450000</v>
      </c>
      <c r="I55" s="123"/>
    </row>
    <row r="56" spans="1:9" x14ac:dyDescent="0.3">
      <c r="A56" s="103"/>
      <c r="B56" s="106"/>
      <c r="C56" s="30" t="s">
        <v>45</v>
      </c>
      <c r="D56" s="30" t="s">
        <v>23</v>
      </c>
      <c r="E56" s="31">
        <v>30000</v>
      </c>
      <c r="F56" s="34">
        <v>14</v>
      </c>
      <c r="G56" s="34"/>
      <c r="H56" s="34">
        <v>420000</v>
      </c>
      <c r="I56" s="123"/>
    </row>
    <row r="57" spans="1:9" x14ac:dyDescent="0.3">
      <c r="A57" s="103"/>
      <c r="B57" s="113"/>
      <c r="C57" s="110" t="s">
        <v>46</v>
      </c>
      <c r="D57" s="111"/>
      <c r="E57" s="112"/>
      <c r="F57" s="40">
        <f>SUM(F55:F56)</f>
        <v>29</v>
      </c>
      <c r="G57" s="40"/>
      <c r="H57" s="40">
        <f>SUM(H55:H56)</f>
        <v>870000</v>
      </c>
      <c r="I57" s="123"/>
    </row>
    <row r="58" spans="1:9" x14ac:dyDescent="0.3">
      <c r="A58" s="103">
        <v>18</v>
      </c>
      <c r="B58" s="106" t="s">
        <v>65</v>
      </c>
      <c r="C58" s="30" t="s">
        <v>44</v>
      </c>
      <c r="D58" s="30" t="s">
        <v>23</v>
      </c>
      <c r="E58" s="32">
        <v>30000</v>
      </c>
      <c r="F58" s="34">
        <v>15</v>
      </c>
      <c r="G58" s="34"/>
      <c r="H58" s="34">
        <v>450000</v>
      </c>
      <c r="I58" s="123"/>
    </row>
    <row r="59" spans="1:9" x14ac:dyDescent="0.3">
      <c r="A59" s="103"/>
      <c r="B59" s="106"/>
      <c r="C59" s="30" t="s">
        <v>45</v>
      </c>
      <c r="D59" s="30" t="s">
        <v>23</v>
      </c>
      <c r="E59" s="31">
        <v>30000</v>
      </c>
      <c r="F59" s="34">
        <v>15</v>
      </c>
      <c r="G59" s="34"/>
      <c r="H59" s="34">
        <v>450000</v>
      </c>
      <c r="I59" s="123"/>
    </row>
    <row r="60" spans="1:9" x14ac:dyDescent="0.3">
      <c r="A60" s="103"/>
      <c r="B60" s="113"/>
      <c r="C60" s="110" t="s">
        <v>46</v>
      </c>
      <c r="D60" s="111"/>
      <c r="E60" s="112"/>
      <c r="F60" s="40">
        <f>SUM(F58:F59)</f>
        <v>30</v>
      </c>
      <c r="G60" s="40"/>
      <c r="H60" s="40">
        <f>SUM(H58:H59)</f>
        <v>900000</v>
      </c>
      <c r="I60" s="123"/>
    </row>
    <row r="61" spans="1:9" x14ac:dyDescent="0.3">
      <c r="A61" s="103">
        <v>19</v>
      </c>
      <c r="B61" s="121" t="s">
        <v>66</v>
      </c>
      <c r="C61" s="30" t="s">
        <v>44</v>
      </c>
      <c r="D61" s="30" t="s">
        <v>2</v>
      </c>
      <c r="E61" s="32">
        <v>30000</v>
      </c>
      <c r="F61" s="34">
        <v>8</v>
      </c>
      <c r="G61" s="34"/>
      <c r="H61" s="34">
        <v>240000</v>
      </c>
      <c r="I61" s="123"/>
    </row>
    <row r="62" spans="1:9" x14ac:dyDescent="0.3">
      <c r="A62" s="103"/>
      <c r="B62" s="106"/>
      <c r="C62" s="30" t="s">
        <v>45</v>
      </c>
      <c r="D62" s="30" t="s">
        <v>2</v>
      </c>
      <c r="E62" s="31">
        <v>30000</v>
      </c>
      <c r="F62" s="34">
        <v>9</v>
      </c>
      <c r="G62" s="34"/>
      <c r="H62" s="34">
        <v>270000</v>
      </c>
      <c r="I62" s="123"/>
    </row>
    <row r="63" spans="1:9" x14ac:dyDescent="0.3">
      <c r="A63" s="103"/>
      <c r="B63" s="113"/>
      <c r="C63" s="110" t="s">
        <v>80</v>
      </c>
      <c r="D63" s="111"/>
      <c r="E63" s="112"/>
      <c r="F63" s="40">
        <f>SUM(F61:F62)</f>
        <v>17</v>
      </c>
      <c r="G63" s="40"/>
      <c r="H63" s="40">
        <f>SUM(H61:H62)</f>
        <v>510000</v>
      </c>
      <c r="I63" s="123"/>
    </row>
    <row r="64" spans="1:9" x14ac:dyDescent="0.3">
      <c r="A64" s="103">
        <v>20</v>
      </c>
      <c r="B64" s="121" t="s">
        <v>67</v>
      </c>
      <c r="C64" s="30" t="s">
        <v>44</v>
      </c>
      <c r="D64" s="30" t="s">
        <v>23</v>
      </c>
      <c r="E64" s="32">
        <v>30000</v>
      </c>
      <c r="F64" s="34">
        <v>15</v>
      </c>
      <c r="G64" s="34">
        <v>1</v>
      </c>
      <c r="H64" s="34">
        <v>435000</v>
      </c>
      <c r="I64" s="123"/>
    </row>
    <row r="65" spans="1:9" x14ac:dyDescent="0.3">
      <c r="A65" s="103"/>
      <c r="B65" s="106"/>
      <c r="C65" s="30" t="s">
        <v>45</v>
      </c>
      <c r="D65" s="30" t="s">
        <v>23</v>
      </c>
      <c r="E65" s="31">
        <v>30000</v>
      </c>
      <c r="F65" s="34">
        <v>15</v>
      </c>
      <c r="G65" s="34">
        <v>1</v>
      </c>
      <c r="H65" s="34">
        <v>435000</v>
      </c>
      <c r="I65" s="123"/>
    </row>
    <row r="66" spans="1:9" x14ac:dyDescent="0.3">
      <c r="A66" s="103"/>
      <c r="B66" s="113"/>
      <c r="C66" s="110" t="s">
        <v>80</v>
      </c>
      <c r="D66" s="111"/>
      <c r="E66" s="112"/>
      <c r="F66" s="40">
        <f>SUM(F64:F65)</f>
        <v>30</v>
      </c>
      <c r="G66" s="40">
        <f>SUM(G64:G65)</f>
        <v>2</v>
      </c>
      <c r="H66" s="40">
        <f>SUM(H64:H65)</f>
        <v>870000</v>
      </c>
      <c r="I66" s="123"/>
    </row>
    <row r="67" spans="1:9" x14ac:dyDescent="0.3">
      <c r="A67" s="103">
        <v>21</v>
      </c>
      <c r="B67" s="121" t="s">
        <v>68</v>
      </c>
      <c r="C67" s="30" t="s">
        <v>44</v>
      </c>
      <c r="D67" s="30" t="s">
        <v>23</v>
      </c>
      <c r="E67" s="32">
        <v>30000</v>
      </c>
      <c r="F67" s="34">
        <v>14</v>
      </c>
      <c r="G67" s="34">
        <v>7</v>
      </c>
      <c r="H67" s="34">
        <v>330000</v>
      </c>
      <c r="I67" s="123"/>
    </row>
    <row r="68" spans="1:9" x14ac:dyDescent="0.3">
      <c r="A68" s="103"/>
      <c r="B68" s="106"/>
      <c r="C68" s="30" t="s">
        <v>45</v>
      </c>
      <c r="D68" s="30" t="s">
        <v>23</v>
      </c>
      <c r="E68" s="31">
        <v>30000</v>
      </c>
      <c r="F68" s="34">
        <v>14</v>
      </c>
      <c r="G68" s="34">
        <v>8</v>
      </c>
      <c r="H68" s="34">
        <v>305000</v>
      </c>
      <c r="I68" s="123"/>
    </row>
    <row r="69" spans="1:9" x14ac:dyDescent="0.3">
      <c r="A69" s="103"/>
      <c r="B69" s="113"/>
      <c r="C69" s="110" t="s">
        <v>80</v>
      </c>
      <c r="D69" s="111"/>
      <c r="E69" s="112"/>
      <c r="F69" s="40">
        <f>SUM(F67:F68)</f>
        <v>28</v>
      </c>
      <c r="G69" s="40">
        <f>SUM(G67:G68)</f>
        <v>15</v>
      </c>
      <c r="H69" s="40">
        <f>SUM(H67:H68)</f>
        <v>635000</v>
      </c>
      <c r="I69" s="123"/>
    </row>
    <row r="70" spans="1:9" x14ac:dyDescent="0.3">
      <c r="A70" s="103">
        <v>22</v>
      </c>
      <c r="B70" s="121" t="s">
        <v>69</v>
      </c>
      <c r="C70" s="30" t="s">
        <v>44</v>
      </c>
      <c r="D70" s="30" t="s">
        <v>23</v>
      </c>
      <c r="E70" s="32">
        <v>30000</v>
      </c>
      <c r="F70" s="34">
        <v>15</v>
      </c>
      <c r="G70" s="34">
        <v>1</v>
      </c>
      <c r="H70" s="34">
        <v>435000</v>
      </c>
      <c r="I70" s="123"/>
    </row>
    <row r="71" spans="1:9" x14ac:dyDescent="0.3">
      <c r="A71" s="103"/>
      <c r="B71" s="106"/>
      <c r="C71" s="30" t="s">
        <v>45</v>
      </c>
      <c r="D71" s="30" t="s">
        <v>23</v>
      </c>
      <c r="E71" s="31">
        <v>30000</v>
      </c>
      <c r="F71" s="34">
        <v>15</v>
      </c>
      <c r="G71" s="34">
        <v>2</v>
      </c>
      <c r="H71" s="34">
        <v>420000</v>
      </c>
      <c r="I71" s="123"/>
    </row>
    <row r="72" spans="1:9" x14ac:dyDescent="0.3">
      <c r="A72" s="103"/>
      <c r="B72" s="113"/>
      <c r="C72" s="110" t="s">
        <v>80</v>
      </c>
      <c r="D72" s="111"/>
      <c r="E72" s="112"/>
      <c r="F72" s="40">
        <f>SUM(F70:F71)</f>
        <v>30</v>
      </c>
      <c r="G72" s="40">
        <f>SUM(G70:G71)</f>
        <v>3</v>
      </c>
      <c r="H72" s="40">
        <f>SUM(H70:H71)</f>
        <v>855000</v>
      </c>
      <c r="I72" s="123"/>
    </row>
    <row r="73" spans="1:9" x14ac:dyDescent="0.3">
      <c r="A73" s="103">
        <v>23</v>
      </c>
      <c r="B73" s="106" t="s">
        <v>70</v>
      </c>
      <c r="C73" s="30" t="s">
        <v>44</v>
      </c>
      <c r="D73" s="30" t="s">
        <v>2</v>
      </c>
      <c r="E73" s="32">
        <v>30000</v>
      </c>
      <c r="F73" s="34">
        <v>15</v>
      </c>
      <c r="G73" s="34">
        <v>1</v>
      </c>
      <c r="H73" s="34">
        <v>435000</v>
      </c>
      <c r="I73" s="123"/>
    </row>
    <row r="74" spans="1:9" x14ac:dyDescent="0.3">
      <c r="A74" s="103"/>
      <c r="B74" s="106"/>
      <c r="C74" s="30" t="s">
        <v>45</v>
      </c>
      <c r="D74" s="30" t="s">
        <v>2</v>
      </c>
      <c r="E74" s="31">
        <v>30000</v>
      </c>
      <c r="F74" s="34">
        <v>20</v>
      </c>
      <c r="G74" s="34">
        <v>1</v>
      </c>
      <c r="H74" s="34">
        <v>585000</v>
      </c>
      <c r="I74" s="123"/>
    </row>
    <row r="75" spans="1:9" x14ac:dyDescent="0.3">
      <c r="A75" s="103"/>
      <c r="B75" s="113"/>
      <c r="C75" s="110" t="s">
        <v>80</v>
      </c>
      <c r="D75" s="111"/>
      <c r="E75" s="112"/>
      <c r="F75" s="40">
        <f>SUM(F73:F74)</f>
        <v>35</v>
      </c>
      <c r="G75" s="40">
        <f>SUM(G73:G74)</f>
        <v>2</v>
      </c>
      <c r="H75" s="40">
        <f>SUM(H73:H74)</f>
        <v>1020000</v>
      </c>
      <c r="I75" s="123"/>
    </row>
    <row r="76" spans="1:9" x14ac:dyDescent="0.3">
      <c r="A76" s="103">
        <v>24</v>
      </c>
      <c r="B76" s="106" t="s">
        <v>71</v>
      </c>
      <c r="C76" s="30" t="s">
        <v>44</v>
      </c>
      <c r="D76" s="30" t="s">
        <v>2</v>
      </c>
      <c r="E76" s="32">
        <v>30000</v>
      </c>
      <c r="F76" s="34">
        <v>15</v>
      </c>
      <c r="G76" s="34">
        <v>1</v>
      </c>
      <c r="H76" s="34">
        <v>435000</v>
      </c>
      <c r="I76" s="123"/>
    </row>
    <row r="77" spans="1:9" x14ac:dyDescent="0.3">
      <c r="A77" s="103"/>
      <c r="B77" s="106"/>
      <c r="C77" s="30" t="s">
        <v>45</v>
      </c>
      <c r="D77" s="30" t="s">
        <v>2</v>
      </c>
      <c r="E77" s="31">
        <v>30000</v>
      </c>
      <c r="F77" s="34">
        <v>19</v>
      </c>
      <c r="G77" s="34">
        <v>1</v>
      </c>
      <c r="H77" s="34">
        <v>555000</v>
      </c>
      <c r="I77" s="123"/>
    </row>
    <row r="78" spans="1:9" x14ac:dyDescent="0.3">
      <c r="A78" s="103"/>
      <c r="B78" s="113"/>
      <c r="C78" s="110" t="s">
        <v>80</v>
      </c>
      <c r="D78" s="111"/>
      <c r="E78" s="112"/>
      <c r="F78" s="40">
        <f>SUM(F76:F77)</f>
        <v>34</v>
      </c>
      <c r="G78" s="40">
        <f>SUM(G76:G77)</f>
        <v>2</v>
      </c>
      <c r="H78" s="40">
        <f>SUM(H76:H77)</f>
        <v>990000</v>
      </c>
      <c r="I78" s="123"/>
    </row>
    <row r="79" spans="1:9" x14ac:dyDescent="0.3">
      <c r="A79" s="103">
        <v>25</v>
      </c>
      <c r="B79" s="106" t="s">
        <v>72</v>
      </c>
      <c r="C79" s="30" t="s">
        <v>44</v>
      </c>
      <c r="D79" s="30" t="s">
        <v>2</v>
      </c>
      <c r="E79" s="32">
        <v>30000</v>
      </c>
      <c r="F79" s="34">
        <v>20</v>
      </c>
      <c r="G79" s="34">
        <v>5</v>
      </c>
      <c r="H79" s="34">
        <v>525000</v>
      </c>
      <c r="I79" s="123"/>
    </row>
    <row r="80" spans="1:9" x14ac:dyDescent="0.3">
      <c r="A80" s="103"/>
      <c r="B80" s="106"/>
      <c r="C80" s="30" t="s">
        <v>45</v>
      </c>
      <c r="D80" s="30" t="s">
        <v>2</v>
      </c>
      <c r="E80" s="31">
        <v>30000</v>
      </c>
      <c r="F80" s="34">
        <v>27</v>
      </c>
      <c r="G80" s="34">
        <v>2</v>
      </c>
      <c r="H80" s="34">
        <v>780000</v>
      </c>
      <c r="I80" s="123"/>
    </row>
    <row r="81" spans="1:9" x14ac:dyDescent="0.3">
      <c r="A81" s="103"/>
      <c r="B81" s="113"/>
      <c r="C81" s="110" t="s">
        <v>80</v>
      </c>
      <c r="D81" s="111"/>
      <c r="E81" s="112"/>
      <c r="F81" s="40">
        <f>SUM(F79:F80)</f>
        <v>47</v>
      </c>
      <c r="G81" s="40">
        <f>SUM(G79:G80)</f>
        <v>7</v>
      </c>
      <c r="H81" s="40">
        <f>SUM(H79:H80)</f>
        <v>1305000</v>
      </c>
      <c r="I81" s="123"/>
    </row>
    <row r="82" spans="1:9" x14ac:dyDescent="0.3">
      <c r="A82" s="103">
        <v>26</v>
      </c>
      <c r="B82" s="106" t="s">
        <v>73</v>
      </c>
      <c r="C82" s="30" t="s">
        <v>44</v>
      </c>
      <c r="D82" s="30" t="s">
        <v>2</v>
      </c>
      <c r="E82" s="32">
        <v>30000</v>
      </c>
      <c r="F82" s="34">
        <v>17</v>
      </c>
      <c r="G82" s="34"/>
      <c r="H82" s="34">
        <v>510000</v>
      </c>
      <c r="I82" s="123"/>
    </row>
    <row r="83" spans="1:9" x14ac:dyDescent="0.3">
      <c r="A83" s="103"/>
      <c r="B83" s="106"/>
      <c r="C83" s="30" t="s">
        <v>45</v>
      </c>
      <c r="D83" s="30" t="s">
        <v>2</v>
      </c>
      <c r="E83" s="31">
        <v>30000</v>
      </c>
      <c r="F83" s="34">
        <v>12</v>
      </c>
      <c r="G83" s="34"/>
      <c r="H83" s="34">
        <v>360000</v>
      </c>
      <c r="I83" s="123"/>
    </row>
    <row r="84" spans="1:9" x14ac:dyDescent="0.3">
      <c r="A84" s="103"/>
      <c r="B84" s="113"/>
      <c r="C84" s="110" t="s">
        <v>80</v>
      </c>
      <c r="D84" s="111"/>
      <c r="E84" s="112"/>
      <c r="F84" s="40">
        <f>SUM(F82:F83)</f>
        <v>29</v>
      </c>
      <c r="G84" s="40"/>
      <c r="H84" s="40">
        <f>SUM(H82:H83)</f>
        <v>870000</v>
      </c>
      <c r="I84" s="123"/>
    </row>
    <row r="85" spans="1:9" x14ac:dyDescent="0.3">
      <c r="A85" s="103">
        <v>27</v>
      </c>
      <c r="B85" s="106" t="s">
        <v>74</v>
      </c>
      <c r="C85" s="30" t="s">
        <v>44</v>
      </c>
      <c r="D85" s="30" t="s">
        <v>2</v>
      </c>
      <c r="E85" s="32">
        <v>30000</v>
      </c>
      <c r="F85" s="34">
        <v>20</v>
      </c>
      <c r="G85" s="34"/>
      <c r="H85" s="34">
        <v>600000</v>
      </c>
      <c r="I85" s="123"/>
    </row>
    <row r="86" spans="1:9" x14ac:dyDescent="0.3">
      <c r="A86" s="103"/>
      <c r="B86" s="106"/>
      <c r="C86" s="30" t="s">
        <v>45</v>
      </c>
      <c r="D86" s="30" t="s">
        <v>2</v>
      </c>
      <c r="E86" s="31">
        <v>30000</v>
      </c>
      <c r="F86" s="34">
        <v>20</v>
      </c>
      <c r="G86" s="34"/>
      <c r="H86" s="34">
        <v>600000</v>
      </c>
      <c r="I86" s="123"/>
    </row>
    <row r="87" spans="1:9" x14ac:dyDescent="0.3">
      <c r="A87" s="103"/>
      <c r="B87" s="113"/>
      <c r="C87" s="110" t="s">
        <v>80</v>
      </c>
      <c r="D87" s="111"/>
      <c r="E87" s="112"/>
      <c r="F87" s="40">
        <f>SUM(F85:F86)</f>
        <v>40</v>
      </c>
      <c r="G87" s="40"/>
      <c r="H87" s="40">
        <f>SUM(H85:H86)</f>
        <v>1200000</v>
      </c>
      <c r="I87" s="123"/>
    </row>
    <row r="88" spans="1:9" x14ac:dyDescent="0.3">
      <c r="A88" s="103">
        <v>28</v>
      </c>
      <c r="B88" s="106" t="s">
        <v>75</v>
      </c>
      <c r="C88" s="30" t="s">
        <v>44</v>
      </c>
      <c r="D88" s="30" t="s">
        <v>2</v>
      </c>
      <c r="E88" s="32">
        <v>30000</v>
      </c>
      <c r="F88" s="34">
        <v>20</v>
      </c>
      <c r="G88" s="34"/>
      <c r="H88" s="34">
        <v>600000</v>
      </c>
      <c r="I88" s="123"/>
    </row>
    <row r="89" spans="1:9" x14ac:dyDescent="0.3">
      <c r="A89" s="103"/>
      <c r="B89" s="106"/>
      <c r="C89" s="30" t="s">
        <v>45</v>
      </c>
      <c r="D89" s="30" t="s">
        <v>2</v>
      </c>
      <c r="E89" s="31">
        <v>30000</v>
      </c>
      <c r="F89" s="34">
        <v>20</v>
      </c>
      <c r="G89" s="34"/>
      <c r="H89" s="34">
        <v>600000</v>
      </c>
      <c r="I89" s="123"/>
    </row>
    <row r="90" spans="1:9" x14ac:dyDescent="0.3">
      <c r="A90" s="103"/>
      <c r="B90" s="113"/>
      <c r="C90" s="110" t="s">
        <v>80</v>
      </c>
      <c r="D90" s="111"/>
      <c r="E90" s="112"/>
      <c r="F90" s="40">
        <f>SUM(F88:F89)</f>
        <v>40</v>
      </c>
      <c r="G90" s="40"/>
      <c r="H90" s="40">
        <f>SUM(H88:H89)</f>
        <v>1200000</v>
      </c>
      <c r="I90" s="123"/>
    </row>
    <row r="91" spans="1:9" x14ac:dyDescent="0.3">
      <c r="A91" s="103">
        <v>29</v>
      </c>
      <c r="B91" s="106" t="s">
        <v>89</v>
      </c>
      <c r="C91" s="30" t="s">
        <v>44</v>
      </c>
      <c r="D91" s="30" t="s">
        <v>2</v>
      </c>
      <c r="E91" s="32">
        <v>30000</v>
      </c>
      <c r="F91" s="34">
        <v>20</v>
      </c>
      <c r="G91" s="34"/>
      <c r="H91" s="34">
        <v>600000</v>
      </c>
      <c r="I91" s="123"/>
    </row>
    <row r="92" spans="1:9" x14ac:dyDescent="0.3">
      <c r="A92" s="103"/>
      <c r="B92" s="106"/>
      <c r="C92" s="30" t="s">
        <v>45</v>
      </c>
      <c r="D92" s="30" t="s">
        <v>2</v>
      </c>
      <c r="E92" s="31">
        <v>30000</v>
      </c>
      <c r="F92" s="34">
        <v>20</v>
      </c>
      <c r="G92" s="34">
        <v>1</v>
      </c>
      <c r="H92" s="34">
        <v>585000</v>
      </c>
      <c r="I92" s="123"/>
    </row>
    <row r="93" spans="1:9" x14ac:dyDescent="0.3">
      <c r="A93" s="103"/>
      <c r="B93" s="113"/>
      <c r="C93" s="110" t="s">
        <v>80</v>
      </c>
      <c r="D93" s="111"/>
      <c r="E93" s="112"/>
      <c r="F93" s="40">
        <f>SUM(F91:F92)</f>
        <v>40</v>
      </c>
      <c r="G93" s="40">
        <f>SUM(G91:G92)</f>
        <v>1</v>
      </c>
      <c r="H93" s="40">
        <f>SUM(H91:H92)</f>
        <v>1185000</v>
      </c>
      <c r="I93" s="123"/>
    </row>
    <row r="94" spans="1:9" x14ac:dyDescent="0.3">
      <c r="A94" s="103">
        <v>30</v>
      </c>
      <c r="B94" s="104" t="s">
        <v>90</v>
      </c>
      <c r="C94" s="37"/>
      <c r="D94" s="37"/>
      <c r="E94" s="38"/>
      <c r="F94" s="39"/>
      <c r="G94" s="39"/>
      <c r="H94" s="39"/>
      <c r="I94" s="123"/>
    </row>
    <row r="95" spans="1:9" x14ac:dyDescent="0.3">
      <c r="A95" s="103"/>
      <c r="B95" s="105"/>
      <c r="C95" s="37" t="s">
        <v>91</v>
      </c>
      <c r="D95" s="37" t="s">
        <v>94</v>
      </c>
      <c r="E95" s="38">
        <v>30000</v>
      </c>
      <c r="F95" s="39">
        <v>19</v>
      </c>
      <c r="G95" s="43"/>
      <c r="H95" s="39">
        <v>580000</v>
      </c>
      <c r="I95" s="123"/>
    </row>
    <row r="96" spans="1:9" x14ac:dyDescent="0.3">
      <c r="A96" s="103"/>
      <c r="B96" s="106"/>
      <c r="C96" s="110" t="s">
        <v>46</v>
      </c>
      <c r="D96" s="111"/>
      <c r="E96" s="112"/>
      <c r="F96" s="40">
        <f>SUM(F94:F95)</f>
        <v>19</v>
      </c>
      <c r="G96" s="40"/>
      <c r="H96" s="40">
        <f>SUM(H94:H95)</f>
        <v>580000</v>
      </c>
      <c r="I96" s="123"/>
    </row>
    <row r="97" spans="1:14" x14ac:dyDescent="0.3">
      <c r="A97" s="103">
        <v>31</v>
      </c>
      <c r="B97" s="106" t="s">
        <v>76</v>
      </c>
      <c r="C97" s="30" t="s">
        <v>44</v>
      </c>
      <c r="D97" s="30" t="s">
        <v>2</v>
      </c>
      <c r="E97" s="32">
        <v>30000</v>
      </c>
      <c r="F97" s="34">
        <v>18</v>
      </c>
      <c r="G97" s="34">
        <v>1</v>
      </c>
      <c r="H97" s="34">
        <v>525000</v>
      </c>
      <c r="I97" s="123"/>
    </row>
    <row r="98" spans="1:14" x14ac:dyDescent="0.3">
      <c r="A98" s="103"/>
      <c r="B98" s="106"/>
      <c r="C98" s="30" t="s">
        <v>45</v>
      </c>
      <c r="D98" s="30" t="s">
        <v>2</v>
      </c>
      <c r="E98" s="31">
        <v>30000</v>
      </c>
      <c r="F98" s="34">
        <v>25</v>
      </c>
      <c r="G98" s="34">
        <v>2</v>
      </c>
      <c r="H98" s="34">
        <v>720000</v>
      </c>
      <c r="I98" s="123"/>
    </row>
    <row r="99" spans="1:14" x14ac:dyDescent="0.3">
      <c r="A99" s="103"/>
      <c r="B99" s="113"/>
      <c r="C99" s="110" t="s">
        <v>80</v>
      </c>
      <c r="D99" s="111"/>
      <c r="E99" s="112"/>
      <c r="F99" s="40">
        <f>SUM(F97:F98)</f>
        <v>43</v>
      </c>
      <c r="G99" s="40">
        <f>SUM(G97:G98)</f>
        <v>3</v>
      </c>
      <c r="H99" s="40">
        <f>SUM(H97:H98)</f>
        <v>1245000</v>
      </c>
      <c r="I99" s="123"/>
    </row>
    <row r="100" spans="1:14" x14ac:dyDescent="0.3">
      <c r="A100" s="103">
        <v>32</v>
      </c>
      <c r="B100" s="125" t="s">
        <v>19</v>
      </c>
      <c r="C100" s="30" t="s">
        <v>44</v>
      </c>
      <c r="D100" s="30" t="s">
        <v>2</v>
      </c>
      <c r="E100" s="32">
        <v>30000</v>
      </c>
      <c r="F100" s="34">
        <v>20</v>
      </c>
      <c r="G100" s="34">
        <v>8</v>
      </c>
      <c r="H100" s="34">
        <v>480000</v>
      </c>
      <c r="I100" s="123"/>
    </row>
    <row r="101" spans="1:14" x14ac:dyDescent="0.3">
      <c r="A101" s="103"/>
      <c r="B101" s="125"/>
      <c r="C101" s="30" t="s">
        <v>45</v>
      </c>
      <c r="D101" s="30" t="s">
        <v>2</v>
      </c>
      <c r="E101" s="31">
        <v>30000</v>
      </c>
      <c r="F101" s="34">
        <v>21</v>
      </c>
      <c r="G101" s="34">
        <v>8</v>
      </c>
      <c r="H101" s="34">
        <v>510000</v>
      </c>
      <c r="I101" s="123"/>
    </row>
    <row r="102" spans="1:14" x14ac:dyDescent="0.3">
      <c r="A102" s="103"/>
      <c r="B102" s="126"/>
      <c r="C102" s="110" t="s">
        <v>80</v>
      </c>
      <c r="D102" s="111"/>
      <c r="E102" s="112"/>
      <c r="F102" s="40">
        <f>SUM(F100:F101)</f>
        <v>41</v>
      </c>
      <c r="G102" s="40">
        <f>SUM(G100:G101)</f>
        <v>16</v>
      </c>
      <c r="H102" s="40">
        <f>SUM(H100:H101)</f>
        <v>990000</v>
      </c>
      <c r="I102" s="123"/>
    </row>
    <row r="103" spans="1:14" x14ac:dyDescent="0.3">
      <c r="A103" s="103">
        <v>33</v>
      </c>
      <c r="B103" s="125" t="s">
        <v>20</v>
      </c>
      <c r="C103" s="30" t="s">
        <v>44</v>
      </c>
      <c r="D103" s="30" t="s">
        <v>2</v>
      </c>
      <c r="E103" s="32">
        <v>30000</v>
      </c>
      <c r="F103" s="34">
        <v>19</v>
      </c>
      <c r="G103" s="34">
        <v>5</v>
      </c>
      <c r="H103" s="34">
        <v>495000</v>
      </c>
      <c r="I103" s="123"/>
    </row>
    <row r="104" spans="1:14" x14ac:dyDescent="0.3">
      <c r="A104" s="103"/>
      <c r="B104" s="125"/>
      <c r="C104" s="30" t="s">
        <v>45</v>
      </c>
      <c r="D104" s="30" t="s">
        <v>2</v>
      </c>
      <c r="E104" s="31">
        <v>30000</v>
      </c>
      <c r="F104" s="34">
        <v>19</v>
      </c>
      <c r="G104" s="34">
        <v>9</v>
      </c>
      <c r="H104" s="34">
        <v>435000</v>
      </c>
      <c r="I104" s="123"/>
    </row>
    <row r="105" spans="1:14" x14ac:dyDescent="0.3">
      <c r="A105" s="103"/>
      <c r="B105" s="126"/>
      <c r="C105" s="110" t="s">
        <v>80</v>
      </c>
      <c r="D105" s="111"/>
      <c r="E105" s="112"/>
      <c r="F105" s="40">
        <f>SUM(F103:F104)</f>
        <v>38</v>
      </c>
      <c r="G105" s="40">
        <f>SUM(G103:G104)</f>
        <v>14</v>
      </c>
      <c r="H105" s="40">
        <f>SUM(H103:H104)</f>
        <v>930000</v>
      </c>
      <c r="I105" s="123"/>
    </row>
    <row r="106" spans="1:14" x14ac:dyDescent="0.3">
      <c r="A106" s="103">
        <v>34</v>
      </c>
      <c r="B106" s="106" t="s">
        <v>77</v>
      </c>
      <c r="C106" s="30" t="s">
        <v>44</v>
      </c>
      <c r="D106" s="30" t="s">
        <v>2</v>
      </c>
      <c r="E106" s="32">
        <v>30000</v>
      </c>
      <c r="F106" s="34">
        <v>20</v>
      </c>
      <c r="G106" s="34"/>
      <c r="H106" s="34">
        <v>600000</v>
      </c>
      <c r="I106" s="123"/>
    </row>
    <row r="107" spans="1:14" x14ac:dyDescent="0.3">
      <c r="A107" s="103"/>
      <c r="B107" s="106"/>
      <c r="C107" s="30" t="s">
        <v>45</v>
      </c>
      <c r="D107" s="30" t="s">
        <v>2</v>
      </c>
      <c r="E107" s="31">
        <v>30000</v>
      </c>
      <c r="F107" s="34">
        <v>20</v>
      </c>
      <c r="G107" s="34">
        <v>1</v>
      </c>
      <c r="H107" s="34">
        <v>585000</v>
      </c>
      <c r="I107" s="123"/>
    </row>
    <row r="108" spans="1:14" x14ac:dyDescent="0.3">
      <c r="A108" s="103"/>
      <c r="B108" s="113"/>
      <c r="C108" s="110" t="s">
        <v>80</v>
      </c>
      <c r="D108" s="111"/>
      <c r="E108" s="112"/>
      <c r="F108" s="40">
        <f>SUM(F106:F107)</f>
        <v>40</v>
      </c>
      <c r="G108" s="40">
        <f>SUM(G106:G107)</f>
        <v>1</v>
      </c>
      <c r="H108" s="40">
        <f>SUM(H106:H107)</f>
        <v>1185000</v>
      </c>
      <c r="I108" s="123"/>
    </row>
    <row r="109" spans="1:14" x14ac:dyDescent="0.3">
      <c r="A109" s="103">
        <v>35</v>
      </c>
      <c r="B109" s="106" t="s">
        <v>78</v>
      </c>
      <c r="C109" s="30" t="s">
        <v>44</v>
      </c>
      <c r="D109" s="30" t="s">
        <v>23</v>
      </c>
      <c r="E109" s="32">
        <v>30000</v>
      </c>
      <c r="F109" s="34">
        <v>8</v>
      </c>
      <c r="G109" s="34">
        <v>4</v>
      </c>
      <c r="H109" s="34">
        <v>180000</v>
      </c>
      <c r="I109" s="123"/>
    </row>
    <row r="110" spans="1:14" x14ac:dyDescent="0.3">
      <c r="A110" s="103"/>
      <c r="B110" s="106"/>
      <c r="C110" s="30" t="s">
        <v>45</v>
      </c>
      <c r="D110" s="30" t="s">
        <v>23</v>
      </c>
      <c r="E110" s="31">
        <v>30000</v>
      </c>
      <c r="F110" s="34">
        <v>25</v>
      </c>
      <c r="G110" s="34">
        <v>5</v>
      </c>
      <c r="H110" s="34">
        <v>660000</v>
      </c>
      <c r="I110" s="123"/>
    </row>
    <row r="111" spans="1:14" x14ac:dyDescent="0.3">
      <c r="A111" s="103"/>
      <c r="B111" s="113"/>
      <c r="C111" s="110" t="s">
        <v>80</v>
      </c>
      <c r="D111" s="111"/>
      <c r="E111" s="112"/>
      <c r="F111" s="40">
        <f>SUM(F109:F110)</f>
        <v>33</v>
      </c>
      <c r="G111" s="40">
        <f>SUM(G109:G110)</f>
        <v>9</v>
      </c>
      <c r="H111" s="40">
        <f>SUM(H109:H110)</f>
        <v>840000</v>
      </c>
      <c r="I111" s="123"/>
    </row>
    <row r="112" spans="1:14" x14ac:dyDescent="0.3">
      <c r="A112" s="103">
        <v>36</v>
      </c>
      <c r="B112" s="113" t="s">
        <v>79</v>
      </c>
      <c r="C112" s="30" t="s">
        <v>44</v>
      </c>
      <c r="D112" s="30" t="s">
        <v>23</v>
      </c>
      <c r="E112" s="32">
        <v>30000</v>
      </c>
      <c r="F112" s="34">
        <v>42</v>
      </c>
      <c r="G112" s="34">
        <v>18</v>
      </c>
      <c r="H112" s="34">
        <v>990000</v>
      </c>
      <c r="I112" s="123"/>
      <c r="L112" s="48"/>
      <c r="M112" s="48"/>
      <c r="N112" s="48"/>
    </row>
    <row r="113" spans="1:16" x14ac:dyDescent="0.3">
      <c r="A113" s="103"/>
      <c r="B113" s="113"/>
      <c r="C113" s="30" t="s">
        <v>45</v>
      </c>
      <c r="D113" s="30" t="s">
        <v>23</v>
      </c>
      <c r="E113" s="31">
        <v>30000</v>
      </c>
      <c r="F113" s="34">
        <v>30</v>
      </c>
      <c r="G113" s="34">
        <v>12</v>
      </c>
      <c r="H113" s="34">
        <v>720000</v>
      </c>
      <c r="I113" s="123"/>
      <c r="K113" s="36"/>
      <c r="L113" s="48"/>
      <c r="M113" s="47"/>
      <c r="N113" s="48"/>
    </row>
    <row r="114" spans="1:16" x14ac:dyDescent="0.3">
      <c r="A114" s="103"/>
      <c r="B114" s="113"/>
      <c r="C114" s="110" t="s">
        <v>80</v>
      </c>
      <c r="D114" s="111"/>
      <c r="E114" s="112"/>
      <c r="F114" s="40">
        <f>SUM(F112:F113)</f>
        <v>72</v>
      </c>
      <c r="G114" s="40">
        <f>SUM(G112:G113)</f>
        <v>30</v>
      </c>
      <c r="H114" s="40">
        <f>SUM(H112:H113)</f>
        <v>1710000</v>
      </c>
      <c r="I114" s="123"/>
      <c r="L114" s="48"/>
      <c r="M114" s="47"/>
      <c r="N114" s="48"/>
    </row>
    <row r="115" spans="1:16" x14ac:dyDescent="0.3">
      <c r="A115" s="145" t="s">
        <v>81</v>
      </c>
      <c r="B115" s="145"/>
      <c r="C115" s="145"/>
      <c r="D115" s="145"/>
      <c r="E115" s="145"/>
      <c r="F115" s="57">
        <v>567</v>
      </c>
      <c r="G115" s="57">
        <v>76</v>
      </c>
      <c r="H115" s="57">
        <v>15885000</v>
      </c>
      <c r="I115" s="123"/>
      <c r="L115" s="48"/>
      <c r="M115" s="47"/>
      <c r="N115" s="48"/>
    </row>
    <row r="116" spans="1:16" x14ac:dyDescent="0.3">
      <c r="A116" s="146" t="s">
        <v>82</v>
      </c>
      <c r="B116" s="146"/>
      <c r="C116" s="146"/>
      <c r="D116" s="146"/>
      <c r="E116" s="146"/>
      <c r="F116" s="35">
        <v>634</v>
      </c>
      <c r="G116" s="35">
        <v>80</v>
      </c>
      <c r="H116" s="35">
        <v>17830000</v>
      </c>
      <c r="I116" s="123"/>
      <c r="L116" s="48"/>
      <c r="M116" s="47"/>
      <c r="N116" s="48"/>
    </row>
    <row r="117" spans="1:16" ht="18.75" customHeight="1" thickBot="1" x14ac:dyDescent="0.35">
      <c r="A117" s="129" t="s">
        <v>83</v>
      </c>
      <c r="B117" s="129"/>
      <c r="C117" s="129"/>
      <c r="D117" s="129"/>
      <c r="E117" s="129"/>
      <c r="F117" s="58">
        <f>SUM(F115:F116)</f>
        <v>1201</v>
      </c>
      <c r="G117" s="58">
        <f>SUM(G115:G116)</f>
        <v>156</v>
      </c>
      <c r="H117" s="59">
        <f>SUM(H115:H116)</f>
        <v>33715000</v>
      </c>
      <c r="I117" s="123"/>
      <c r="L117" s="48"/>
      <c r="M117" s="47"/>
      <c r="N117" s="48"/>
    </row>
    <row r="118" spans="1:16" ht="18.75" customHeight="1" x14ac:dyDescent="0.3">
      <c r="A118" s="107" t="s">
        <v>92</v>
      </c>
      <c r="B118" s="108"/>
      <c r="C118" s="108"/>
      <c r="D118" s="108"/>
      <c r="E118" s="108"/>
      <c r="F118" s="108"/>
      <c r="G118" s="109"/>
      <c r="H118" s="56">
        <v>23423900</v>
      </c>
      <c r="I118" s="124"/>
      <c r="L118" s="48"/>
      <c r="M118" s="49"/>
      <c r="N118" s="48"/>
    </row>
    <row r="119" spans="1:16" ht="18.75" customHeight="1" x14ac:dyDescent="0.3">
      <c r="A119" s="100" t="s">
        <v>97</v>
      </c>
      <c r="B119" s="101"/>
      <c r="C119" s="101"/>
      <c r="D119" s="101"/>
      <c r="E119" s="101"/>
      <c r="F119" s="101"/>
      <c r="G119" s="102"/>
      <c r="H119" s="51">
        <v>2430000</v>
      </c>
      <c r="I119" s="45"/>
      <c r="L119" s="48"/>
      <c r="M119" s="48"/>
      <c r="N119" s="48"/>
    </row>
    <row r="120" spans="1:16" x14ac:dyDescent="0.3">
      <c r="A120" s="128" t="s">
        <v>96</v>
      </c>
      <c r="B120" s="128"/>
      <c r="C120" s="128"/>
      <c r="D120" s="128"/>
      <c r="E120" s="128"/>
      <c r="F120" s="128"/>
      <c r="G120" s="128"/>
      <c r="H120" s="44"/>
      <c r="I120" s="41">
        <v>465000</v>
      </c>
      <c r="L120" s="48"/>
      <c r="M120" s="47"/>
      <c r="N120" s="48"/>
    </row>
    <row r="121" spans="1:16" x14ac:dyDescent="0.3">
      <c r="A121" s="128" t="s">
        <v>84</v>
      </c>
      <c r="B121" s="128"/>
      <c r="C121" s="128"/>
      <c r="D121" s="128"/>
      <c r="E121" s="128"/>
      <c r="F121" s="128"/>
      <c r="G121" s="128"/>
      <c r="H121" s="44"/>
      <c r="I121" s="41">
        <v>359000</v>
      </c>
      <c r="L121" s="48"/>
      <c r="M121" s="48"/>
      <c r="N121" s="48"/>
    </row>
    <row r="122" spans="1:16" x14ac:dyDescent="0.3">
      <c r="A122" s="100" t="s">
        <v>98</v>
      </c>
      <c r="B122" s="101"/>
      <c r="C122" s="101"/>
      <c r="D122" s="101"/>
      <c r="E122" s="101"/>
      <c r="F122" s="101"/>
      <c r="G122" s="102"/>
      <c r="H122" s="44">
        <v>1000000</v>
      </c>
      <c r="I122" s="41"/>
      <c r="L122" s="48"/>
      <c r="M122" s="48"/>
      <c r="N122" s="48"/>
    </row>
    <row r="123" spans="1:16" x14ac:dyDescent="0.3">
      <c r="A123" s="100" t="s">
        <v>101</v>
      </c>
      <c r="B123" s="101"/>
      <c r="C123" s="101"/>
      <c r="D123" s="101"/>
      <c r="E123" s="101"/>
      <c r="F123" s="101"/>
      <c r="G123" s="102"/>
      <c r="H123" s="44">
        <v>1200000</v>
      </c>
      <c r="I123" s="41"/>
      <c r="L123" s="48"/>
      <c r="M123" s="48"/>
      <c r="N123" s="48"/>
    </row>
    <row r="124" spans="1:16" x14ac:dyDescent="0.3">
      <c r="A124" s="100" t="s">
        <v>102</v>
      </c>
      <c r="B124" s="101"/>
      <c r="C124" s="101"/>
      <c r="D124" s="101"/>
      <c r="E124" s="101"/>
      <c r="F124" s="101"/>
      <c r="G124" s="102"/>
      <c r="H124" s="44"/>
      <c r="I124" s="41">
        <v>7803380</v>
      </c>
      <c r="L124" s="48"/>
      <c r="M124" s="48"/>
      <c r="N124" s="48"/>
    </row>
    <row r="125" spans="1:16" x14ac:dyDescent="0.3">
      <c r="A125" s="100" t="s">
        <v>103</v>
      </c>
      <c r="B125" s="101"/>
      <c r="C125" s="101"/>
      <c r="D125" s="101"/>
      <c r="E125" s="101"/>
      <c r="F125" s="101"/>
      <c r="G125" s="102"/>
      <c r="H125" s="44"/>
      <c r="I125" s="41">
        <v>120000</v>
      </c>
      <c r="L125" s="48"/>
      <c r="M125" s="48"/>
      <c r="N125" s="48"/>
    </row>
    <row r="126" spans="1:16" x14ac:dyDescent="0.3">
      <c r="A126" s="100" t="s">
        <v>104</v>
      </c>
      <c r="B126" s="101"/>
      <c r="C126" s="101"/>
      <c r="D126" s="101"/>
      <c r="E126" s="101"/>
      <c r="F126" s="101"/>
      <c r="G126" s="102"/>
      <c r="H126" s="44"/>
      <c r="I126" s="41">
        <v>1404300</v>
      </c>
      <c r="L126" s="48"/>
      <c r="M126" s="48"/>
      <c r="N126" s="48"/>
    </row>
    <row r="127" spans="1:16" x14ac:dyDescent="0.3">
      <c r="A127" s="128" t="s">
        <v>85</v>
      </c>
      <c r="B127" s="128"/>
      <c r="C127" s="128"/>
      <c r="D127" s="128"/>
      <c r="E127" s="128"/>
      <c r="F127" s="128"/>
      <c r="G127" s="128"/>
      <c r="H127" s="44"/>
      <c r="I127" s="41">
        <v>10903470</v>
      </c>
      <c r="L127" s="48"/>
      <c r="M127" s="50"/>
      <c r="N127" s="48"/>
      <c r="P127" s="43"/>
    </row>
    <row r="128" spans="1:16" x14ac:dyDescent="0.3">
      <c r="A128" s="128" t="s">
        <v>86</v>
      </c>
      <c r="B128" s="128"/>
      <c r="C128" s="128"/>
      <c r="D128" s="128"/>
      <c r="E128" s="128"/>
      <c r="F128" s="128"/>
      <c r="G128" s="128"/>
      <c r="H128" s="44"/>
      <c r="I128" s="41">
        <v>2001320</v>
      </c>
      <c r="L128" s="48"/>
      <c r="M128" s="48"/>
      <c r="N128" s="48"/>
      <c r="P128" s="43"/>
    </row>
    <row r="129" spans="1:16" x14ac:dyDescent="0.3">
      <c r="A129" s="100" t="s">
        <v>105</v>
      </c>
      <c r="B129" s="101"/>
      <c r="C129" s="101"/>
      <c r="D129" s="101"/>
      <c r="E129" s="101"/>
      <c r="F129" s="101"/>
      <c r="G129" s="102"/>
      <c r="H129" s="44">
        <v>375000</v>
      </c>
      <c r="I129" s="41"/>
      <c r="L129" s="48"/>
      <c r="M129" s="48"/>
      <c r="N129" s="48"/>
      <c r="P129" s="43"/>
    </row>
    <row r="130" spans="1:16" ht="17.25" thickBot="1" x14ac:dyDescent="0.35">
      <c r="A130" s="130" t="s">
        <v>95</v>
      </c>
      <c r="B130" s="131"/>
      <c r="C130" s="131"/>
      <c r="D130" s="131"/>
      <c r="E130" s="131"/>
      <c r="F130" s="131"/>
      <c r="G130" s="132"/>
      <c r="H130" s="52">
        <v>10580</v>
      </c>
      <c r="I130" s="53"/>
      <c r="L130" s="48"/>
      <c r="M130" s="48"/>
      <c r="N130" s="48"/>
      <c r="P130" s="43"/>
    </row>
    <row r="131" spans="1:16" ht="24.75" customHeight="1" thickBot="1" x14ac:dyDescent="0.35">
      <c r="A131" s="142" t="s">
        <v>100</v>
      </c>
      <c r="B131" s="143"/>
      <c r="C131" s="143"/>
      <c r="D131" s="143"/>
      <c r="E131" s="143"/>
      <c r="F131" s="143"/>
      <c r="G131" s="144"/>
      <c r="H131" s="64">
        <f>H116+H118+H119+H122+H123+H129+H130</f>
        <v>46269480</v>
      </c>
      <c r="I131" s="63">
        <f>SUM(I119:I130)</f>
        <v>23056470</v>
      </c>
      <c r="L131" s="48"/>
      <c r="M131" s="47"/>
      <c r="N131" s="48"/>
      <c r="P131" s="43"/>
    </row>
    <row r="132" spans="1:16" x14ac:dyDescent="0.3">
      <c r="A132" s="133" t="s">
        <v>99</v>
      </c>
      <c r="B132" s="134"/>
      <c r="C132" s="134"/>
      <c r="D132" s="134"/>
      <c r="E132" s="134"/>
      <c r="F132" s="134"/>
      <c r="G132" s="135"/>
      <c r="H132" s="139">
        <f>H131-I131</f>
        <v>23213010</v>
      </c>
      <c r="I132" s="140"/>
      <c r="L132" s="48"/>
      <c r="M132" s="48"/>
      <c r="N132" s="48"/>
      <c r="P132" s="43"/>
    </row>
    <row r="133" spans="1:16" ht="17.25" thickBot="1" x14ac:dyDescent="0.35">
      <c r="A133" s="136"/>
      <c r="B133" s="137"/>
      <c r="C133" s="137"/>
      <c r="D133" s="137"/>
      <c r="E133" s="137"/>
      <c r="F133" s="137"/>
      <c r="G133" s="138"/>
      <c r="H133" s="141"/>
      <c r="I133" s="138"/>
      <c r="L133" s="48"/>
      <c r="M133" s="48"/>
      <c r="N133" s="48"/>
      <c r="P133" s="43"/>
    </row>
    <row r="134" spans="1:16" x14ac:dyDescent="0.3">
      <c r="A134" s="127"/>
      <c r="B134" s="127"/>
      <c r="C134" s="127"/>
      <c r="D134" s="127"/>
      <c r="E134" s="127"/>
      <c r="F134" s="127"/>
      <c r="G134" s="127"/>
      <c r="H134" s="27"/>
      <c r="I134" s="27"/>
      <c r="M134" s="43"/>
      <c r="P134" s="43"/>
    </row>
    <row r="135" spans="1:16" x14ac:dyDescent="0.3">
      <c r="A135" s="27"/>
      <c r="B135" s="27"/>
      <c r="D135" s="28"/>
      <c r="E135" s="27"/>
      <c r="F135" s="27"/>
      <c r="G135" s="27"/>
      <c r="H135" s="27"/>
      <c r="I135" s="27"/>
      <c r="M135" s="43"/>
      <c r="P135" s="43"/>
    </row>
    <row r="136" spans="1:16" x14ac:dyDescent="0.3">
      <c r="A136" s="27"/>
      <c r="B136" s="27"/>
      <c r="D136" s="28"/>
      <c r="E136" s="27"/>
      <c r="F136" s="27"/>
      <c r="G136" s="27"/>
      <c r="H136" s="27"/>
      <c r="I136" s="46"/>
      <c r="M136" s="43"/>
      <c r="P136" s="43"/>
    </row>
    <row r="137" spans="1:16" x14ac:dyDescent="0.3">
      <c r="A137" s="27"/>
      <c r="B137" s="27"/>
      <c r="D137" s="28"/>
      <c r="E137" s="27"/>
      <c r="F137" s="27"/>
      <c r="G137" s="27"/>
      <c r="H137" s="27"/>
      <c r="I137" s="47"/>
      <c r="N137" s="43"/>
      <c r="P137" s="43"/>
    </row>
    <row r="138" spans="1:16" x14ac:dyDescent="0.3">
      <c r="A138" s="27"/>
      <c r="B138" s="27"/>
      <c r="D138" s="28"/>
      <c r="E138" s="27"/>
      <c r="F138" s="27"/>
      <c r="G138" s="27"/>
      <c r="H138" s="27"/>
      <c r="I138" s="46"/>
      <c r="N138" s="43"/>
      <c r="P138" s="43"/>
    </row>
    <row r="139" spans="1:16" x14ac:dyDescent="0.3">
      <c r="A139" s="27"/>
      <c r="B139" s="27"/>
      <c r="D139" s="28"/>
      <c r="E139" s="27"/>
      <c r="F139" s="27"/>
      <c r="G139" s="27"/>
      <c r="H139" s="27"/>
      <c r="I139" s="27"/>
      <c r="N139" s="43"/>
      <c r="P139" s="43"/>
    </row>
    <row r="140" spans="1:16" x14ac:dyDescent="0.3">
      <c r="A140" s="27"/>
      <c r="B140" s="27"/>
      <c r="D140" s="28"/>
      <c r="E140" s="27"/>
      <c r="F140" s="27"/>
      <c r="G140" s="27"/>
      <c r="H140" s="27"/>
      <c r="I140" s="27"/>
      <c r="N140" s="43"/>
      <c r="P140" s="43"/>
    </row>
    <row r="141" spans="1:16" x14ac:dyDescent="0.3">
      <c r="A141" s="33"/>
      <c r="B141" s="33"/>
      <c r="E141" s="33"/>
      <c r="F141" s="33"/>
      <c r="G141" s="33"/>
      <c r="H141" s="33"/>
      <c r="I141" s="33"/>
      <c r="P141" s="43"/>
    </row>
    <row r="142" spans="1:16" x14ac:dyDescent="0.3">
      <c r="A142" s="33"/>
      <c r="B142" s="33"/>
      <c r="E142" s="33"/>
      <c r="F142" s="33"/>
      <c r="G142" s="33"/>
      <c r="H142" s="33"/>
      <c r="I142" s="33"/>
      <c r="P142" s="43"/>
    </row>
    <row r="143" spans="1:16" x14ac:dyDescent="0.3">
      <c r="A143" s="33"/>
      <c r="B143" s="33"/>
      <c r="E143" s="33"/>
      <c r="F143" s="33"/>
      <c r="G143" s="33"/>
      <c r="H143" s="33"/>
      <c r="I143" s="33"/>
      <c r="P143" s="43"/>
    </row>
    <row r="144" spans="1:16" x14ac:dyDescent="0.3">
      <c r="A144" s="33"/>
      <c r="B144" s="33"/>
      <c r="E144" s="33"/>
      <c r="F144" s="33"/>
      <c r="G144" s="33"/>
      <c r="H144" s="33"/>
      <c r="I144" s="33"/>
      <c r="P144" s="43"/>
    </row>
    <row r="145" spans="1:9" x14ac:dyDescent="0.3">
      <c r="A145" s="33"/>
      <c r="B145" s="33"/>
      <c r="E145" s="33"/>
      <c r="F145" s="33"/>
      <c r="G145" s="33"/>
      <c r="H145" s="33"/>
      <c r="I145" s="33"/>
    </row>
    <row r="146" spans="1:9" x14ac:dyDescent="0.3">
      <c r="A146" s="33"/>
      <c r="B146" s="33"/>
      <c r="E146" s="33"/>
      <c r="F146" s="33"/>
      <c r="G146" s="33"/>
      <c r="H146" s="33"/>
      <c r="I146" s="33"/>
    </row>
    <row r="147" spans="1:9" x14ac:dyDescent="0.3">
      <c r="A147" s="33"/>
      <c r="B147" s="33"/>
      <c r="E147" s="33"/>
      <c r="F147" s="33"/>
      <c r="G147" s="33"/>
      <c r="H147" s="33"/>
      <c r="I147" s="33"/>
    </row>
    <row r="148" spans="1:9" x14ac:dyDescent="0.3">
      <c r="A148" s="33"/>
      <c r="B148" s="33"/>
      <c r="E148" s="33"/>
      <c r="F148" s="33"/>
      <c r="G148" s="33"/>
      <c r="H148" s="33"/>
      <c r="I148" s="33"/>
    </row>
    <row r="149" spans="1:9" x14ac:dyDescent="0.3">
      <c r="A149" s="33"/>
      <c r="B149" s="33"/>
      <c r="E149" s="33"/>
      <c r="F149" s="33"/>
      <c r="G149" s="33"/>
      <c r="H149" s="33"/>
      <c r="I149" s="33"/>
    </row>
    <row r="150" spans="1:9" x14ac:dyDescent="0.3">
      <c r="A150" s="33"/>
      <c r="B150" s="33"/>
      <c r="E150" s="33"/>
      <c r="F150" s="33"/>
      <c r="G150" s="33"/>
      <c r="H150" s="33"/>
      <c r="I150" s="33"/>
    </row>
    <row r="151" spans="1:9" x14ac:dyDescent="0.3">
      <c r="A151" s="33"/>
      <c r="B151" s="33"/>
      <c r="E151" s="33"/>
      <c r="F151" s="33"/>
      <c r="G151" s="33"/>
      <c r="H151" s="33"/>
      <c r="I151" s="33"/>
    </row>
    <row r="152" spans="1:9" x14ac:dyDescent="0.3">
      <c r="A152" s="33"/>
      <c r="B152" s="33"/>
      <c r="E152" s="33"/>
      <c r="F152" s="33"/>
      <c r="G152" s="33"/>
      <c r="H152" s="33"/>
      <c r="I152" s="33"/>
    </row>
    <row r="153" spans="1:9" x14ac:dyDescent="0.3">
      <c r="A153" s="33"/>
      <c r="B153" s="33"/>
      <c r="E153" s="33"/>
      <c r="F153" s="33"/>
      <c r="G153" s="33"/>
      <c r="H153" s="33"/>
      <c r="I153" s="33"/>
    </row>
    <row r="154" spans="1:9" x14ac:dyDescent="0.3">
      <c r="A154" s="33"/>
      <c r="B154" s="33"/>
      <c r="E154" s="33"/>
      <c r="F154" s="33"/>
      <c r="G154" s="33"/>
      <c r="H154" s="33"/>
      <c r="I154" s="33"/>
    </row>
    <row r="155" spans="1:9" x14ac:dyDescent="0.3">
      <c r="A155" s="33"/>
      <c r="B155" s="33"/>
      <c r="E155" s="33"/>
      <c r="F155" s="33"/>
      <c r="G155" s="33"/>
      <c r="H155" s="33"/>
      <c r="I155" s="33"/>
    </row>
    <row r="156" spans="1:9" x14ac:dyDescent="0.3">
      <c r="A156" s="33"/>
      <c r="B156" s="33"/>
      <c r="E156" s="33"/>
      <c r="F156" s="33"/>
      <c r="G156" s="33"/>
      <c r="H156" s="33"/>
      <c r="I156" s="33"/>
    </row>
    <row r="157" spans="1:9" x14ac:dyDescent="0.3">
      <c r="A157" s="33"/>
      <c r="B157" s="33"/>
      <c r="E157" s="33"/>
      <c r="F157" s="33"/>
      <c r="G157" s="33"/>
      <c r="H157" s="33"/>
      <c r="I157" s="33"/>
    </row>
    <row r="158" spans="1:9" x14ac:dyDescent="0.3">
      <c r="A158" s="33"/>
      <c r="B158" s="33"/>
      <c r="E158" s="33"/>
      <c r="F158" s="33"/>
      <c r="G158" s="33"/>
      <c r="H158" s="33"/>
      <c r="I158" s="33"/>
    </row>
    <row r="159" spans="1:9" x14ac:dyDescent="0.3">
      <c r="A159" s="33"/>
      <c r="B159" s="33"/>
      <c r="E159" s="33"/>
      <c r="F159" s="33"/>
      <c r="G159" s="33"/>
      <c r="H159" s="33"/>
      <c r="I159" s="33"/>
    </row>
    <row r="160" spans="1:9" x14ac:dyDescent="0.3">
      <c r="A160" s="33"/>
      <c r="B160" s="33"/>
      <c r="E160" s="33"/>
      <c r="F160" s="33"/>
      <c r="G160" s="33"/>
      <c r="H160" s="33"/>
      <c r="I160" s="33"/>
    </row>
    <row r="161" spans="1:9" x14ac:dyDescent="0.3">
      <c r="A161" s="33"/>
      <c r="B161" s="33"/>
      <c r="E161" s="33"/>
      <c r="F161" s="33"/>
      <c r="G161" s="33"/>
      <c r="H161" s="33"/>
      <c r="I161" s="33"/>
    </row>
    <row r="162" spans="1:9" x14ac:dyDescent="0.3">
      <c r="A162" s="33"/>
      <c r="B162" s="33"/>
      <c r="E162" s="33"/>
      <c r="F162" s="33"/>
      <c r="G162" s="33"/>
      <c r="H162" s="33"/>
      <c r="I162" s="33"/>
    </row>
    <row r="163" spans="1:9" x14ac:dyDescent="0.3">
      <c r="A163" s="33"/>
      <c r="B163" s="33"/>
      <c r="E163" s="33"/>
      <c r="F163" s="33"/>
      <c r="G163" s="33"/>
      <c r="H163" s="33"/>
      <c r="I163" s="33"/>
    </row>
    <row r="164" spans="1:9" x14ac:dyDescent="0.3">
      <c r="A164" s="33"/>
      <c r="B164" s="33"/>
      <c r="E164" s="33"/>
      <c r="F164" s="33"/>
      <c r="G164" s="33"/>
      <c r="H164" s="33"/>
      <c r="I164" s="33"/>
    </row>
    <row r="165" spans="1:9" x14ac:dyDescent="0.3">
      <c r="A165" s="33"/>
      <c r="B165" s="33"/>
      <c r="E165" s="33"/>
      <c r="F165" s="33"/>
      <c r="G165" s="33"/>
      <c r="H165" s="33"/>
      <c r="I165" s="33"/>
    </row>
    <row r="166" spans="1:9" x14ac:dyDescent="0.3">
      <c r="A166" s="33"/>
      <c r="B166" s="33"/>
      <c r="E166" s="33"/>
      <c r="F166" s="33"/>
      <c r="G166" s="33"/>
      <c r="H166" s="33"/>
      <c r="I166" s="33"/>
    </row>
    <row r="167" spans="1:9" x14ac:dyDescent="0.3">
      <c r="A167" s="33"/>
      <c r="B167" s="33"/>
      <c r="E167" s="33"/>
      <c r="F167" s="33"/>
      <c r="G167" s="33"/>
      <c r="H167" s="33"/>
      <c r="I167" s="33"/>
    </row>
    <row r="168" spans="1:9" x14ac:dyDescent="0.3">
      <c r="A168" s="33"/>
      <c r="B168" s="33"/>
      <c r="E168" s="33"/>
      <c r="F168" s="33"/>
      <c r="G168" s="33"/>
      <c r="H168" s="33"/>
      <c r="I168" s="33"/>
    </row>
    <row r="169" spans="1:9" x14ac:dyDescent="0.3">
      <c r="A169" s="33"/>
      <c r="B169" s="33"/>
      <c r="E169" s="33"/>
      <c r="F169" s="33"/>
      <c r="G169" s="33"/>
      <c r="H169" s="33"/>
      <c r="I169" s="33"/>
    </row>
    <row r="170" spans="1:9" x14ac:dyDescent="0.3">
      <c r="A170" s="33"/>
      <c r="B170" s="33"/>
      <c r="E170" s="33"/>
      <c r="F170" s="33"/>
      <c r="G170" s="33"/>
      <c r="H170" s="33"/>
      <c r="I170" s="33"/>
    </row>
    <row r="171" spans="1:9" x14ac:dyDescent="0.3">
      <c r="A171" s="33"/>
      <c r="B171" s="33"/>
      <c r="E171" s="33"/>
      <c r="F171" s="33"/>
      <c r="G171" s="33"/>
      <c r="H171" s="33"/>
      <c r="I171" s="33"/>
    </row>
    <row r="172" spans="1:9" x14ac:dyDescent="0.3">
      <c r="A172" s="33"/>
      <c r="B172" s="33"/>
      <c r="E172" s="33"/>
      <c r="F172" s="33"/>
      <c r="G172" s="33"/>
      <c r="H172" s="33"/>
      <c r="I172" s="33"/>
    </row>
    <row r="173" spans="1:9" x14ac:dyDescent="0.3">
      <c r="A173" s="33"/>
      <c r="B173" s="33"/>
      <c r="E173" s="33"/>
      <c r="F173" s="33"/>
      <c r="G173" s="33"/>
      <c r="H173" s="33"/>
      <c r="I173" s="33"/>
    </row>
    <row r="174" spans="1:9" x14ac:dyDescent="0.3">
      <c r="A174" s="33"/>
      <c r="B174" s="33"/>
      <c r="E174" s="33"/>
      <c r="F174" s="33"/>
      <c r="G174" s="33"/>
      <c r="H174" s="33"/>
      <c r="I174" s="33"/>
    </row>
    <row r="175" spans="1:9" x14ac:dyDescent="0.3">
      <c r="A175" s="33"/>
      <c r="B175" s="33"/>
      <c r="E175" s="33"/>
      <c r="F175" s="33"/>
      <c r="G175" s="33"/>
      <c r="H175" s="33"/>
      <c r="I175" s="33"/>
    </row>
    <row r="176" spans="1:9" x14ac:dyDescent="0.3">
      <c r="A176" s="33"/>
      <c r="B176" s="33"/>
      <c r="E176" s="33"/>
      <c r="F176" s="33"/>
      <c r="G176" s="33"/>
      <c r="H176" s="33"/>
      <c r="I176" s="33"/>
    </row>
    <row r="177" spans="1:9" x14ac:dyDescent="0.3">
      <c r="A177" s="33"/>
      <c r="B177" s="33"/>
      <c r="E177" s="33"/>
      <c r="F177" s="33"/>
      <c r="G177" s="33"/>
      <c r="H177" s="33"/>
      <c r="I177" s="33"/>
    </row>
    <row r="178" spans="1:9" x14ac:dyDescent="0.3">
      <c r="A178" s="33"/>
      <c r="B178" s="33"/>
      <c r="E178" s="33"/>
      <c r="F178" s="33"/>
      <c r="G178" s="33"/>
      <c r="H178" s="33"/>
      <c r="I178" s="33"/>
    </row>
    <row r="179" spans="1:9" x14ac:dyDescent="0.3">
      <c r="A179" s="33"/>
      <c r="B179" s="33"/>
      <c r="E179" s="33"/>
      <c r="F179" s="33"/>
      <c r="G179" s="33"/>
      <c r="H179" s="33"/>
      <c r="I179" s="33"/>
    </row>
    <row r="180" spans="1:9" x14ac:dyDescent="0.3">
      <c r="A180" s="33"/>
      <c r="B180" s="33"/>
      <c r="E180" s="33"/>
      <c r="F180" s="33"/>
      <c r="G180" s="33"/>
      <c r="H180" s="33"/>
      <c r="I180" s="33"/>
    </row>
    <row r="181" spans="1:9" x14ac:dyDescent="0.3">
      <c r="A181" s="33"/>
      <c r="B181" s="33"/>
      <c r="E181" s="33"/>
      <c r="F181" s="33"/>
      <c r="G181" s="33"/>
      <c r="H181" s="33"/>
      <c r="I181" s="33"/>
    </row>
    <row r="182" spans="1:9" x14ac:dyDescent="0.3">
      <c r="A182" s="33"/>
      <c r="B182" s="33"/>
      <c r="E182" s="33"/>
      <c r="F182" s="33"/>
      <c r="G182" s="33"/>
      <c r="H182" s="33"/>
      <c r="I182" s="33"/>
    </row>
    <row r="183" spans="1:9" x14ac:dyDescent="0.3">
      <c r="A183" s="33"/>
      <c r="B183" s="33"/>
      <c r="E183" s="33"/>
      <c r="F183" s="33"/>
      <c r="G183" s="33"/>
      <c r="H183" s="33"/>
      <c r="I183" s="33"/>
    </row>
  </sheetData>
  <mergeCells count="132">
    <mergeCell ref="I6:I118"/>
    <mergeCell ref="A43:A45"/>
    <mergeCell ref="B106:B108"/>
    <mergeCell ref="B109:B111"/>
    <mergeCell ref="B112:B114"/>
    <mergeCell ref="B100:B102"/>
    <mergeCell ref="B103:B105"/>
    <mergeCell ref="A134:G134"/>
    <mergeCell ref="A121:G121"/>
    <mergeCell ref="A127:G127"/>
    <mergeCell ref="A128:G128"/>
    <mergeCell ref="A117:E117"/>
    <mergeCell ref="A119:G119"/>
    <mergeCell ref="A120:G120"/>
    <mergeCell ref="A125:G125"/>
    <mergeCell ref="A130:G130"/>
    <mergeCell ref="A122:G122"/>
    <mergeCell ref="A124:G124"/>
    <mergeCell ref="A126:G126"/>
    <mergeCell ref="A132:G133"/>
    <mergeCell ref="H132:I133"/>
    <mergeCell ref="A131:G131"/>
    <mergeCell ref="A115:E115"/>
    <mergeCell ref="A116:E116"/>
    <mergeCell ref="B76:B78"/>
    <mergeCell ref="B79:B81"/>
    <mergeCell ref="B82:B84"/>
    <mergeCell ref="B61:B63"/>
    <mergeCell ref="B64:B66"/>
    <mergeCell ref="B67:B69"/>
    <mergeCell ref="B70:B72"/>
    <mergeCell ref="A129:G129"/>
    <mergeCell ref="C18:E18"/>
    <mergeCell ref="C42:E42"/>
    <mergeCell ref="C45:E45"/>
    <mergeCell ref="C48:E48"/>
    <mergeCell ref="C60:E60"/>
    <mergeCell ref="C57:E57"/>
    <mergeCell ref="C54:E54"/>
    <mergeCell ref="C66:E66"/>
    <mergeCell ref="C51:E51"/>
    <mergeCell ref="B46:B48"/>
    <mergeCell ref="B31:B33"/>
    <mergeCell ref="C39:E39"/>
    <mergeCell ref="C36:E36"/>
    <mergeCell ref="C33:E33"/>
    <mergeCell ref="C30:E30"/>
    <mergeCell ref="C27:E27"/>
    <mergeCell ref="A58:A60"/>
    <mergeCell ref="A61:A63"/>
    <mergeCell ref="B19:B21"/>
    <mergeCell ref="B22:B24"/>
    <mergeCell ref="B25:B27"/>
    <mergeCell ref="B28:B30"/>
    <mergeCell ref="B73:B75"/>
    <mergeCell ref="B49:B51"/>
    <mergeCell ref="B52:B54"/>
    <mergeCell ref="B55:B57"/>
    <mergeCell ref="B58:B60"/>
    <mergeCell ref="B34:B36"/>
    <mergeCell ref="A1:I3"/>
    <mergeCell ref="A103:A105"/>
    <mergeCell ref="A106:A108"/>
    <mergeCell ref="A109:A111"/>
    <mergeCell ref="A112:A114"/>
    <mergeCell ref="A52:A54"/>
    <mergeCell ref="A82:A84"/>
    <mergeCell ref="A85:A87"/>
    <mergeCell ref="A88:A90"/>
    <mergeCell ref="A91:A93"/>
    <mergeCell ref="A97:A99"/>
    <mergeCell ref="A100:A102"/>
    <mergeCell ref="A64:A66"/>
    <mergeCell ref="A67:A69"/>
    <mergeCell ref="A70:A72"/>
    <mergeCell ref="A73:A75"/>
    <mergeCell ref="A76:A78"/>
    <mergeCell ref="A16:A18"/>
    <mergeCell ref="A19:A21"/>
    <mergeCell ref="A22:A24"/>
    <mergeCell ref="B85:B87"/>
    <mergeCell ref="B88:B90"/>
    <mergeCell ref="C24:E24"/>
    <mergeCell ref="C21:E21"/>
    <mergeCell ref="B97:B99"/>
    <mergeCell ref="A7:A9"/>
    <mergeCell ref="B7:B9"/>
    <mergeCell ref="B10:B12"/>
    <mergeCell ref="B13:B15"/>
    <mergeCell ref="A6:H6"/>
    <mergeCell ref="A4:G4"/>
    <mergeCell ref="C12:E12"/>
    <mergeCell ref="C15:E15"/>
    <mergeCell ref="C9:E9"/>
    <mergeCell ref="A10:A12"/>
    <mergeCell ref="A13:A15"/>
    <mergeCell ref="B37:B39"/>
    <mergeCell ref="B43:B45"/>
    <mergeCell ref="B16:B18"/>
    <mergeCell ref="A25:A27"/>
    <mergeCell ref="A28:A30"/>
    <mergeCell ref="A31:A33"/>
    <mergeCell ref="A34:A36"/>
    <mergeCell ref="A37:A39"/>
    <mergeCell ref="A79:A81"/>
    <mergeCell ref="A46:A48"/>
    <mergeCell ref="A49:A51"/>
    <mergeCell ref="A55:A57"/>
    <mergeCell ref="A123:G123"/>
    <mergeCell ref="A40:A42"/>
    <mergeCell ref="B40:B42"/>
    <mergeCell ref="A94:A96"/>
    <mergeCell ref="B94:B96"/>
    <mergeCell ref="A118:G118"/>
    <mergeCell ref="C114:E114"/>
    <mergeCell ref="C111:E111"/>
    <mergeCell ref="C108:E108"/>
    <mergeCell ref="C105:E105"/>
    <mergeCell ref="C102:E102"/>
    <mergeCell ref="C99:E99"/>
    <mergeCell ref="C96:E96"/>
    <mergeCell ref="C93:E93"/>
    <mergeCell ref="C90:E90"/>
    <mergeCell ref="C87:E87"/>
    <mergeCell ref="C84:E84"/>
    <mergeCell ref="C81:E81"/>
    <mergeCell ref="C78:E78"/>
    <mergeCell ref="C75:E75"/>
    <mergeCell ref="C72:E72"/>
    <mergeCell ref="C69:E69"/>
    <mergeCell ref="C63:E63"/>
    <mergeCell ref="B91:B9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5" sqref="B5"/>
    </sheetView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상반기 </vt:lpstr>
      <vt:lpstr>하반기 </vt:lpstr>
      <vt:lpstr>Sheet2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</cp:lastModifiedBy>
  <cp:lastPrinted>2018-12-18T03:58:47Z</cp:lastPrinted>
  <dcterms:created xsi:type="dcterms:W3CDTF">2018-07-05T05:51:56Z</dcterms:created>
  <dcterms:modified xsi:type="dcterms:W3CDTF">2019-01-16T04:08:47Z</dcterms:modified>
</cp:coreProperties>
</file>