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구한나\"/>
    </mc:Choice>
  </mc:AlternateContent>
  <bookViews>
    <workbookView xWindow="28680" yWindow="-120" windowWidth="29040" windowHeight="15720"/>
  </bookViews>
  <sheets>
    <sheet name="인구 및 세대현황" sheetId="61" r:id="rId1"/>
  </sheets>
  <definedNames>
    <definedName name="_xlnm.Print_Area" localSheetId="0">'인구 및 세대현황'!$A$1:$N$45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61" l="1"/>
  <c r="I17" i="61"/>
  <c r="C9" i="61"/>
  <c r="D9" i="61"/>
  <c r="B9" i="61"/>
  <c r="C17" i="61"/>
  <c r="D17" i="61"/>
  <c r="B17" i="61"/>
  <c r="C8" i="61" l="1"/>
  <c r="D8" i="61"/>
  <c r="B8" i="61"/>
  <c r="G15" i="61"/>
  <c r="J20" i="61"/>
  <c r="G20" i="61"/>
  <c r="N9" i="61" l="1"/>
  <c r="J10" i="61" l="1"/>
  <c r="E17" i="61"/>
  <c r="G21" i="61" l="1"/>
  <c r="G22" i="61"/>
  <c r="G19" i="61"/>
  <c r="G18" i="61"/>
  <c r="G16" i="61"/>
  <c r="G11" i="61"/>
  <c r="G12" i="61"/>
  <c r="G13" i="61"/>
  <c r="G14" i="61"/>
  <c r="G10" i="61"/>
  <c r="E9" i="61"/>
  <c r="F17" i="61"/>
  <c r="N17" i="61"/>
  <c r="M17" i="61"/>
  <c r="M9" i="61"/>
  <c r="L9" i="61"/>
  <c r="K9" i="61"/>
  <c r="I9" i="61"/>
  <c r="H9" i="61"/>
  <c r="F9" i="61"/>
  <c r="J16" i="61" l="1"/>
  <c r="F8" i="61" l="1"/>
  <c r="G9" i="61" l="1"/>
  <c r="L17" i="61"/>
  <c r="L8" i="61" s="1"/>
  <c r="K17" i="61"/>
  <c r="K8" i="61" s="1"/>
  <c r="I8" i="61"/>
  <c r="H8" i="6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<sst xmlns="http://schemas.openxmlformats.org/spreadsheetml/2006/main" count="37" uniqueCount="30">
  <si>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</si>
  <si>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</si>
  <si>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</si>
  <si>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</si>
  <si>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</si>
  <si>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</si>
  <si>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</si>
  <si>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</si>
  <si>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</si>
  <si>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</si>
  <si>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</si>
  <si>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</si>
  <si>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</si>
  <si>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</si>
  <si>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</si>
  <si>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</si>
  <si>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</si>
  <si>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</si>
  <si>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</si>
  <si>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</si>
  <si>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</si>
  <si>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</si>
  <si>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</si>
  <si>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</si>
  <si>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</si>
  <si>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</si>
  <si>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</si>
  <si>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</si>
  <si>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</si>
  <si>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2024년 4월말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</si>
</sst>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  <xf numFmtId="0" fontId="6" fillId="3" borderId="3" xfId="0" applyNumberFormat="1" applyFont="1" applyFill="1" applyBorder="1" applyAlignment="1">
      <alignment horizontal="right" vertical="center"/>
    </xf>
    <xf numFmtId="3" fontId="6" fillId="3" borderId="3" xfId="0" applyNumberFormat="1" applyFont="1" applyFill="1" applyBorder="1" applyAlignment="1">
      <alignment horizontal="right" vertical="center"/>
    </xf>
    <xf numFmtId="3" fontId="9" fillId="0" borderId="5" xfId="1" applyNumberFormat="1" applyFont="1" applyBorder="1">
      <alignment vertical="center"/>
    </xf>
    <xf numFmtId="3" fontId="9" fillId="0" borderId="18" xfId="1" applyNumberFormat="1" applyFont="1" applyBorder="1">
      <alignment vertical="center"/>
    </xf>
    <xf numFmtId="0" fontId="6" fillId="5" borderId="3" xfId="0" applyNumberFormat="1" applyFont="1" applyFill="1" applyBorder="1" applyAlignment="1">
      <alignment horizontal="right" vertical="center"/>
    </xf>
    <xf numFmtId="3" fontId="6" fillId="5" borderId="3" xfId="0" applyNumberFormat="1" applyFont="1" applyFill="1" applyBorder="1" applyAlignment="1">
      <alignment horizontal="right" vertical="center"/>
    </xf>
    <xf numFmtId="0" fontId="6" fillId="5" borderId="4" xfId="0" applyNumberFormat="1" applyFont="1" applyFill="1" applyBorder="1" applyAlignment="1">
      <alignment horizontal="right" vertical="center"/>
    </xf>
    <xf numFmtId="3" fontId="6" fillId="5" borderId="4" xfId="0" applyNumberFormat="1" applyFont="1" applyFill="1" applyBorder="1" applyAlignment="1">
      <alignment horizontal="right" vertical="center"/>
    </xf>
    <xf numFmtId="3" fontId="9" fillId="0" borderId="1" xfId="1" applyNumberFormat="1" applyFont="1" applyBorder="1">
      <alignment vertical="center"/>
    </xf>
    <xf numFmtId="3" fontId="9" fillId="0" borderId="2" xfId="1" applyNumberFormat="1" applyFont="1" applyBorder="1">
      <alignment vertical="center"/>
    </xf>
    <xf numFmtId="3" fontId="6" fillId="5" borderId="21" xfId="0" applyNumberFormat="1" applyFont="1" applyFill="1" applyBorder="1" applyAlignment="1">
      <alignment horizontal="right" vertical="center"/>
    </xf>
    <xf numFmtId="3" fontId="9" fillId="0" borderId="22" xfId="1" applyNumberFormat="1" applyFont="1" applyBorder="1">
      <alignment vertical="center"/>
    </xf>
    <xf numFmtId="3" fontId="9" fillId="0" borderId="23" xfId="1" applyNumberFormat="1" applyFont="1" applyBorder="1">
      <alignment vertical="center"/>
    </xf>
    <xf numFmtId="0" fontId="6" fillId="3" borderId="25" xfId="0" applyNumberFormat="1" applyFont="1" applyFill="1" applyBorder="1" applyAlignment="1">
      <alignment horizontal="right" vertical="center"/>
    </xf>
    <xf numFmtId="0" fontId="6" fillId="5" borderId="25" xfId="0" applyNumberFormat="1" applyFont="1" applyFill="1" applyBorder="1" applyAlignment="1">
      <alignment horizontal="right" vertical="center"/>
    </xf>
    <xf numFmtId="0" fontId="6" fillId="5" borderId="26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</c:formatCode>
                <c:ptCount val="12"/>
                <c:pt idx="0">
                  <c:v>4609</c:v>
                </c:pt>
                <c:pt idx="1">
                  <c:v>5302</c:v>
                </c:pt>
                <c:pt idx="2">
                  <c:v>14127</c:v>
                </c:pt>
                <c:pt idx="3">
                  <c:v>3624</c:v>
                </c:pt>
                <c:pt idx="4">
                  <c:v>2923</c:v>
                </c:pt>
                <c:pt idx="5">
                  <c:v>5337</c:v>
                </c:pt>
                <c:pt idx="6">
                  <c:v>6859</c:v>
                </c:pt>
                <c:pt idx="7">
                  <c:v>21796</c:v>
                </c:pt>
                <c:pt idx="8">
                  <c:v>33272</c:v>
                </c:pt>
                <c:pt idx="9">
                  <c:v>23108</c:v>
                </c:pt>
                <c:pt idx="10">
                  <c:v>38260</c:v>
                </c:pt>
                <c:pt idx="11">
                  <c:v>3572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9-538E-494E-8592-DB9FC555289C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9"/>
  <sheetViews>
    <sheetView tabSelected="1" view="pageBreakPreview" topLeftCell="A28" zoomScale="70" zoomScaleNormal="40" zoomScaleSheetLayoutView="70" workbookViewId="0">
      <selection activeCell="J14" sqref="J14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48" t="s">
        <v>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49" t="s">
        <v>29</v>
      </c>
      <c r="B5" s="49"/>
      <c r="C5" s="8"/>
      <c r="D5" s="8"/>
      <c r="E5" s="8"/>
      <c r="F5" s="8"/>
      <c r="G5" s="8"/>
      <c r="H5" s="8"/>
      <c r="I5" s="8"/>
      <c r="J5" s="8"/>
      <c r="K5" s="8"/>
      <c r="L5" s="8"/>
      <c r="M5" s="50" t="s">
        <v>9</v>
      </c>
      <c r="N5" s="50"/>
    </row>
    <row r="6" spans="1:16" s="3" customFormat="1" ht="39.950000000000003" customHeight="1" x14ac:dyDescent="0.15">
      <c r="A6" s="51" t="s">
        <v>10</v>
      </c>
      <c r="B6" s="53" t="s">
        <v>1</v>
      </c>
      <c r="C6" s="54"/>
      <c r="D6" s="55"/>
      <c r="E6" s="51" t="s">
        <v>23</v>
      </c>
      <c r="F6" s="58"/>
      <c r="G6" s="53" t="s">
        <v>27</v>
      </c>
      <c r="H6" s="54"/>
      <c r="I6" s="55"/>
      <c r="J6" s="53" t="s">
        <v>20</v>
      </c>
      <c r="K6" s="54"/>
      <c r="L6" s="55"/>
      <c r="M6" s="56" t="s">
        <v>11</v>
      </c>
      <c r="N6" s="57"/>
    </row>
    <row r="7" spans="1:16" s="3" customFormat="1" ht="39.950000000000003" customHeight="1" x14ac:dyDescent="0.15">
      <c r="A7" s="52"/>
      <c r="B7" s="19" t="s">
        <v>0</v>
      </c>
      <c r="C7" s="20" t="s">
        <v>2</v>
      </c>
      <c r="D7" s="21" t="s">
        <v>3</v>
      </c>
      <c r="E7" s="22" t="s">
        <v>24</v>
      </c>
      <c r="F7" s="23" t="s">
        <v>26</v>
      </c>
      <c r="G7" s="19" t="s">
        <v>0</v>
      </c>
      <c r="H7" s="20" t="s">
        <v>2</v>
      </c>
      <c r="I7" s="21" t="s">
        <v>3</v>
      </c>
      <c r="J7" s="19" t="s">
        <v>0</v>
      </c>
      <c r="K7" s="20" t="s">
        <v>2</v>
      </c>
      <c r="L7" s="21" t="s">
        <v>3</v>
      </c>
      <c r="M7" s="24" t="s">
        <v>4</v>
      </c>
      <c r="N7" s="21" t="s">
        <v>5</v>
      </c>
      <c r="P7" s="7"/>
    </row>
    <row r="8" spans="1:16" s="9" customFormat="1" ht="39.950000000000003" customHeight="1" x14ac:dyDescent="0.15">
      <c r="A8" s="26" t="s">
        <v>0</v>
      </c>
      <c r="B8" s="27">
        <f>B9+B17</f>
        <v>162789</v>
      </c>
      <c r="C8" s="28">
        <f>C9+C17</f>
        <v>84177</v>
      </c>
      <c r="D8" s="29">
        <f>D9+D17</f>
        <v>78612</v>
      </c>
      <c r="E8" s="30">
        <f t="shared" ref="E8:N8" si="0">E9+E17</f>
        <v>81548</v>
      </c>
      <c r="F8" s="30">
        <f t="shared" si="0"/>
        <v>40204</v>
      </c>
      <c r="G8" s="27">
        <f t="shared" ref="G8:L8" si="1">G9+G17</f>
        <v>138102</v>
      </c>
      <c r="H8" s="28">
        <f t="shared" si="1"/>
        <v>71582</v>
      </c>
      <c r="I8" s="29">
        <f t="shared" si="1"/>
        <v>66520</v>
      </c>
      <c r="J8" s="27">
        <f t="shared" si="1"/>
        <v>25481</v>
      </c>
      <c r="K8" s="28">
        <f t="shared" si="1"/>
        <v>11518</v>
      </c>
      <c r="L8" s="29">
        <f t="shared" si="1"/>
        <v>13963</v>
      </c>
      <c r="M8" s="31">
        <f t="shared" si="0"/>
        <v>420</v>
      </c>
      <c r="N8" s="29">
        <f t="shared" si="0"/>
        <v>305</v>
      </c>
      <c r="P8" s="10"/>
    </row>
    <row r="9" spans="1:16" s="9" customFormat="1" ht="39.950000000000003" customHeight="1" x14ac:dyDescent="0.15">
      <c r="A9" s="32" t="s">
        <v>21</v>
      </c>
      <c r="B9" s="33">
        <f>SUM(B10:B16)</f>
        <v>42781</v>
      </c>
      <c r="C9" s="34">
        <f>SUM(C10:C16)</f>
        <v>22082</v>
      </c>
      <c r="D9" s="35">
        <f>SUM(D10:D16)</f>
        <v>20699</v>
      </c>
      <c r="E9" s="36">
        <f>SUM(E10:E16)</f>
        <v>23198</v>
      </c>
      <c r="F9" s="36">
        <f t="shared" ref="F9:N9" si="2">SUM(F10:F16)</f>
        <v>12137</v>
      </c>
      <c r="G9" s="33">
        <f t="shared" si="2"/>
        <v>39255</v>
      </c>
      <c r="H9" s="34">
        <f t="shared" si="2"/>
        <v>20279</v>
      </c>
      <c r="I9" s="35">
        <f t="shared" si="2"/>
        <v>18976</v>
      </c>
      <c r="J9" s="33">
        <f t="shared" si="2"/>
        <v>12367</v>
      </c>
      <c r="K9" s="34">
        <f t="shared" si="2"/>
        <v>5411</v>
      </c>
      <c r="L9" s="35">
        <f t="shared" si="2"/>
        <v>6956</v>
      </c>
      <c r="M9" s="37">
        <f t="shared" si="2"/>
        <v>-99</v>
      </c>
      <c r="N9" s="37">
        <f t="shared" si="2"/>
        <v>-24</v>
      </c>
      <c r="P9" s="10"/>
    </row>
    <row r="10" spans="1:16" s="9" customFormat="1" ht="39.950000000000003" customHeight="1" x14ac:dyDescent="0.15">
      <c r="A10" s="11" t="s">
        <v>6</v>
      </c>
      <c r="B10" s="60">
        <v>4609</v>
      </c>
      <c r="C10" s="61">
        <v>2334</v>
      </c>
      <c r="D10" s="62">
        <v>2275</v>
      </c>
      <c r="E10" s="60">
        <v>2478</v>
      </c>
      <c r="F10" s="70">
        <v>1331</v>
      </c>
      <c r="G10" s="18">
        <f>H10+I10</f>
        <v>4179</v>
      </c>
      <c r="H10" s="12">
        <v>2110</v>
      </c>
      <c r="I10" s="13">
        <v>2069</v>
      </c>
      <c r="J10" s="25">
        <f>K10+L10</f>
        <v>1361</v>
      </c>
      <c r="K10" s="12">
        <v>570</v>
      </c>
      <c r="L10" s="13">
        <v>791</v>
      </c>
      <c r="M10" s="59">
        <v>-2</v>
      </c>
      <c r="N10" s="72">
        <v>-3</v>
      </c>
      <c r="P10" s="14"/>
    </row>
    <row r="11" spans="1:16" s="9" customFormat="1" ht="39.950000000000003" customHeight="1" x14ac:dyDescent="0.15">
      <c r="A11" s="11" t="s">
        <v>7</v>
      </c>
      <c r="B11" s="60">
        <v>5302</v>
      </c>
      <c r="C11" s="61">
        <v>2861</v>
      </c>
      <c r="D11" s="62">
        <v>2441</v>
      </c>
      <c r="E11" s="60">
        <v>3011</v>
      </c>
      <c r="F11" s="70">
        <v>1675</v>
      </c>
      <c r="G11" s="18">
        <f t="shared" ref="G11:G14" si="3">H11+I11</f>
        <v>4964</v>
      </c>
      <c r="H11" s="12">
        <v>2690</v>
      </c>
      <c r="I11" s="13">
        <v>2274</v>
      </c>
      <c r="J11" s="25">
        <f t="shared" ref="J11:J16" si="4">K11+L11</f>
        <v>1662</v>
      </c>
      <c r="K11" s="12">
        <v>773</v>
      </c>
      <c r="L11" s="13">
        <v>889</v>
      </c>
      <c r="M11" s="59">
        <v>-16</v>
      </c>
      <c r="N11" s="72">
        <v>-7</v>
      </c>
      <c r="P11" s="14"/>
    </row>
    <row r="12" spans="1:16" s="9" customFormat="1" ht="39.950000000000003" customHeight="1" x14ac:dyDescent="0.15">
      <c r="A12" s="11" t="s">
        <v>12</v>
      </c>
      <c r="B12" s="60">
        <v>14127</v>
      </c>
      <c r="C12" s="61">
        <v>7176</v>
      </c>
      <c r="D12" s="62">
        <v>6951</v>
      </c>
      <c r="E12" s="60">
        <v>6818</v>
      </c>
      <c r="F12" s="70">
        <v>2925</v>
      </c>
      <c r="G12" s="18">
        <f t="shared" si="3"/>
        <v>12487</v>
      </c>
      <c r="H12" s="12">
        <v>6344</v>
      </c>
      <c r="I12" s="13">
        <v>6143</v>
      </c>
      <c r="J12" s="25">
        <f t="shared" si="4"/>
        <v>3114</v>
      </c>
      <c r="K12" s="12">
        <v>1371</v>
      </c>
      <c r="L12" s="13">
        <v>1743</v>
      </c>
      <c r="M12" s="59">
        <v>-13</v>
      </c>
      <c r="N12" s="72">
        <v>-5</v>
      </c>
      <c r="P12" s="14"/>
    </row>
    <row r="13" spans="1:16" s="9" customFormat="1" ht="39.950000000000003" customHeight="1" x14ac:dyDescent="0.15">
      <c r="A13" s="11" t="s">
        <v>13</v>
      </c>
      <c r="B13" s="60">
        <v>3624</v>
      </c>
      <c r="C13" s="61">
        <v>1881</v>
      </c>
      <c r="D13" s="62">
        <v>1743</v>
      </c>
      <c r="E13" s="60">
        <v>2015</v>
      </c>
      <c r="F13" s="70">
        <v>1065</v>
      </c>
      <c r="G13" s="18">
        <f t="shared" si="3"/>
        <v>3412</v>
      </c>
      <c r="H13" s="12">
        <v>1776</v>
      </c>
      <c r="I13" s="13">
        <v>1636</v>
      </c>
      <c r="J13" s="25">
        <f t="shared" si="4"/>
        <v>1286</v>
      </c>
      <c r="K13" s="12">
        <v>578</v>
      </c>
      <c r="L13" s="13">
        <v>708</v>
      </c>
      <c r="M13" s="59">
        <v>-15</v>
      </c>
      <c r="N13" s="72">
        <v>0</v>
      </c>
      <c r="P13" s="14"/>
    </row>
    <row r="14" spans="1:16" s="9" customFormat="1" ht="39.950000000000003" customHeight="1" x14ac:dyDescent="0.15">
      <c r="A14" s="11" t="s">
        <v>14</v>
      </c>
      <c r="B14" s="60">
        <v>2923</v>
      </c>
      <c r="C14" s="61">
        <v>1506</v>
      </c>
      <c r="D14" s="62">
        <v>1417</v>
      </c>
      <c r="E14" s="60">
        <v>1780</v>
      </c>
      <c r="F14" s="70">
        <v>1076</v>
      </c>
      <c r="G14" s="18">
        <f t="shared" si="3"/>
        <v>2759</v>
      </c>
      <c r="H14" s="12">
        <v>1423</v>
      </c>
      <c r="I14" s="13">
        <v>1336</v>
      </c>
      <c r="J14" s="25">
        <f t="shared" si="4"/>
        <v>997</v>
      </c>
      <c r="K14" s="12">
        <v>411</v>
      </c>
      <c r="L14" s="13">
        <v>586</v>
      </c>
      <c r="M14" s="59">
        <v>-14</v>
      </c>
      <c r="N14" s="72">
        <v>-3</v>
      </c>
      <c r="P14" s="14"/>
    </row>
    <row r="15" spans="1:16" s="9" customFormat="1" ht="39.950000000000003" customHeight="1" x14ac:dyDescent="0.15">
      <c r="A15" s="11" t="s">
        <v>15</v>
      </c>
      <c r="B15" s="60">
        <v>5337</v>
      </c>
      <c r="C15" s="61">
        <v>2839</v>
      </c>
      <c r="D15" s="62">
        <v>2498</v>
      </c>
      <c r="E15" s="60">
        <v>3231</v>
      </c>
      <c r="F15" s="70">
        <v>1991</v>
      </c>
      <c r="G15" s="18">
        <f>H15+I15</f>
        <v>5032</v>
      </c>
      <c r="H15" s="12">
        <v>2676</v>
      </c>
      <c r="I15" s="13">
        <v>2356</v>
      </c>
      <c r="J15" s="25">
        <f t="shared" si="4"/>
        <v>1814</v>
      </c>
      <c r="K15" s="12">
        <v>801</v>
      </c>
      <c r="L15" s="13">
        <v>1013</v>
      </c>
      <c r="M15" s="59">
        <v>-18</v>
      </c>
      <c r="N15" s="72">
        <v>-5</v>
      </c>
      <c r="P15" s="14"/>
    </row>
    <row r="16" spans="1:16" s="9" customFormat="1" ht="39.950000000000003" customHeight="1" x14ac:dyDescent="0.15">
      <c r="A16" s="11" t="s">
        <v>25</v>
      </c>
      <c r="B16" s="60">
        <v>6859</v>
      </c>
      <c r="C16" s="61">
        <v>3485</v>
      </c>
      <c r="D16" s="62">
        <v>3374</v>
      </c>
      <c r="E16" s="60">
        <v>3865</v>
      </c>
      <c r="F16" s="70">
        <v>2074</v>
      </c>
      <c r="G16" s="18">
        <f>H16+I16</f>
        <v>6422</v>
      </c>
      <c r="H16" s="12">
        <v>3260</v>
      </c>
      <c r="I16" s="13">
        <v>3162</v>
      </c>
      <c r="J16" s="25">
        <f t="shared" si="4"/>
        <v>2133</v>
      </c>
      <c r="K16" s="12">
        <v>907</v>
      </c>
      <c r="L16" s="13">
        <v>1226</v>
      </c>
      <c r="M16" s="59">
        <v>-21</v>
      </c>
      <c r="N16" s="72">
        <v>-1</v>
      </c>
      <c r="P16" s="14"/>
    </row>
    <row r="17" spans="1:16" s="9" customFormat="1" ht="39.950000000000003" customHeight="1" x14ac:dyDescent="0.15">
      <c r="A17" s="40" t="s">
        <v>22</v>
      </c>
      <c r="B17" s="41">
        <f>SUM(B18:B22)</f>
        <v>120008</v>
      </c>
      <c r="C17" s="42">
        <f t="shared" ref="C17:L17" si="5">SUM(C18:C22)</f>
        <v>62095</v>
      </c>
      <c r="D17" s="43">
        <f t="shared" si="5"/>
        <v>57913</v>
      </c>
      <c r="E17" s="44">
        <f>SUM(E18:E22)</f>
        <v>58350</v>
      </c>
      <c r="F17" s="44">
        <f t="shared" si="5"/>
        <v>28067</v>
      </c>
      <c r="G17" s="41">
        <f t="shared" si="5"/>
        <v>98847</v>
      </c>
      <c r="H17" s="42">
        <f t="shared" si="5"/>
        <v>51303</v>
      </c>
      <c r="I17" s="43">
        <f t="shared" si="5"/>
        <v>47544</v>
      </c>
      <c r="J17" s="41">
        <f t="shared" si="5"/>
        <v>13114</v>
      </c>
      <c r="K17" s="42">
        <f t="shared" si="5"/>
        <v>6107</v>
      </c>
      <c r="L17" s="43">
        <f t="shared" si="5"/>
        <v>7007</v>
      </c>
      <c r="M17" s="41">
        <f>SUM(M18:M22)</f>
        <v>519</v>
      </c>
      <c r="N17" s="45">
        <f>SUM(N18:N22)</f>
        <v>329</v>
      </c>
      <c r="P17" s="14"/>
    </row>
    <row r="18" spans="1:16" s="9" customFormat="1" ht="39.950000000000003" customHeight="1" x14ac:dyDescent="0.15">
      <c r="A18" s="11" t="s">
        <v>16</v>
      </c>
      <c r="B18" s="64">
        <v>21796</v>
      </c>
      <c r="C18" s="61">
        <v>11953</v>
      </c>
      <c r="D18" s="62">
        <v>9843</v>
      </c>
      <c r="E18" s="64">
        <v>11418</v>
      </c>
      <c r="F18" s="70">
        <v>5895</v>
      </c>
      <c r="G18" s="38">
        <f>H18+I18</f>
        <v>19098</v>
      </c>
      <c r="H18" s="12">
        <v>10530</v>
      </c>
      <c r="I18" s="13">
        <v>8568</v>
      </c>
      <c r="J18" s="46">
        <f>K18+L18</f>
        <v>3493</v>
      </c>
      <c r="K18" s="12">
        <v>1708</v>
      </c>
      <c r="L18" s="13">
        <v>1785</v>
      </c>
      <c r="M18" s="63">
        <v>29</v>
      </c>
      <c r="N18" s="73">
        <v>18</v>
      </c>
      <c r="P18" s="14"/>
    </row>
    <row r="19" spans="1:16" s="9" customFormat="1" ht="39.950000000000003" customHeight="1" x14ac:dyDescent="0.15">
      <c r="A19" s="11" t="s">
        <v>19</v>
      </c>
      <c r="B19" s="64">
        <v>33272</v>
      </c>
      <c r="C19" s="61">
        <v>16573</v>
      </c>
      <c r="D19" s="62">
        <v>16699</v>
      </c>
      <c r="E19" s="64">
        <v>13501</v>
      </c>
      <c r="F19" s="70">
        <v>4110</v>
      </c>
      <c r="G19" s="38">
        <f t="shared" ref="G19:G20" si="6">H19+I19</f>
        <v>25245</v>
      </c>
      <c r="H19" s="12">
        <v>12538</v>
      </c>
      <c r="I19" s="13">
        <v>12707</v>
      </c>
      <c r="J19" s="46">
        <f t="shared" ref="J19:J22" si="7">K19+L19</f>
        <v>2862</v>
      </c>
      <c r="K19" s="12">
        <v>1246</v>
      </c>
      <c r="L19" s="13">
        <v>1616</v>
      </c>
      <c r="M19" s="63">
        <v>149</v>
      </c>
      <c r="N19" s="73">
        <v>90</v>
      </c>
      <c r="P19" s="14"/>
    </row>
    <row r="20" spans="1:16" s="9" customFormat="1" ht="39.950000000000003" customHeight="1" x14ac:dyDescent="0.15">
      <c r="A20" s="11" t="s">
        <v>28</v>
      </c>
      <c r="B20" s="64">
        <v>23108</v>
      </c>
      <c r="C20" s="61">
        <v>11484</v>
      </c>
      <c r="D20" s="62">
        <v>11624</v>
      </c>
      <c r="E20" s="64">
        <v>9012</v>
      </c>
      <c r="F20" s="70">
        <v>2608</v>
      </c>
      <c r="G20" s="38">
        <f t="shared" si="6"/>
        <v>17350</v>
      </c>
      <c r="H20" s="12">
        <v>8574</v>
      </c>
      <c r="I20" s="13">
        <v>8776</v>
      </c>
      <c r="J20" s="46">
        <f t="shared" ref="J20" si="8">K20+L20</f>
        <v>1800</v>
      </c>
      <c r="K20" s="12">
        <v>820</v>
      </c>
      <c r="L20" s="13">
        <v>980</v>
      </c>
      <c r="M20" s="63">
        <v>116</v>
      </c>
      <c r="N20" s="73">
        <v>69</v>
      </c>
      <c r="P20" s="14"/>
    </row>
    <row r="21" spans="1:16" s="9" customFormat="1" ht="39.950000000000003" customHeight="1" x14ac:dyDescent="0.15">
      <c r="A21" s="11" t="s">
        <v>18</v>
      </c>
      <c r="B21" s="64">
        <v>38260</v>
      </c>
      <c r="C21" s="61">
        <v>20110</v>
      </c>
      <c r="D21" s="62">
        <v>18150</v>
      </c>
      <c r="E21" s="64">
        <v>22060</v>
      </c>
      <c r="F21" s="70">
        <v>13932</v>
      </c>
      <c r="G21" s="38">
        <f>H21+I21</f>
        <v>33692</v>
      </c>
      <c r="H21" s="12">
        <v>17734</v>
      </c>
      <c r="I21" s="13">
        <v>15958</v>
      </c>
      <c r="J21" s="46">
        <f t="shared" si="7"/>
        <v>3550</v>
      </c>
      <c r="K21" s="12">
        <v>1653</v>
      </c>
      <c r="L21" s="13">
        <v>1897</v>
      </c>
      <c r="M21" s="63">
        <v>219</v>
      </c>
      <c r="N21" s="73">
        <v>145</v>
      </c>
      <c r="P21" s="14"/>
    </row>
    <row r="22" spans="1:16" s="9" customFormat="1" ht="39.950000000000003" customHeight="1" thickBot="1" x14ac:dyDescent="0.2">
      <c r="A22" s="15" t="s">
        <v>17</v>
      </c>
      <c r="B22" s="66">
        <v>3572</v>
      </c>
      <c r="C22" s="67">
        <v>1975</v>
      </c>
      <c r="D22" s="68">
        <v>1597</v>
      </c>
      <c r="E22" s="69">
        <v>2359</v>
      </c>
      <c r="F22" s="71">
        <v>1522</v>
      </c>
      <c r="G22" s="39">
        <f>H22+I22</f>
        <v>3462</v>
      </c>
      <c r="H22" s="16">
        <v>1927</v>
      </c>
      <c r="I22" s="17">
        <v>1535</v>
      </c>
      <c r="J22" s="47">
        <f t="shared" si="7"/>
        <v>1409</v>
      </c>
      <c r="K22" s="16">
        <v>680</v>
      </c>
      <c r="L22" s="17">
        <v>729</v>
      </c>
      <c r="M22" s="65">
        <v>6</v>
      </c>
      <c r="N22" s="74">
        <v>7</v>
      </c>
      <c r="P22" s="14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2023-10-04T09:08:03Z</cp:lastPrinted>
  <dcterms:created xsi:type="dcterms:W3CDTF">1997-01-10T04:21:27Z</dcterms:created>
  <dcterms:modified xsi:type="dcterms:W3CDTF">2024-05-01T01:01:54Z</dcterms:modified>
</cp:coreProperties>
</file>