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\인구통계\2026년\"/>
    </mc:Choice>
  </mc:AlternateContent>
  <xr:revisionPtr revIDLastSave="0" documentId="13_ncr:1_{AF69E99B-DD91-4913-9C9D-50806D0E8E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8" i="61" l="1"/>
  <c r="N18" i="61"/>
  <c r="J23" i="61"/>
  <c r="G23" i="61"/>
  <c r="B23" i="61"/>
  <c r="E18" i="61"/>
  <c r="C18" i="61"/>
  <c r="L18" i="61"/>
  <c r="G16" i="61"/>
  <c r="J21" i="61"/>
  <c r="G21" i="61"/>
  <c r="B21" i="61"/>
  <c r="H18" i="61" l="1"/>
  <c r="N10" i="61"/>
  <c r="J11" i="61" l="1"/>
  <c r="D18" i="61" l="1"/>
  <c r="G22" i="61" l="1"/>
  <c r="G24" i="61"/>
  <c r="G20" i="61"/>
  <c r="G19" i="61"/>
  <c r="G17" i="61"/>
  <c r="G12" i="61"/>
  <c r="G13" i="61"/>
  <c r="G14" i="61"/>
  <c r="G15" i="61"/>
  <c r="G11" i="61"/>
  <c r="B11" i="61"/>
  <c r="B12" i="61"/>
  <c r="B13" i="61"/>
  <c r="B14" i="61"/>
  <c r="B15" i="61"/>
  <c r="B16" i="61"/>
  <c r="B17" i="61"/>
  <c r="B19" i="61"/>
  <c r="B20" i="61"/>
  <c r="B22" i="61"/>
  <c r="B24" i="61"/>
  <c r="E10" i="61"/>
  <c r="D10" i="61"/>
  <c r="C10" i="61"/>
  <c r="M18" i="61"/>
  <c r="M10" i="61"/>
  <c r="L10" i="61"/>
  <c r="K10" i="61"/>
  <c r="I10" i="61"/>
  <c r="H10" i="61"/>
  <c r="F10" i="61"/>
  <c r="B18" i="61" l="1"/>
  <c r="B10" i="61"/>
  <c r="J17" i="61"/>
  <c r="F9" i="61" l="1"/>
  <c r="G10" i="61" l="1"/>
  <c r="L9" i="61"/>
  <c r="K18" i="61"/>
  <c r="K9" i="61" s="1"/>
  <c r="I18" i="61"/>
  <c r="I9" i="61" s="1"/>
  <c r="H9" i="61"/>
  <c r="D9" i="61"/>
  <c r="C9" i="61"/>
  <c r="M9" i="61" l="1"/>
  <c r="E9" i="61"/>
  <c r="N9" i="61"/>
  <c r="J20" i="61"/>
  <c r="J22" i="61"/>
  <c r="J24" i="61"/>
  <c r="J19" i="61"/>
  <c r="J12" i="61"/>
  <c r="J13" i="61"/>
  <c r="J14" i="61"/>
  <c r="J15" i="61"/>
  <c r="J16" i="61"/>
  <c r="J10" i="61" l="1"/>
  <c r="J18" i="61"/>
  <c r="J9" i="61" l="1"/>
  <c r="G18" i="61"/>
  <c r="G9" i="61" s="1"/>
  <c r="B9" i="61" l="1"/>
</calcChain>
</file>

<file path=xl/sharedStrings.xml><?xml version="1.0" encoding="utf-8"?>
<sst xmlns="http://schemas.openxmlformats.org/spreadsheetml/2006/main" count="38" uniqueCount="31">
  <si>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</si>
  <si>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</si>
  <si>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</si>
  <si>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</si>
  <si>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</si>
  <si>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</si>
  <si>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</si>
  <si>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</si>
  <si>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</si>
  <si>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</si>
  <si>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</si>
  <si>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</si>
  <si>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</si>
  <si>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</si>
  <si>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</si>
  <si>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</si>
  <si>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</si>
  <si>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</si>
  <si>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</si>
  <si>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</si>
  <si>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</si>
  <si>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</si>
  <si>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</si>
  <si>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</si>
  <si>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</si>
  <si>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</si>
  <si>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</si>
  <si>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</si>
  <si>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운서1동</t>
    <phoneticPr fontId="2" type="noConversion"/>
  </si>
  <si>
    <t>운서2동</t>
    <phoneticPr fontId="2" type="noConversion"/>
  </si>
  <si>
    <t>2026년 4월말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</si>
</sst>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Pt>
            <c:idx val="12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B-5D8E-4E97-857B-9BCD54F66E16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95613828634164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806274794447677E-17"/>
                  <c:y val="-0.375744858449913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1996097588743E-5"/>
                  <c:y val="-0.439904607006387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118670845756E-4"/>
                  <c:y val="-0.349415950163014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08790284711E-4"/>
                  <c:y val="-0.242925258508554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0.288929532924172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dLbl>
              <c:idx val="12"/>
              <c:layout>
                <c:manualLayout>
                  <c:x val="-1.3561254958889535E-16"/>
                  <c:y val="-7.675437271129080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5D8E-4E97-857B-9BCD54F66E1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세대현황'!$A$11:$A$24</c15:sqref>
                  </c15:fullRef>
                </c:ext>
              </c:extLst>
              <c:f>('인구 및 세대현황'!$A$11:$A$17,'인구 및 세대현황'!$A$19:$A$24)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운서1동</c:v>
                </c:pt>
                <c:pt idx="11">
                  <c:v>운서2동</c:v>
                </c:pt>
                <c:pt idx="12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세대현황'!$B$11:$B$24</c15:sqref>
                  </c15:fullRef>
                </c:ext>
              </c:extLst>
              <c:f>('인구 및 세대현황'!$B$11:$B$17,'인구 및 세대현황'!$B$19:$B$24)</c:f>
              <c:numCache>
                <c:formatCode>#,##0_ </c:formatCode>
                <c:ptCount val="13"/>
                <c:pt idx="0">
                  <c:v>4417</c:v>
                </c:pt>
                <c:pt idx="1">
                  <c:v>4956</c:v>
                </c:pt>
                <c:pt idx="2">
                  <c:v>14083</c:v>
                </c:pt>
                <c:pt idx="3">
                  <c:v>3400</c:v>
                </c:pt>
                <c:pt idx="4">
                  <c:v>2978</c:v>
                </c:pt>
                <c:pt idx="5">
                  <c:v>5162</c:v>
                </c:pt>
                <c:pt idx="6">
                  <c:v>6424</c:v>
                </c:pt>
                <c:pt idx="7">
                  <c:v>30020</c:v>
                </c:pt>
                <c:pt idx="8">
                  <c:v>35731</c:v>
                </c:pt>
                <c:pt idx="9">
                  <c:v>27541</c:v>
                </c:pt>
                <c:pt idx="10">
                  <c:v>17498</c:v>
                </c:pt>
                <c:pt idx="11">
                  <c:v>22593</c:v>
                </c:pt>
                <c:pt idx="12">
                  <c:v>3342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세대현황'!$B$18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C-7C4B-4A9B-8C57-ACC436EA5BC2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24</xdr:row>
      <xdr:rowOff>499382</xdr:rowOff>
    </xdr:from>
    <xdr:to>
      <xdr:col>13</xdr:col>
      <xdr:colOff>804182</xdr:colOff>
      <xdr:row>45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2:P101"/>
  <sheetViews>
    <sheetView tabSelected="1" view="pageBreakPreview" zoomScaleNormal="40" zoomScaleSheetLayoutView="100" workbookViewId="0">
      <selection activeCell="R12" sqref="R12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2" spans="1:16" s="1" customFormat="1" ht="45" customHeight="1" x14ac:dyDescent="0.15">
      <c r="A2" s="61" t="s">
        <v>8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6" s="1" customFormat="1" ht="11.25" customHeight="1" x14ac:dyDescent="0.15"/>
    <row r="4" spans="1:16" s="1" customFormat="1" ht="8.25" customHeight="1" x14ac:dyDescent="0.15"/>
    <row r="5" spans="1:16" s="1" customFormat="1" ht="9.75" customHeight="1" x14ac:dyDescent="0.15">
      <c r="O5" s="2"/>
    </row>
    <row r="6" spans="1:16" s="1" customFormat="1" ht="33.75" customHeight="1" thickBot="1" x14ac:dyDescent="0.4">
      <c r="A6" s="62" t="s">
        <v>30</v>
      </c>
      <c r="B6" s="62"/>
      <c r="C6" s="8"/>
      <c r="D6" s="8"/>
      <c r="E6" s="8"/>
      <c r="F6" s="8"/>
      <c r="G6" s="8"/>
      <c r="H6" s="8"/>
      <c r="I6" s="8"/>
      <c r="J6" s="8"/>
      <c r="K6" s="8"/>
      <c r="L6" s="8"/>
      <c r="M6" s="63" t="s">
        <v>9</v>
      </c>
      <c r="N6" s="63"/>
    </row>
    <row r="7" spans="1:16" s="3" customFormat="1" ht="39.950000000000003" customHeight="1" x14ac:dyDescent="0.15">
      <c r="A7" s="64" t="s">
        <v>10</v>
      </c>
      <c r="B7" s="66" t="s">
        <v>1</v>
      </c>
      <c r="C7" s="67"/>
      <c r="D7" s="68"/>
      <c r="E7" s="64" t="s">
        <v>22</v>
      </c>
      <c r="F7" s="71"/>
      <c r="G7" s="66" t="s">
        <v>26</v>
      </c>
      <c r="H7" s="67"/>
      <c r="I7" s="68"/>
      <c r="J7" s="66" t="s">
        <v>19</v>
      </c>
      <c r="K7" s="67"/>
      <c r="L7" s="68"/>
      <c r="M7" s="69" t="s">
        <v>11</v>
      </c>
      <c r="N7" s="70"/>
    </row>
    <row r="8" spans="1:16" s="3" customFormat="1" ht="39.950000000000003" customHeight="1" x14ac:dyDescent="0.15">
      <c r="A8" s="65"/>
      <c r="B8" s="25" t="s">
        <v>0</v>
      </c>
      <c r="C8" s="26" t="s">
        <v>2</v>
      </c>
      <c r="D8" s="27" t="s">
        <v>3</v>
      </c>
      <c r="E8" s="28" t="s">
        <v>23</v>
      </c>
      <c r="F8" s="29" t="s">
        <v>25</v>
      </c>
      <c r="G8" s="25" t="s">
        <v>0</v>
      </c>
      <c r="H8" s="26" t="s">
        <v>2</v>
      </c>
      <c r="I8" s="27" t="s">
        <v>3</v>
      </c>
      <c r="J8" s="25" t="s">
        <v>0</v>
      </c>
      <c r="K8" s="26" t="s">
        <v>2</v>
      </c>
      <c r="L8" s="27" t="s">
        <v>3</v>
      </c>
      <c r="M8" s="30" t="s">
        <v>4</v>
      </c>
      <c r="N8" s="27" t="s">
        <v>5</v>
      </c>
      <c r="P8" s="7"/>
    </row>
    <row r="9" spans="1:16" s="9" customFormat="1" ht="39.950000000000003" customHeight="1" x14ac:dyDescent="0.15">
      <c r="A9" s="34" t="s">
        <v>0</v>
      </c>
      <c r="B9" s="35">
        <f>B10+B18</f>
        <v>178145</v>
      </c>
      <c r="C9" s="36">
        <f>C10+C18</f>
        <v>92225</v>
      </c>
      <c r="D9" s="37">
        <f>D10+D18</f>
        <v>85920</v>
      </c>
      <c r="E9" s="38">
        <f t="shared" ref="E9:N9" si="0">E10+E18</f>
        <v>89921</v>
      </c>
      <c r="F9" s="38">
        <f t="shared" si="0"/>
        <v>44165</v>
      </c>
      <c r="G9" s="35">
        <f t="shared" ref="G9:L9" si="1">G10+G18</f>
        <v>152261</v>
      </c>
      <c r="H9" s="36">
        <f t="shared" si="1"/>
        <v>78967</v>
      </c>
      <c r="I9" s="37">
        <f t="shared" si="1"/>
        <v>73294</v>
      </c>
      <c r="J9" s="35">
        <f t="shared" si="1"/>
        <v>29687</v>
      </c>
      <c r="K9" s="36">
        <f t="shared" si="1"/>
        <v>13618</v>
      </c>
      <c r="L9" s="37">
        <f t="shared" si="1"/>
        <v>16069</v>
      </c>
      <c r="M9" s="39">
        <f t="shared" si="0"/>
        <v>297</v>
      </c>
      <c r="N9" s="37">
        <f t="shared" si="0"/>
        <v>229</v>
      </c>
      <c r="P9" s="10"/>
    </row>
    <row r="10" spans="1:16" s="9" customFormat="1" ht="39.950000000000003" customHeight="1" x14ac:dyDescent="0.15">
      <c r="A10" s="40" t="s">
        <v>20</v>
      </c>
      <c r="B10" s="41">
        <f>SUM(B11:B17)</f>
        <v>41420</v>
      </c>
      <c r="C10" s="42">
        <f>SUM(C11:C17)</f>
        <v>21404</v>
      </c>
      <c r="D10" s="43">
        <f>SUM(D11:D17)</f>
        <v>20016</v>
      </c>
      <c r="E10" s="44">
        <f>SUM(E11:E17)</f>
        <v>23183</v>
      </c>
      <c r="F10" s="44">
        <f t="shared" ref="F10:N10" si="2">SUM(F11:F17)</f>
        <v>12472</v>
      </c>
      <c r="G10" s="41">
        <f t="shared" si="2"/>
        <v>38424</v>
      </c>
      <c r="H10" s="42">
        <f t="shared" si="2"/>
        <v>19895</v>
      </c>
      <c r="I10" s="43">
        <f t="shared" si="2"/>
        <v>18529</v>
      </c>
      <c r="J10" s="41">
        <f t="shared" si="2"/>
        <v>13320</v>
      </c>
      <c r="K10" s="42">
        <f t="shared" si="2"/>
        <v>5873</v>
      </c>
      <c r="L10" s="43">
        <f t="shared" si="2"/>
        <v>7447</v>
      </c>
      <c r="M10" s="45">
        <f t="shared" si="2"/>
        <v>-39</v>
      </c>
      <c r="N10" s="45">
        <f t="shared" si="2"/>
        <v>14</v>
      </c>
      <c r="P10" s="10"/>
    </row>
    <row r="11" spans="1:16" s="9" customFormat="1" ht="39.950000000000003" customHeight="1" x14ac:dyDescent="0.15">
      <c r="A11" s="11" t="s">
        <v>6</v>
      </c>
      <c r="B11" s="24">
        <f>C11+D11</f>
        <v>4417</v>
      </c>
      <c r="C11" s="12">
        <v>2242</v>
      </c>
      <c r="D11" s="13">
        <v>2175</v>
      </c>
      <c r="E11" s="24">
        <v>2457</v>
      </c>
      <c r="F11" s="14">
        <v>1369</v>
      </c>
      <c r="G11" s="24">
        <f>H11+I11</f>
        <v>4062</v>
      </c>
      <c r="H11" s="15">
        <v>2061</v>
      </c>
      <c r="I11" s="16">
        <v>2001</v>
      </c>
      <c r="J11" s="31">
        <f>K11+L11</f>
        <v>1468</v>
      </c>
      <c r="K11" s="15">
        <v>620</v>
      </c>
      <c r="L11" s="16">
        <v>848</v>
      </c>
      <c r="M11" s="32">
        <v>3</v>
      </c>
      <c r="N11" s="33">
        <v>2</v>
      </c>
      <c r="P11" s="17"/>
    </row>
    <row r="12" spans="1:16" s="9" customFormat="1" ht="39.950000000000003" customHeight="1" x14ac:dyDescent="0.15">
      <c r="A12" s="11" t="s">
        <v>7</v>
      </c>
      <c r="B12" s="24">
        <f t="shared" ref="B12:B22" si="3">C12+D12</f>
        <v>4956</v>
      </c>
      <c r="C12" s="12">
        <v>2671</v>
      </c>
      <c r="D12" s="13">
        <v>2285</v>
      </c>
      <c r="E12" s="24">
        <v>2843</v>
      </c>
      <c r="F12" s="14">
        <v>1566</v>
      </c>
      <c r="G12" s="24">
        <f t="shared" ref="G12:G15" si="4">H12+I12</f>
        <v>4681</v>
      </c>
      <c r="H12" s="15">
        <v>2529</v>
      </c>
      <c r="I12" s="16">
        <v>2152</v>
      </c>
      <c r="J12" s="31">
        <f t="shared" ref="J12:J17" si="5">K12+L12</f>
        <v>1769</v>
      </c>
      <c r="K12" s="15">
        <v>816</v>
      </c>
      <c r="L12" s="16">
        <v>953</v>
      </c>
      <c r="M12" s="32">
        <v>-23</v>
      </c>
      <c r="N12" s="33">
        <v>-6</v>
      </c>
      <c r="P12" s="17"/>
    </row>
    <row r="13" spans="1:16" s="9" customFormat="1" ht="39.950000000000003" customHeight="1" x14ac:dyDescent="0.15">
      <c r="A13" s="11" t="s">
        <v>12</v>
      </c>
      <c r="B13" s="24">
        <f t="shared" si="3"/>
        <v>14083</v>
      </c>
      <c r="C13" s="12">
        <v>7145</v>
      </c>
      <c r="D13" s="13">
        <v>6938</v>
      </c>
      <c r="E13" s="24">
        <v>7013</v>
      </c>
      <c r="F13" s="14">
        <v>3107</v>
      </c>
      <c r="G13" s="24">
        <f t="shared" si="4"/>
        <v>12616</v>
      </c>
      <c r="H13" s="15">
        <v>6404</v>
      </c>
      <c r="I13" s="16">
        <v>6212</v>
      </c>
      <c r="J13" s="31">
        <f t="shared" si="5"/>
        <v>3419</v>
      </c>
      <c r="K13" s="15">
        <v>1518</v>
      </c>
      <c r="L13" s="16">
        <v>1901</v>
      </c>
      <c r="M13" s="32">
        <v>-17</v>
      </c>
      <c r="N13" s="33">
        <v>4</v>
      </c>
      <c r="P13" s="17"/>
    </row>
    <row r="14" spans="1:16" s="9" customFormat="1" ht="39.950000000000003" customHeight="1" x14ac:dyDescent="0.15">
      <c r="A14" s="11" t="s">
        <v>13</v>
      </c>
      <c r="B14" s="24">
        <f t="shared" si="3"/>
        <v>3400</v>
      </c>
      <c r="C14" s="12">
        <v>1759</v>
      </c>
      <c r="D14" s="13">
        <v>1641</v>
      </c>
      <c r="E14" s="24">
        <v>1965</v>
      </c>
      <c r="F14" s="14">
        <v>1064</v>
      </c>
      <c r="G14" s="24">
        <f t="shared" si="4"/>
        <v>3238</v>
      </c>
      <c r="H14" s="15">
        <v>1680</v>
      </c>
      <c r="I14" s="16">
        <v>1558</v>
      </c>
      <c r="J14" s="31">
        <f t="shared" si="5"/>
        <v>1384</v>
      </c>
      <c r="K14" s="15">
        <v>615</v>
      </c>
      <c r="L14" s="16">
        <v>769</v>
      </c>
      <c r="M14" s="32">
        <v>3</v>
      </c>
      <c r="N14" s="33">
        <v>1</v>
      </c>
      <c r="P14" s="17"/>
    </row>
    <row r="15" spans="1:16" s="9" customFormat="1" ht="39.950000000000003" customHeight="1" x14ac:dyDescent="0.15">
      <c r="A15" s="11" t="s">
        <v>14</v>
      </c>
      <c r="B15" s="24">
        <f t="shared" si="3"/>
        <v>2978</v>
      </c>
      <c r="C15" s="12">
        <v>1551</v>
      </c>
      <c r="D15" s="13">
        <v>1427</v>
      </c>
      <c r="E15" s="24">
        <v>1863</v>
      </c>
      <c r="F15" s="14">
        <v>1146</v>
      </c>
      <c r="G15" s="24">
        <f t="shared" si="4"/>
        <v>2822</v>
      </c>
      <c r="H15" s="15">
        <v>1474</v>
      </c>
      <c r="I15" s="16">
        <v>1348</v>
      </c>
      <c r="J15" s="31">
        <f t="shared" si="5"/>
        <v>1063</v>
      </c>
      <c r="K15" s="15">
        <v>455</v>
      </c>
      <c r="L15" s="16">
        <v>608</v>
      </c>
      <c r="M15" s="32">
        <v>14</v>
      </c>
      <c r="N15" s="33">
        <v>9</v>
      </c>
      <c r="P15" s="17"/>
    </row>
    <row r="16" spans="1:16" s="9" customFormat="1" ht="39.950000000000003" customHeight="1" x14ac:dyDescent="0.15">
      <c r="A16" s="11" t="s">
        <v>15</v>
      </c>
      <c r="B16" s="24">
        <f t="shared" si="3"/>
        <v>5162</v>
      </c>
      <c r="C16" s="12">
        <v>2744</v>
      </c>
      <c r="D16" s="13">
        <v>2418</v>
      </c>
      <c r="E16" s="24">
        <v>3254</v>
      </c>
      <c r="F16" s="14">
        <v>2082</v>
      </c>
      <c r="G16" s="24">
        <f>H16+I16</f>
        <v>4905</v>
      </c>
      <c r="H16" s="15">
        <v>2622</v>
      </c>
      <c r="I16" s="16">
        <v>2283</v>
      </c>
      <c r="J16" s="31">
        <f t="shared" si="5"/>
        <v>1945</v>
      </c>
      <c r="K16" s="15">
        <v>869</v>
      </c>
      <c r="L16" s="16">
        <v>1076</v>
      </c>
      <c r="M16" s="32">
        <v>-11</v>
      </c>
      <c r="N16" s="33">
        <v>-4</v>
      </c>
      <c r="P16" s="17"/>
    </row>
    <row r="17" spans="1:16" s="9" customFormat="1" ht="39.950000000000003" customHeight="1" x14ac:dyDescent="0.15">
      <c r="A17" s="11" t="s">
        <v>24</v>
      </c>
      <c r="B17" s="24">
        <f t="shared" si="3"/>
        <v>6424</v>
      </c>
      <c r="C17" s="12">
        <v>3292</v>
      </c>
      <c r="D17" s="13">
        <v>3132</v>
      </c>
      <c r="E17" s="24">
        <v>3788</v>
      </c>
      <c r="F17" s="14">
        <v>2138</v>
      </c>
      <c r="G17" s="24">
        <f>H17+I17</f>
        <v>6100</v>
      </c>
      <c r="H17" s="15">
        <v>3125</v>
      </c>
      <c r="I17" s="16">
        <v>2975</v>
      </c>
      <c r="J17" s="31">
        <f t="shared" si="5"/>
        <v>2272</v>
      </c>
      <c r="K17" s="15">
        <v>980</v>
      </c>
      <c r="L17" s="16">
        <v>1292</v>
      </c>
      <c r="M17" s="32">
        <v>-8</v>
      </c>
      <c r="N17" s="33">
        <v>8</v>
      </c>
      <c r="P17" s="17"/>
    </row>
    <row r="18" spans="1:16" s="9" customFormat="1" ht="39.950000000000003" customHeight="1" x14ac:dyDescent="0.15">
      <c r="A18" s="48" t="s">
        <v>21</v>
      </c>
      <c r="B18" s="49">
        <f>SUM(B19:B24)</f>
        <v>136725</v>
      </c>
      <c r="C18" s="50">
        <f t="shared" ref="C18:L18" si="6">SUM(C19:C24)</f>
        <v>70821</v>
      </c>
      <c r="D18" s="51">
        <f t="shared" si="6"/>
        <v>65904</v>
      </c>
      <c r="E18" s="52">
        <f>SUM(E19:E24)</f>
        <v>66738</v>
      </c>
      <c r="F18" s="52">
        <f t="shared" si="6"/>
        <v>31693</v>
      </c>
      <c r="G18" s="49">
        <f t="shared" si="6"/>
        <v>113837</v>
      </c>
      <c r="H18" s="50">
        <f t="shared" si="6"/>
        <v>59072</v>
      </c>
      <c r="I18" s="51">
        <f t="shared" si="6"/>
        <v>54765</v>
      </c>
      <c r="J18" s="49">
        <f t="shared" si="6"/>
        <v>16367</v>
      </c>
      <c r="K18" s="50">
        <f t="shared" si="6"/>
        <v>7745</v>
      </c>
      <c r="L18" s="51">
        <f t="shared" si="6"/>
        <v>8622</v>
      </c>
      <c r="M18" s="49">
        <f>SUM(M19:M24)</f>
        <v>336</v>
      </c>
      <c r="N18" s="53">
        <f>SUM(N19:N24)</f>
        <v>215</v>
      </c>
      <c r="P18" s="17"/>
    </row>
    <row r="19" spans="1:16" s="9" customFormat="1" ht="39.950000000000003" customHeight="1" x14ac:dyDescent="0.15">
      <c r="A19" s="11" t="s">
        <v>16</v>
      </c>
      <c r="B19" s="46">
        <f t="shared" si="3"/>
        <v>30020</v>
      </c>
      <c r="C19" s="12">
        <v>16250</v>
      </c>
      <c r="D19" s="13">
        <v>13770</v>
      </c>
      <c r="E19" s="46">
        <v>15283</v>
      </c>
      <c r="F19" s="14">
        <v>7346</v>
      </c>
      <c r="G19" s="46">
        <f>H19+I19</f>
        <v>26109</v>
      </c>
      <c r="H19" s="15">
        <v>14170</v>
      </c>
      <c r="I19" s="16">
        <v>11939</v>
      </c>
      <c r="J19" s="55">
        <f>K19+L19</f>
        <v>4832</v>
      </c>
      <c r="K19" s="15">
        <v>2421</v>
      </c>
      <c r="L19" s="16">
        <v>2411</v>
      </c>
      <c r="M19" s="57">
        <v>258</v>
      </c>
      <c r="N19" s="58">
        <v>120</v>
      </c>
      <c r="P19" s="17"/>
    </row>
    <row r="20" spans="1:16" s="9" customFormat="1" ht="39.950000000000003" customHeight="1" x14ac:dyDescent="0.15">
      <c r="A20" s="11" t="s">
        <v>18</v>
      </c>
      <c r="B20" s="46">
        <f t="shared" si="3"/>
        <v>35731</v>
      </c>
      <c r="C20" s="12">
        <v>17750</v>
      </c>
      <c r="D20" s="13">
        <v>17981</v>
      </c>
      <c r="E20" s="46">
        <v>14612</v>
      </c>
      <c r="F20" s="14">
        <v>4450</v>
      </c>
      <c r="G20" s="46">
        <f t="shared" ref="G20:G21" si="7">H20+I20</f>
        <v>27597</v>
      </c>
      <c r="H20" s="15">
        <v>13657</v>
      </c>
      <c r="I20" s="16">
        <v>13940</v>
      </c>
      <c r="J20" s="55">
        <f t="shared" ref="J20:J24" si="8">K20+L20</f>
        <v>3492</v>
      </c>
      <c r="K20" s="15">
        <v>1519</v>
      </c>
      <c r="L20" s="16">
        <v>1973</v>
      </c>
      <c r="M20" s="57">
        <v>41</v>
      </c>
      <c r="N20" s="58">
        <v>28</v>
      </c>
      <c r="P20" s="17"/>
    </row>
    <row r="21" spans="1:16" s="9" customFormat="1" ht="39.950000000000003" customHeight="1" x14ac:dyDescent="0.15">
      <c r="A21" s="11" t="s">
        <v>27</v>
      </c>
      <c r="B21" s="46">
        <f t="shared" si="3"/>
        <v>27541</v>
      </c>
      <c r="C21" s="12">
        <v>13820</v>
      </c>
      <c r="D21" s="13">
        <v>13721</v>
      </c>
      <c r="E21" s="46">
        <v>10920</v>
      </c>
      <c r="F21" s="14">
        <v>3200</v>
      </c>
      <c r="G21" s="46">
        <f t="shared" si="7"/>
        <v>20996</v>
      </c>
      <c r="H21" s="15">
        <v>10469</v>
      </c>
      <c r="I21" s="16">
        <v>10527</v>
      </c>
      <c r="J21" s="55">
        <f t="shared" ref="J21" si="9">K21+L21</f>
        <v>2370</v>
      </c>
      <c r="K21" s="15">
        <v>1110</v>
      </c>
      <c r="L21" s="16">
        <v>1260</v>
      </c>
      <c r="M21" s="57">
        <v>0</v>
      </c>
      <c r="N21" s="58">
        <v>4</v>
      </c>
      <c r="P21" s="17"/>
    </row>
    <row r="22" spans="1:16" s="9" customFormat="1" ht="39.950000000000003" customHeight="1" x14ac:dyDescent="0.15">
      <c r="A22" s="11" t="s">
        <v>28</v>
      </c>
      <c r="B22" s="46">
        <f t="shared" si="3"/>
        <v>17498</v>
      </c>
      <c r="C22" s="12">
        <v>9070</v>
      </c>
      <c r="D22" s="13">
        <v>8428</v>
      </c>
      <c r="E22" s="46">
        <v>8606</v>
      </c>
      <c r="F22" s="14">
        <v>4335</v>
      </c>
      <c r="G22" s="46">
        <f>H22+I22</f>
        <v>15214</v>
      </c>
      <c r="H22" s="15">
        <v>7883</v>
      </c>
      <c r="I22" s="16">
        <v>7331</v>
      </c>
      <c r="J22" s="55">
        <f t="shared" si="8"/>
        <v>2296</v>
      </c>
      <c r="K22" s="15">
        <v>1063</v>
      </c>
      <c r="L22" s="16">
        <v>1233</v>
      </c>
      <c r="M22" s="57">
        <v>-27</v>
      </c>
      <c r="N22" s="58">
        <v>9</v>
      </c>
      <c r="P22" s="17"/>
    </row>
    <row r="23" spans="1:16" s="9" customFormat="1" ht="39.950000000000003" customHeight="1" x14ac:dyDescent="0.15">
      <c r="A23" s="11" t="s">
        <v>29</v>
      </c>
      <c r="B23" s="46">
        <f t="shared" ref="B23" si="10">C23+D23</f>
        <v>22593</v>
      </c>
      <c r="C23" s="12">
        <v>12058</v>
      </c>
      <c r="D23" s="13">
        <v>10535</v>
      </c>
      <c r="E23" s="46">
        <v>15092</v>
      </c>
      <c r="F23" s="14">
        <v>10920</v>
      </c>
      <c r="G23" s="46">
        <f>H23+I23</f>
        <v>20661</v>
      </c>
      <c r="H23" s="15">
        <v>11061</v>
      </c>
      <c r="I23" s="16">
        <v>9600</v>
      </c>
      <c r="J23" s="55">
        <f t="shared" ref="J23" si="11">K23+L23</f>
        <v>1835</v>
      </c>
      <c r="K23" s="15">
        <v>863</v>
      </c>
      <c r="L23" s="16">
        <v>972</v>
      </c>
      <c r="M23" s="57">
        <v>67</v>
      </c>
      <c r="N23" s="58">
        <v>47</v>
      </c>
      <c r="P23" s="17"/>
    </row>
    <row r="24" spans="1:16" s="9" customFormat="1" ht="39.950000000000003" customHeight="1" thickBot="1" x14ac:dyDescent="0.2">
      <c r="A24" s="18" t="s">
        <v>17</v>
      </c>
      <c r="B24" s="47">
        <f t="shared" ref="B24" si="12">SUM(C24:D24)</f>
        <v>3342</v>
      </c>
      <c r="C24" s="19">
        <v>1873</v>
      </c>
      <c r="D24" s="20">
        <v>1469</v>
      </c>
      <c r="E24" s="54">
        <v>2225</v>
      </c>
      <c r="F24" s="21">
        <v>1442</v>
      </c>
      <c r="G24" s="47">
        <f>H24+I24</f>
        <v>3260</v>
      </c>
      <c r="H24" s="22">
        <v>1832</v>
      </c>
      <c r="I24" s="23">
        <v>1428</v>
      </c>
      <c r="J24" s="56">
        <f t="shared" si="8"/>
        <v>1542</v>
      </c>
      <c r="K24" s="22">
        <v>769</v>
      </c>
      <c r="L24" s="23">
        <v>773</v>
      </c>
      <c r="M24" s="59">
        <v>-3</v>
      </c>
      <c r="N24" s="60">
        <v>7</v>
      </c>
      <c r="P24" s="17"/>
    </row>
    <row r="25" spans="1:16" s="3" customFormat="1" ht="50.1" customHeight="1" x14ac:dyDescent="0.15">
      <c r="C25" s="6"/>
      <c r="P25" s="7"/>
    </row>
    <row r="26" spans="1:16" s="3" customFormat="1" ht="27" customHeight="1" x14ac:dyDescent="0.15">
      <c r="P26" s="7"/>
    </row>
    <row r="27" spans="1:16" s="3" customFormat="1" ht="27" customHeight="1" x14ac:dyDescent="0.15"/>
    <row r="28" spans="1:16" s="3" customFormat="1" ht="27" customHeight="1" x14ac:dyDescent="0.15"/>
    <row r="29" spans="1:16" s="3" customFormat="1" ht="27" customHeight="1" x14ac:dyDescent="0.15"/>
    <row r="30" spans="1:16" s="3" customFormat="1" ht="21.75" customHeight="1" x14ac:dyDescent="0.15"/>
    <row r="31" spans="1:16" s="3" customFormat="1" ht="20.25" customHeight="1" x14ac:dyDescent="0.15"/>
    <row r="32" spans="1:16" s="3" customFormat="1" ht="20.25" customHeight="1" x14ac:dyDescent="0.15"/>
    <row r="33" spans="13:14" s="3" customFormat="1" ht="20.25" customHeight="1" x14ac:dyDescent="0.15"/>
    <row r="34" spans="13:14" s="1" customFormat="1" ht="20.25" customHeight="1" x14ac:dyDescent="0.15">
      <c r="M34" s="3"/>
      <c r="N34" s="3"/>
    </row>
    <row r="35" spans="13:14" s="1" customFormat="1" ht="20.25" customHeight="1" x14ac:dyDescent="0.15"/>
    <row r="36" spans="13:14" s="1" customFormat="1" ht="20.25" customHeight="1" x14ac:dyDescent="0.15"/>
    <row r="37" spans="13:14" s="1" customFormat="1" ht="20.25" customHeight="1" x14ac:dyDescent="0.15"/>
    <row r="38" spans="13:14" s="4" customFormat="1" ht="20.25" customHeight="1" x14ac:dyDescent="0.15">
      <c r="M38" s="1"/>
      <c r="N38" s="1"/>
    </row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>
      <c r="A84" s="5"/>
    </row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s="4" customFormat="1" ht="20.25" customHeight="1" x14ac:dyDescent="0.15"/>
    <row r="94" spans="1:14" s="4" customFormat="1" ht="20.25" customHeight="1" x14ac:dyDescent="0.15"/>
    <row r="95" spans="1:14" ht="20.25" customHeight="1" x14ac:dyDescent="0.15">
      <c r="M95" s="4"/>
      <c r="N95" s="4"/>
    </row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  <row r="100" ht="20.25" customHeight="1" x14ac:dyDescent="0.15"/>
    <row r="101" ht="20.25" customHeight="1" x14ac:dyDescent="0.15"/>
  </sheetData>
  <mergeCells count="9">
    <mergeCell ref="A2:N2"/>
    <mergeCell ref="A6:B6"/>
    <mergeCell ref="M6:N6"/>
    <mergeCell ref="A7:A8"/>
    <mergeCell ref="B7:D7"/>
    <mergeCell ref="G7:I7"/>
    <mergeCell ref="M7:N7"/>
    <mergeCell ref="J7:L7"/>
    <mergeCell ref="E7:F7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1" orientation="portrait" r:id="rId1"/>
  <headerFooter alignWithMargins="0"/>
  <ignoredErrors>
    <ignoredError sqref="B24" formulaRange="1"/>
    <ignoredError sqref="G18:J18 B1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2023-10-04T09:08:03Z</cp:lastPrinted>
  <dcterms:created xsi:type="dcterms:W3CDTF">1997-01-10T04:21:27Z</dcterms:created>
  <dcterms:modified xsi:type="dcterms:W3CDTF">2026-05-01T08:36:18Z</dcterms:modified>
</cp:coreProperties>
</file>