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9B9A24F3-A04C-4CA6-A04D-1F5A14A9FFD0}" xr6:coauthVersionLast="47" xr6:coauthVersionMax="47" xr10:uidLastSave="{00000000-0000-0000-0000-000000000000}"/>
  <bookViews>
    <workbookView xWindow="-120" yWindow="-120" windowWidth="29040" windowHeight="15720" firstSheet="1" activeTab="1"/>
  </bookViews>
  <sheets>
    <sheet name="갑지" sheetId="15" state="hidden" r:id="rId1"/>
    <sheet name="내역서" sheetId="1" r:id="rId2"/>
    <sheet name="일위대가_호표" sheetId="3" state="hidden" r:id="rId3"/>
    <sheet name="자재" sheetId="8" state="hidden" r:id="rId4"/>
    <sheet name="노임" sheetId="9" state="hidden" r:id="rId5"/>
    <sheet name="자재조서" sheetId="11" state="hidden" r:id="rId6"/>
    <sheet name="전역변수" sheetId="12" state="hidden" r:id="rId7"/>
    <sheet name="중기전역변수" sheetId="13" state="hidden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_123Graph_A" hidden="1">[1]최적단면!#REF!</definedName>
    <definedName name="__123Graph_B" hidden="1">[1]최적단면!#REF!</definedName>
    <definedName name="__123Graph_C" hidden="1">[1]최적단면!#REF!</definedName>
    <definedName name="__123Graph_D" hidden="1">[1]최적단면!#REF!</definedName>
    <definedName name="__123Graph_E" hidden="1">[1]최적단면!#REF!</definedName>
    <definedName name="__123Graph_X" hidden="1">[1]최적단면!$C$88:$C$108</definedName>
    <definedName name="__HSH1">#REF!</definedName>
    <definedName name="__HSH2">#REF!</definedName>
    <definedName name="__NP1">#REF!</definedName>
    <definedName name="__NP2">#REF!</definedName>
    <definedName name="__NSH1">#REF!</definedName>
    <definedName name="__NSH2">#REF!</definedName>
    <definedName name="_1_0_S" hidden="1">'[3]BOX-1510'!#REF!</definedName>
    <definedName name="_1_3__Crite">#REF!</definedName>
    <definedName name="_2_3__Criteria">#REF!</definedName>
    <definedName name="_3_G__Extr">#REF!</definedName>
    <definedName name="_4_G__Extract">#REF!</definedName>
    <definedName name="_5_0_S" hidden="1">#REF!</definedName>
    <definedName name="_6_3__Crite">#REF!</definedName>
    <definedName name="_7_3__Criteria">#REF!</definedName>
    <definedName name="_8G__Extr">#REF!</definedName>
    <definedName name="_9G__Extract">#REF!</definedName>
    <definedName name="_Fill" hidden="1">#REF!</definedName>
    <definedName name="_xlnm._FilterDatabase" hidden="1">#REF!</definedName>
    <definedName name="_HSH1">#REF!</definedName>
    <definedName name="_HSH2">#REF!</definedName>
    <definedName name="_Key1" hidden="1">#REF!</definedName>
    <definedName name="_Key2" hidden="1">#REF!</definedName>
    <definedName name="_NP1">#REF!</definedName>
    <definedName name="_NP2">#REF!</definedName>
    <definedName name="_NSH1">#REF!</definedName>
    <definedName name="_NSH2">#REF!</definedName>
    <definedName name="_Order1" hidden="1">255</definedName>
    <definedName name="_Order2" hidden="1">255</definedName>
    <definedName name="_Parse_Out" hidden="1">#REF!</definedName>
    <definedName name="_Regression_Out" hidden="1">[1]최적단면!$Q$86:$V$103</definedName>
    <definedName name="_Regression_X" hidden="1">[1]최적단면!$C$88:$D$108</definedName>
    <definedName name="_Regression_Y" hidden="1">[1]최적단면!#REF!</definedName>
    <definedName name="_Sort" hidden="1">#REF!</definedName>
    <definedName name="_Table1_In1" hidden="1">[1]최적단면!$C$88:$C$88</definedName>
    <definedName name="_Table1_Out" hidden="1">[1]최적단면!$C$88:$D$108</definedName>
    <definedName name="AA" hidden="1">[4]날개벽수량표!#REF!</definedName>
    <definedName name="aaaa" hidden="1">{#N/A,#N/A,FALSE,"조골재"}</definedName>
    <definedName name="aaaaa" hidden="1">{#N/A,#N/A,FALSE,"조골재"}</definedName>
    <definedName name="aaaaaaaaaa" hidden="1">{#N/A,#N/A,FALSE,"운반시간"}</definedName>
    <definedName name="aaaae" hidden="1">{#N/A,#N/A,FALSE,"골재소요량";#N/A,#N/A,FALSE,"골재소요량"}</definedName>
    <definedName name="anscount" hidden="1">1</definedName>
    <definedName name="aqwz" hidden="1">{#N/A,#N/A,FALSE,"조골재"}</definedName>
    <definedName name="AS" hidden="1">{#N/A,#N/A,FALSE,"표지"}</definedName>
    <definedName name="asd" hidden="1">{#N/A,#N/A,FALSE,"조골재"}</definedName>
    <definedName name="asdas" hidden="1">{#N/A,#N/A,FALSE,"조골재"}</definedName>
    <definedName name="asdf" hidden="1">{#N/A,#N/A,FALSE,"단가표지"}</definedName>
    <definedName name="ASSFSDF" hidden="1">{#N/A,#N/A,FALSE,"2~8번"}</definedName>
    <definedName name="AW" hidden="1">{#N/A,#N/A,FALSE,"표지목차"}</definedName>
    <definedName name="B1A">#REF!</definedName>
    <definedName name="B1WL">#REF!</definedName>
    <definedName name="B1WR">#REF!</definedName>
    <definedName name="B2A">#REF!</definedName>
    <definedName name="B2WL">#REF!</definedName>
    <definedName name="B2WR">#REF!</definedName>
    <definedName name="B3A">#REF!</definedName>
    <definedName name="B4A">#REF!</definedName>
    <definedName name="B5A">#REF!</definedName>
    <definedName name="B6A">#REF!</definedName>
    <definedName name="B7A">#REF!</definedName>
    <definedName name="B8A">#REF!</definedName>
    <definedName name="BA">#REF!</definedName>
    <definedName name="BHU">#REF!</definedName>
    <definedName name="BMO">#REF!</definedName>
    <definedName name="BSH">#REF!</definedName>
    <definedName name="CCC" hidden="1">{#N/A,#N/A,FALSE,"2~8번"}</definedName>
    <definedName name="CF" hidden="1">{#N/A,#N/A,FALSE,"운반시간"}</definedName>
    <definedName name="cfgt" hidden="1">{#N/A,#N/A,FALSE,"단가표지"}</definedName>
    <definedName name="CODE">[5]CODE!$A$3:$L$92</definedName>
    <definedName name="CX" hidden="1">{#N/A,#N/A,FALSE,"2~8번"}</definedName>
    <definedName name="DANGA">#REF!,#REF!</definedName>
    <definedName name="_xlnm.Database">#REF!</definedName>
    <definedName name="DDAASDD" hidden="1">{#N/A,#N/A,FALSE,"부대2"}</definedName>
    <definedName name="decv" hidden="1">{#N/A,#N/A,FALSE,"혼합골재"}</definedName>
    <definedName name="DF">#REF!</definedName>
    <definedName name="dfa" hidden="1">{#N/A,#N/A,FALSE,"운반시간"}</definedName>
    <definedName name="dfghjkl" hidden="1">{#N/A,#N/A,FALSE,"조골재"}</definedName>
    <definedName name="dhd" hidden="1">[6]날개벽수량표!#REF!</definedName>
    <definedName name="dns" hidden="1">{#N/A,#N/A,FALSE,"운반시간"}</definedName>
    <definedName name="DPI">#REF!</definedName>
    <definedName name="dsaf" hidden="1">{#N/A,#N/A,FALSE,"조골재"}</definedName>
    <definedName name="DSF" hidden="1">{#N/A,#N/A,FALSE,"골재소요량";#N/A,#N/A,FALSE,"골재소요량"}</definedName>
    <definedName name="eadfg" hidden="1">{#N/A,#N/A,FALSE,"혼합골재"}</definedName>
    <definedName name="ee" hidden="1">{#N/A,#N/A,FALSE,"단가표지"}</definedName>
    <definedName name="eee" hidden="1">{#N/A,#N/A,FALSE,"2~8번"}</definedName>
    <definedName name="ergh" hidden="1">{#N/A,#N/A,FALSE,"단가표지"}</definedName>
    <definedName name="f" hidden="1">{#N/A,#N/A,FALSE,"골재소요량";#N/A,#N/A,FALSE,"골재소요량"}</definedName>
    <definedName name="fadfadf" hidden="1">{#N/A,#N/A,FALSE,"골재소요량";#N/A,#N/A,FALSE,"골재소요량"}</definedName>
    <definedName name="fddgf" hidden="1">#REF!</definedName>
    <definedName name="ffff" hidden="1">{#N/A,#N/A,FALSE,"단가표지"}</definedName>
    <definedName name="fyjn" hidden="1">{#N/A,#N/A,FALSE,"단가표지"}</definedName>
    <definedName name="ghj" hidden="1">{#N/A,#N/A,FALSE,"2~8번"}</definedName>
    <definedName name="ghuu" hidden="1">{#N/A,#N/A,FALSE,"골재소요량";#N/A,#N/A,FALSE,"골재소요량"}</definedName>
    <definedName name="grujm" hidden="1">{#N/A,#N/A,FALSE,"2~8번"}</definedName>
    <definedName name="H1L">#REF!</definedName>
    <definedName name="H1R">#REF!</definedName>
    <definedName name="H1WL">#REF!</definedName>
    <definedName name="H1WR">#REF!</definedName>
    <definedName name="H2L">#REF!</definedName>
    <definedName name="H2R">#REF!</definedName>
    <definedName name="H2WL">#REF!</definedName>
    <definedName name="H2WR">#REF!</definedName>
    <definedName name="H3L">#REF!</definedName>
    <definedName name="H3R">#REF!</definedName>
    <definedName name="H3WL">#REF!</definedName>
    <definedName name="H3WR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n" hidden="1">#REF!</definedName>
    <definedName name="hkyh" hidden="1">{#N/A,#N/A,FALSE,"운반시간"}</definedName>
    <definedName name="HL">#REF!</definedName>
    <definedName name="HR">#REF!</definedName>
    <definedName name="HSH">#REF!</definedName>
    <definedName name="HWL">#REF!</definedName>
    <definedName name="HWR">#REF!</definedName>
    <definedName name="ID">#REF!,#REF!</definedName>
    <definedName name="jhjg" hidden="1">{#N/A,#N/A,FALSE,"단가표지"}</definedName>
    <definedName name="jjj" hidden="1">{#N/A,#N/A,FALSE,"골재소요량";#N/A,#N/A,FALSE,"골재소요량"}</definedName>
    <definedName name="jjjj" hidden="1">{#N/A,#N/A,FALSE,"2~8번"}</definedName>
    <definedName name="jjjjjjj" hidden="1">{#N/A,#N/A,FALSE,"2~8번"}</definedName>
    <definedName name="jk" hidden="1">{#N/A,#N/A,FALSE,"조골재"}</definedName>
    <definedName name="JN" hidden="1">{#N/A,#N/A,FALSE,"운반시간"}</definedName>
    <definedName name="J형측구" hidden="1">{#N/A,#N/A,FALSE,"토공2"}</definedName>
    <definedName name="KA">[7]MOTOR!$B$61:$E$68</definedName>
    <definedName name="KKK" hidden="1">[8]날개벽수량표!#REF!</definedName>
    <definedName name="KKKK" hidden="1">{#N/A,#N/A,FALSE,"2~8번"}</definedName>
    <definedName name="kkkkk" hidden="1">[9]날개벽수량표!#REF!</definedName>
    <definedName name="KKKKKK" hidden="1">{#N/A,#N/A,FALSE,"골재소요량";#N/A,#N/A,FALSE,"골재소요량"}</definedName>
    <definedName name="KKL" hidden="1">{#N/A,#N/A,FALSE,"조골재"}</definedName>
    <definedName name="KL" hidden="1">{#N/A,#N/A,FALSE,"혼합골재"}</definedName>
    <definedName name="klkkk" hidden="1">[10]날개벽수량표!#REF!</definedName>
    <definedName name="KLKLLKLKL" hidden="1">{#N/A,#N/A,FALSE,"2~8번"}</definedName>
    <definedName name="LA">#REF!</definedName>
    <definedName name="LMO">#REF!</definedName>
    <definedName name="lojn" hidden="1">{#N/A,#N/A,FALSE,"표지목차"}</definedName>
    <definedName name="LPI">#REF!</definedName>
    <definedName name="LSH">#REF!</definedName>
    <definedName name="Macro10">[11]!Macro10</definedName>
    <definedName name="Macro12">[11]!Macro12</definedName>
    <definedName name="Macro13">[11]!Macro13</definedName>
    <definedName name="Macro14">[11]!Macro14</definedName>
    <definedName name="Macro2">[11]!Macro2</definedName>
    <definedName name="Macro5">[11]!Macro5</definedName>
    <definedName name="Macro6">[11]!Macro6</definedName>
    <definedName name="Macro7">[11]!Macro7</definedName>
    <definedName name="Macro8">[11]!Macro8</definedName>
    <definedName name="Macro9">[11]!Macro9</definedName>
    <definedName name="MG" hidden="1">{#N/A,#N/A,FALSE,"조골재"}</definedName>
    <definedName name="MMMMM" hidden="1">{#N/A,#N/A,FALSE,"운반시간"}</definedName>
    <definedName name="mn" hidden="1">{#N/A,#N/A,FALSE,"조골재"}</definedName>
    <definedName name="MONEY">#REF!,#REF!</definedName>
    <definedName name="N1S">#REF!</definedName>
    <definedName name="N2S">#REF!</definedName>
    <definedName name="N3S">#REF!</definedName>
    <definedName name="NDO">#REF!</definedName>
    <definedName name="njkkl" hidden="1">{#N/A,#N/A,FALSE,"운반시간"}</definedName>
    <definedName name="nm" hidden="1">{#N/A,#N/A,FALSE,"골재소요량";#N/A,#N/A,FALSE,"골재소요량"}</definedName>
    <definedName name="NPI">#REF!</definedName>
    <definedName name="NSH">#REF!</definedName>
    <definedName name="NSO">#REF!</definedName>
    <definedName name="ooo" hidden="1">'[12]6PILE  (돌출)'!#REF!</definedName>
    <definedName name="OPOPOP" hidden="1">{#N/A,#N/A,FALSE,"2~8번"}</definedName>
    <definedName name="OVERLAY" hidden="1">{#N/A,#N/A,FALSE,"2~8번"}</definedName>
    <definedName name="_xlnm.Print_Area" localSheetId="0">갑지!$A$2:$AZ$25</definedName>
    <definedName name="_xlnm.Print_Titles" localSheetId="1">내역서!$1:$3</definedName>
    <definedName name="_xlnm.Print_Titles" localSheetId="4">노임!$1:$2</definedName>
    <definedName name="_xlnm.Print_Titles" localSheetId="2">일위대가_호표!$1:$3</definedName>
    <definedName name="_xlnm.Print_Titles" localSheetId="3">자재!$1:$2</definedName>
    <definedName name="_xlnm.Print_Titles" localSheetId="5">자재조서!$1:$3</definedName>
    <definedName name="_xlnm.Print_Titles" localSheetId="6">전역변수!$1:$2</definedName>
    <definedName name="_xlnm.Print_Titles" localSheetId="7">중기전역변수!$1:$2</definedName>
    <definedName name="_xlnm.Print_Titles">#N/A</definedName>
    <definedName name="q" hidden="1">{#N/A,#N/A,FALSE,"골재소요량";#N/A,#N/A,FALSE,"골재소요량"}</definedName>
    <definedName name="Q3WEE" hidden="1">{#N/A,#N/A,FALSE,"조골재"}</definedName>
    <definedName name="qor" hidden="1">[13]실행철강하도!$A$1:$A$4</definedName>
    <definedName name="QQQQQQQQQQQQQQ" hidden="1">[14]날개벽수량표!#REF!</definedName>
    <definedName name="qw" hidden="1">{#N/A,#N/A,FALSE,"2~8번"}</definedName>
    <definedName name="RD" hidden="1">{#N/A,#N/A,FALSE,"골재소요량";#N/A,#N/A,FALSE,"골재소요량"}</definedName>
    <definedName name="RKS" hidden="1">{#N/A,#N/A,FALSE,"이정표"}</definedName>
    <definedName name="sd" hidden="1">{#N/A,#N/A,FALSE,"전력간선"}</definedName>
    <definedName name="SDCFG\" hidden="1">{#N/A,#N/A,FALSE,"운반시간"}</definedName>
    <definedName name="sdd" hidden="1">{#N/A,#N/A,FALSE,"전력간선"}</definedName>
    <definedName name="sdfa" hidden="1">{#N/A,#N/A,FALSE,"2~8번"}</definedName>
    <definedName name="sdfg" hidden="1">{#N/A,#N/A,FALSE,"2~8번"}</definedName>
    <definedName name="SDS" hidden="1">{#N/A,#N/A,FALSE,"2~8번"}</definedName>
    <definedName name="SF" hidden="1">{#N/A,#N/A,FALSE,"단가표지"}</definedName>
    <definedName name="SK">#REF!</definedName>
    <definedName name="SKE">#REF!</definedName>
    <definedName name="solver_adj" hidden="1">#REF!,#REF!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0</definedName>
    <definedName name="solver_sho" hidden="1">0</definedName>
    <definedName name="solver_tim" hidden="1">100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ss" hidden="1">{#N/A,#N/A,FALSE,"전력간선"}</definedName>
    <definedName name="sssss" hidden="1">#REF!</definedName>
    <definedName name="SWL">#REF!</definedName>
    <definedName name="SWR">#REF!</definedName>
    <definedName name="T1S">#REF!</definedName>
    <definedName name="T2S">#REF!</definedName>
    <definedName name="T3S">#REF!</definedName>
    <definedName name="TMO">#REF!</definedName>
    <definedName name="TOERJ" hidden="1">{#N/A,#N/A,FALSE,"전력간선"}</definedName>
    <definedName name="TW">#REF!</definedName>
    <definedName name="TWL">#REF!</definedName>
    <definedName name="TWR">#REF!</definedName>
    <definedName name="ujhr" hidden="1">{#N/A,#N/A,FALSE,"표지목차"}</definedName>
    <definedName name="U형측구" hidden="1">{#N/A,#N/A,FALSE,"이정표"}</definedName>
    <definedName name="U형측구단위수량" hidden="1">{#N/A,#N/A,FALSE,"단가표지"}</definedName>
    <definedName name="vvv" hidden="1">{#N/A,#N/A,FALSE,"골재소요량";#N/A,#N/A,FALSE,"골재소요량"}</definedName>
    <definedName name="wer" hidden="1">{#N/A,#N/A,FALSE,"골재소요량";#N/A,#N/A,FALSE,"골재소요량"}</definedName>
    <definedName name="wq" hidden="1">{#N/A,#N/A,FALSE,"2~8번"}</definedName>
    <definedName name="wrn.111." hidden="1">{#N/A,#N/A,FALSE,"제목"}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FIII._.HOOK._.UP._.견적서." hidden="1">{#N/A,#N/A,TRUE,"960318-1";#N/A,#N/A,TRUE,"960318-2";#N/A,#N/A,TRUE,"960318-3"}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연동제." hidden="1">{#N/A,#N/A,TRUE,"총괄"}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rnm" hidden="1">{#N/A,#N/A,FALSE,"운반시간"}</definedName>
    <definedName name="WSO">#REF!</definedName>
    <definedName name="www" hidden="1">{#N/A,#N/A,FALSE,"단가표지"}</definedName>
    <definedName name="ZZZZ" hidden="1">[6]날개벽수량표!#REF!</definedName>
    <definedName name="ㄱ" hidden="1">#REF!</definedName>
    <definedName name="간성" hidden="1">{#N/A,#N/A,FALSE,"전력간선"}</definedName>
    <definedName name="감세공집계" hidden="1">{#N/A,#N/A,FALSE,"이정표"}</definedName>
    <definedName name="갑지8" hidden="1">{#N/A,#N/A,FALSE,"전력간선"}</definedName>
    <definedName name="갑지변경" hidden="1">{#N/A,#N/A,FALSE,"전력간선"}</definedName>
    <definedName name="갑지변경1" hidden="1">{#N/A,#N/A,FALSE,"전력간선"}</definedName>
    <definedName name="갑지변경2" hidden="1">{#N/A,#N/A,FALSE,"전력간선"}</definedName>
    <definedName name="갑지변경3" hidden="1">{#N/A,#N/A,FALSE,"전력간선"}</definedName>
    <definedName name="갑지변경4" hidden="1">{#N/A,#N/A,FALSE,"전력간선"}</definedName>
    <definedName name="갑지변경5" hidden="1">{#N/A,#N/A,FALSE,"전력간선"}</definedName>
    <definedName name="갑지변경6" hidden="1">{#N/A,#N/A,FALSE,"전력간선"}</definedName>
    <definedName name="갑지변경7" hidden="1">{#N/A,#N/A,FALSE,"전력간선"}</definedName>
    <definedName name="갑지변경8" hidden="1">{#N/A,#N/A,FALSE,"전력간선"}</definedName>
    <definedName name="갑지변경9" hidden="1">{#N/A,#N/A,FALSE,"전력간선"}</definedName>
    <definedName name="경비선택">#REF!</definedName>
    <definedName name="계">[15]Sheet1!#REF!</definedName>
    <definedName name="계단" hidden="1">{#N/A,#N/A,FALSE,"단가표지"}</definedName>
    <definedName name="계단1" hidden="1">{#N/A,#N/A,FALSE,"이정표"}</definedName>
    <definedName name="골조단가" hidden="1">[16]CTEMCOST!#REF!</definedName>
    <definedName name="공" hidden="1">{#N/A,#N/A,TRUE,"960318-1";#N/A,#N/A,TRUE,"960318-2";#N/A,#N/A,TRUE,"960318-3"}</definedName>
    <definedName name="공1">#REF!</definedName>
    <definedName name="공10">#REF!</definedName>
    <definedName name="공11">#REF!</definedName>
    <definedName name="공12">#REF!</definedName>
    <definedName name="공13">#REF!</definedName>
    <definedName name="공14">#REF!</definedName>
    <definedName name="공15">#REF!</definedName>
    <definedName name="공16">#REF!</definedName>
    <definedName name="공17">#REF!</definedName>
    <definedName name="공2">#REF!</definedName>
    <definedName name="공3">#REF!</definedName>
    <definedName name="공4">#REF!</definedName>
    <definedName name="공5">#REF!</definedName>
    <definedName name="공6">#REF!</definedName>
    <definedName name="공7">#REF!</definedName>
    <definedName name="공8">#REF!</definedName>
    <definedName name="공9">#REF!</definedName>
    <definedName name="공A">#REF!</definedName>
    <definedName name="공B">#REF!</definedName>
    <definedName name="공C">#REF!</definedName>
    <definedName name="공D">#REF!</definedName>
    <definedName name="공E">#REF!</definedName>
    <definedName name="공F">#REF!</definedName>
    <definedName name="공G">#REF!</definedName>
    <definedName name="공H">#REF!</definedName>
    <definedName name="공I">#REF!</definedName>
    <definedName name="공J">#REF!</definedName>
    <definedName name="공K">#REF!</definedName>
    <definedName name="공L">#REF!</definedName>
    <definedName name="공M">#REF!</definedName>
    <definedName name="공N">#REF!</definedName>
    <definedName name="공O">#REF!</definedName>
    <definedName name="공P">#REF!</definedName>
    <definedName name="공Q">#REF!</definedName>
    <definedName name="공부" hidden="1">{#N/A,#N/A,TRUE,"960318-1";#N/A,#N/A,TRUE,"960318-2";#N/A,#N/A,TRUE,"960318-3"}</definedName>
    <definedName name="공사" hidden="1">{#N/A,#N/A,TRUE,"960318-1";#N/A,#N/A,TRUE,"960318-2";#N/A,#N/A,TRUE,"960318-3"}</definedName>
    <definedName name="공사1">#REF!</definedName>
    <definedName name="공사10">#REF!</definedName>
    <definedName name="공사11">#REF!</definedName>
    <definedName name="공사12">#REF!</definedName>
    <definedName name="공사13">#REF!</definedName>
    <definedName name="공사14">#REF!</definedName>
    <definedName name="공사15">#REF!</definedName>
    <definedName name="공사16">#REF!</definedName>
    <definedName name="공사17">#REF!</definedName>
    <definedName name="공사2">#REF!</definedName>
    <definedName name="공사3">#REF!</definedName>
    <definedName name="공사4">#REF!</definedName>
    <definedName name="공사5">#REF!</definedName>
    <definedName name="공사6">#REF!</definedName>
    <definedName name="공사7">#REF!</definedName>
    <definedName name="공사8">#REF!</definedName>
    <definedName name="공사9">#REF!</definedName>
    <definedName name="공사명">#REF!</definedName>
    <definedName name="공사요청" hidden="1">{#N/A,#N/A,TRUE,"960318-1";#N/A,#N/A,TRUE,"960318-2";#N/A,#N/A,TRUE,"960318-3"}</definedName>
    <definedName name="공사요청2" hidden="1">{#N/A,#N/A,FALSE,"제목"}</definedName>
    <definedName name="공종">#REF!</definedName>
    <definedName name="교육">'[17]#REF'!#REF!</definedName>
    <definedName name="교정" hidden="1">{#N/A,#N/A,FALSE,"전력간선"}</definedName>
    <definedName name="교통">#REF!</definedName>
    <definedName name="구">#REF!</definedName>
    <definedName name="구구">#REF!</definedName>
    <definedName name="구구구">#REF!</definedName>
    <definedName name="구구구구">#REF!</definedName>
    <definedName name="기Q">"기성세부내역서!$B$89"</definedName>
    <definedName name="기술료" hidden="1">{#N/A,#N/A,TRUE,"1";#N/A,#N/A,TRUE,"2";#N/A,#N/A,TRUE,"3";#N/A,#N/A,TRUE,"4";#N/A,#N/A,TRUE,"5";#N/A,#N/A,TRUE,"6";#N/A,#N/A,TRUE,"7"}</definedName>
    <definedName name="기타적용">#REF!</definedName>
    <definedName name="깨기" hidden="1">[6]날개벽수량표!#REF!</definedName>
    <definedName name="ㄴㄴㄴ" hidden="1">{#N/A,#N/A,FALSE,"골재소요량";#N/A,#N/A,FALSE,"골재소요량"}</definedName>
    <definedName name="ㄴㅇㄹㄹㄹㄹㄹ" hidden="1">{#N/A,#N/A,FALSE,"전력간선"}</definedName>
    <definedName name="나" hidden="1">{#N/A,#N/A,TRUE,"960318-1";#N/A,#N/A,TRUE,"960318-2";#N/A,#N/A,TRUE,"960318-3"}</definedName>
    <definedName name="남양주시청" hidden="1">{#N/A,#N/A,FALSE,"표지"}</definedName>
    <definedName name="내역" hidden="1">{#N/A,#N/A,FALSE,"운반시간"}</definedName>
    <definedName name="내역서갑지" hidden="1">{#N/A,#N/A,FALSE,"전력간선"}</definedName>
    <definedName name="내역서갑지1" hidden="1">{#N/A,#N/A,FALSE,"전력간선"}</definedName>
    <definedName name="내역서갑지2" hidden="1">{#N/A,#N/A,FALSE,"전력간선"}</definedName>
    <definedName name="내역서갑지3" hidden="1">{#N/A,#N/A,FALSE,"전력간선"}</definedName>
    <definedName name="내역서갑지4" hidden="1">{#N/A,#N/A,FALSE,"전력간선"}</definedName>
    <definedName name="내역서갑지5" hidden="1">{#N/A,#N/A,FALSE,"전력간선"}</definedName>
    <definedName name="내역서갑지6" hidden="1">{#N/A,#N/A,FALSE,"전력간선"}</definedName>
    <definedName name="내역서갑지7" hidden="1">{#N/A,#N/A,FALSE,"전력간선"}</definedName>
    <definedName name="내역서갑지8" hidden="1">{#N/A,#N/A,FALSE,"전력간선"}</definedName>
    <definedName name="내역서갑지9" hidden="1">{#N/A,#N/A,FALSE,"전력간선"}</definedName>
    <definedName name="노무비선택">#REF!</definedName>
    <definedName name="ㄷ" hidden="1">{#N/A,#N/A,FALSE,"2~8번"}</definedName>
    <definedName name="ㄷㅊ" hidden="1">{#N/A,#N/A,FALSE,"운반시간"}</definedName>
    <definedName name="ㄷㅍ" hidden="1">{#N/A,#N/A,FALSE,"표지목차"}</definedName>
    <definedName name="다리산" hidden="1">{#N/A,#N/A,FALSE,"골재소요량";#N/A,#N/A,FALSE,"골재소요량"}</definedName>
    <definedName name="단가비교표">#REF!,#REF!</definedName>
    <definedName name="대기질측정">#REF!</definedName>
    <definedName name="대리석포장" hidden="1">{#N/A,#N/A,TRUE,"총괄"}</definedName>
    <definedName name="더" hidden="1">{#N/A,#N/A,FALSE,"운반시간"}</definedName>
    <definedName name="데크" hidden="1">{#N/A,#N/A,FALSE,"전력간선"}</definedName>
    <definedName name="동남" hidden="1">{#N/A,#N/A,FALSE,"표지"}</definedName>
    <definedName name="동시" hidden="1">{#N/A,#N/A,FALSE,"전력간선"}</definedName>
    <definedName name="동식물상">#REF!</definedName>
    <definedName name="동양" hidden="1">[18]내역서!#REF!</definedName>
    <definedName name="두" hidden="1">{#N/A,#N/A,FALSE,"단가표지"}</definedName>
    <definedName name="ㄹ" hidden="1">#REF!</definedName>
    <definedName name="ㄹㄹ" hidden="1">#REF!</definedName>
    <definedName name="ㄹㄹㄹ" hidden="1">#REF!</definedName>
    <definedName name="ㄹㄹㄹㄹ" hidden="1">{#N/A,#N/A,FALSE,"단가표지"}</definedName>
    <definedName name="ㄾ" hidden="1">{#N/A,#N/A,FALSE,"운반시간"}</definedName>
    <definedName name="ㅁ1">#REF!</definedName>
    <definedName name="ㅁㄴ" hidden="1">{#N/A,#N/A,FALSE,"2~8번"}</definedName>
    <definedName name="ㅁㄴㅇ" hidden="1">{#N/A,#N/A,FALSE,"운반시간"}</definedName>
    <definedName name="ㅁㅁㅁㅁㅁㅁ" hidden="1">#REF!</definedName>
    <definedName name="ㅁㅇ" hidden="1">{#N/A,#N/A,FALSE,"표지목차"}</definedName>
    <definedName name="묘" hidden="1">{#N/A,#N/A,FALSE,"조골재"}</definedName>
    <definedName name="ㅂㅂ" hidden="1">{#N/A,#N/A,FALSE,"표지"}</definedName>
    <definedName name="ㅂㅂㅂ" hidden="1">{#N/A,#N/A,FALSE,"골재소요량";#N/A,#N/A,FALSE,"골재소요량"}</definedName>
    <definedName name="ㅂㅈ" hidden="1">{#N/A,#N/A,TRUE,"1";#N/A,#N/A,TRUE,"2";#N/A,#N/A,TRUE,"3";#N/A,#N/A,TRUE,"4";#N/A,#N/A,TRUE,"5";#N/A,#N/A,TRUE,"6";#N/A,#N/A,TRUE,"7"}</definedName>
    <definedName name="ㅂㅌ" hidden="1">{#N/A,#N/A,FALSE,"혼합골재"}</definedName>
    <definedName name="배수" hidden="1">[19]날개벽수량표!#REF!</definedName>
    <definedName name="배수관동수량집계표" hidden="1">{#N/A,#N/A,FALSE,"2~8번"}</definedName>
    <definedName name="배수토공" hidden="1">[20]덕전리!#REF!</definedName>
    <definedName name="뱌" hidden="1">[19]날개벽수량표!#REF!</definedName>
    <definedName name="번호">'[15]Sheet1 (2)'!#REF!</definedName>
    <definedName name="보도" hidden="1">{#N/A,#N/A,TRUE,"총괄"}</definedName>
    <definedName name="본선부포장집계표" hidden="1">{#N/A,#N/A,FALSE,"2~8번"}</definedName>
    <definedName name="부" hidden="1">{#N/A,#N/A,FALSE,"2~8번"}</definedName>
    <definedName name="부대공총괄수량집계" hidden="1">{#N/A,#N/A,FALSE,"2~8번"}</definedName>
    <definedName name="비목1">#REF!</definedName>
    <definedName name="비목2">[21]설계예산서!#REF!</definedName>
    <definedName name="비목3">[21]설계예산서!#REF!</definedName>
    <definedName name="비목4">[21]설계예산서!#REF!</definedName>
    <definedName name="ㅅㅅㅅㅅ" hidden="1">{#N/A,#N/A,FALSE,"골재소요량";#N/A,#N/A,FALSE,"골재소요량"}</definedName>
    <definedName name="사">#REF!</definedName>
    <definedName name="사사">#REF!</definedName>
    <definedName name="사사사">#REF!</definedName>
    <definedName name="사사사사">#REF!</definedName>
    <definedName name="사업의">#REF!</definedName>
    <definedName name="산업">#REF!</definedName>
    <definedName name="삼">#REF!</definedName>
    <definedName name="삼삼">#REF!</definedName>
    <definedName name="삼삼삼">#REF!</definedName>
    <definedName name="삼삼삼삼">#REF!</definedName>
    <definedName name="설계" hidden="1">{#N/A,#N/A,FALSE,"전력간선"}</definedName>
    <definedName name="설계설명서2" hidden="1">{#N/A,#N/A,FALSE,"전력간선"}</definedName>
    <definedName name="설계설명서3" hidden="1">{#N/A,#N/A,FALSE,"전력간선"}</definedName>
    <definedName name="설계설명서4" hidden="1">{#N/A,#N/A,FALSE,"전력간선"}</definedName>
    <definedName name="설비" hidden="1">{#N/A,#N/A,TRUE,"960318-1";#N/A,#N/A,TRUE,"960318-2";#N/A,#N/A,TRUE,"960318-3"}</definedName>
    <definedName name="설비1" hidden="1">{#N/A,#N/A,TRUE,"960318-1";#N/A,#N/A,TRUE,"960318-2";#N/A,#N/A,TRUE,"960318-3"}</definedName>
    <definedName name="성도" hidden="1">{#N/A,#N/A,TRUE,"960318-1";#N/A,#N/A,TRUE,"960318-2";#N/A,#N/A,TRUE,"960318-3"}</definedName>
    <definedName name="소음진동">#REF!</definedName>
    <definedName name="소음진동측정">#REF!</definedName>
    <definedName name="수리수문">#REF!</definedName>
    <definedName name="수질">#REF!</definedName>
    <definedName name="수질측정">#REF!</definedName>
    <definedName name="슈" hidden="1">{#N/A,#N/A,FALSE,"2~8번"}</definedName>
    <definedName name="시설물" hidden="1">{#N/A,#N/A,FALSE,"전력간선"}</definedName>
    <definedName name="식재공" hidden="1">{#N/A,#N/A,FALSE,"조골재"}</definedName>
    <definedName name="신화" hidden="1">{#N/A,#N/A,TRUE,"960318-1";#N/A,#N/A,TRUE,"960318-2";#N/A,#N/A,TRUE,"960318-3"}</definedName>
    <definedName name="십">#REF!</definedName>
    <definedName name="십사">#REF!</definedName>
    <definedName name="십사십사">#REF!</definedName>
    <definedName name="십사십사십사">#REF!</definedName>
    <definedName name="십사십사십사십사">#REF!</definedName>
    <definedName name="십삼">#REF!</definedName>
    <definedName name="십삼십삼">#REF!</definedName>
    <definedName name="십삼십삼십삼">#REF!</definedName>
    <definedName name="십삼십삼십삼십삼">#REF!</definedName>
    <definedName name="십십">#REF!</definedName>
    <definedName name="십십십">#REF!</definedName>
    <definedName name="십십십십">#REF!</definedName>
    <definedName name="십오">#REF!</definedName>
    <definedName name="십오십오">#REF!</definedName>
    <definedName name="십오십오십오">#REF!</definedName>
    <definedName name="십오십오십오십오">#REF!</definedName>
    <definedName name="십육">#REF!</definedName>
    <definedName name="십육십육">#REF!</definedName>
    <definedName name="십육십육십육">#REF!</definedName>
    <definedName name="십육십육십육십육">#REF!</definedName>
    <definedName name="십이">#REF!</definedName>
    <definedName name="십이십이">#REF!</definedName>
    <definedName name="십이십이십이">#REF!</definedName>
    <definedName name="십이십이십이십이">#REF!</definedName>
    <definedName name="십일">#REF!</definedName>
    <definedName name="십일십일">#REF!</definedName>
    <definedName name="십일십일십일">#REF!</definedName>
    <definedName name="십일십일십일십일">#REF!</definedName>
    <definedName name="십칠">#REF!</definedName>
    <definedName name="십칠십칠">#REF!</definedName>
    <definedName name="십칠십칠십칠">#REF!</definedName>
    <definedName name="십칠십칠십칠십칠">#REF!</definedName>
    <definedName name="ㅇㄹㄹ" hidden="1">#REF!</definedName>
    <definedName name="ㅇㄻㅁㅁㅁ" hidden="1">{#N/A,#N/A,FALSE,"이정표"}</definedName>
    <definedName name="ㅇㅇ" hidden="1">#REF!</definedName>
    <definedName name="ㅇ아아아아아" hidden="1">{#N/A,#N/A,FALSE,"2~8번"}</definedName>
    <definedName name="아" hidden="1">#REF!</definedName>
    <definedName name="아스팔트절단" hidden="1">{#N/A,#N/A,FALSE,"단가표지"}</definedName>
    <definedName name="아아아아" hidden="1">{#N/A,#N/A,FALSE,"조골재"}</definedName>
    <definedName name="악취">#REF!</definedName>
    <definedName name="암거날개벽" hidden="1">[20]덕전리!#REF!</definedName>
    <definedName name="암삭제" hidden="1">{#N/A,#N/A,FALSE,"골재소요량";#N/A,#N/A,FALSE,"골재소요량"}</definedName>
    <definedName name="암삭제내역" hidden="1">{#N/A,#N/A,FALSE,"단가표지"}</definedName>
    <definedName name="어" hidden="1">{#N/A,#N/A,FALSE,"조골재"}</definedName>
    <definedName name="어ㅏㅇ" hidden="1">[14]날개벽수량표!#REF!</definedName>
    <definedName name="업체" hidden="1">#REF!</definedName>
    <definedName name="영상" hidden="1">{#N/A,#N/A,TRUE,"960318-1";#N/A,#N/A,TRUE,"960318-2";#N/A,#N/A,TRUE,"960318-3"}</definedName>
    <definedName name="영상1" hidden="1">{#N/A,#N/A,TRUE,"960318-1";#N/A,#N/A,TRUE,"960318-2";#N/A,#N/A,TRUE,"960318-3"}</definedName>
    <definedName name="오">#REF!</definedName>
    <definedName name="오오">#REF!</definedName>
    <definedName name="오오오">#REF!</definedName>
    <definedName name="오오오오">#REF!</definedName>
    <definedName name="옹벽단위" hidden="1">[22]날개벽수량표!#REF!</definedName>
    <definedName name="옹ㅇ벽" hidden="1">[22]날개벽수량표!#REF!</definedName>
    <definedName name="요약문">#REF!</definedName>
    <definedName name="우배수" hidden="1">{#N/A,#N/A,FALSE,"전력간선"}</definedName>
    <definedName name="우웅" hidden="1">{#N/A,#N/A,FALSE,"2~8번"}</definedName>
    <definedName name="운반량집계표" hidden="1">{#N/A,#N/A,FALSE,"전력간선"}</definedName>
    <definedName name="운반집계" hidden="1">{#N/A,#N/A,FALSE,"전력간선"}</definedName>
    <definedName name="운반집계표" hidden="1">{#N/A,#N/A,FALSE,"전력간선"}</definedName>
    <definedName name="원남내역" hidden="1">[23]실행철강하도!$A$1:$A$4</definedName>
    <definedName name="위락경관">#REF!</definedName>
    <definedName name="위생공중보건">#REF!</definedName>
    <definedName name="육">#REF!</definedName>
    <definedName name="육상동식물">#REF!</definedName>
    <definedName name="육수동식물">#REF!</definedName>
    <definedName name="육육">#REF!</definedName>
    <definedName name="육육육">#REF!</definedName>
    <definedName name="육육육육">#REF!</definedName>
    <definedName name="이">#REF!</definedName>
    <definedName name="이설" hidden="1">{#N/A,#N/A,FALSE,"전력간선"}</definedName>
    <definedName name="이이">#REF!</definedName>
    <definedName name="이이이">#REF!</definedName>
    <definedName name="이이이이">#REF!</definedName>
    <definedName name="인구">#REF!</definedName>
    <definedName name="일">#REF!</definedName>
    <definedName name="일반부" hidden="1">{#N/A,#N/A,FALSE,"조골재"}</definedName>
    <definedName name="일위">#REF!,#REF!</definedName>
    <definedName name="일일">#REF!</definedName>
    <definedName name="일일일">#REF!</definedName>
    <definedName name="일일일일">#REF!</definedName>
    <definedName name="일조장해">#REF!</definedName>
    <definedName name="임금">#REF!</definedName>
    <definedName name="임실보조" hidden="1">{#N/A,#N/A,TRUE,"1";#N/A,#N/A,TRUE,"2";#N/A,#N/A,TRUE,"3";#N/A,#N/A,TRUE,"4";#N/A,#N/A,TRUE,"5";#N/A,#N/A,TRUE,"6";#N/A,#N/A,TRUE,"7"}</definedName>
    <definedName name="ㅈㄱ" hidden="1">{#N/A,#N/A,FALSE,"조골재"}</definedName>
    <definedName name="ㅈㅈ" hidden="1">#REF!</definedName>
    <definedName name="장산교">#REF!</definedName>
    <definedName name="재경비21">[24]원가계산서구조조정!$U$14</definedName>
    <definedName name="재경비22">[24]원가계산서구조조정!$U$15</definedName>
    <definedName name="재경비23">[24]원가계산서구조조정!$U$16</definedName>
    <definedName name="재경비24">[24]원가계산서구조조정!$U$17</definedName>
    <definedName name="재경비25">[24]원가계산서구조조정!$U$18</definedName>
    <definedName name="재경비26">[24]원가계산서구조조정!$U$19</definedName>
    <definedName name="재경비27">[24]원가계산서구조조정!$U$20</definedName>
    <definedName name="재경비28">[24]원가계산서구조조정!$U$21</definedName>
    <definedName name="재경비29">[24]원가계산서구조조정!$U$22</definedName>
    <definedName name="재경비30">[24]원가계산서구조조정!$U$23</definedName>
    <definedName name="재경비31">[24]원가계산서구조조정!$U$24</definedName>
    <definedName name="재경비32">[24]원가계산서구조조정!$U$25</definedName>
    <definedName name="재료비선택">#REF!</definedName>
    <definedName name="저감방안수립">#REF!</definedName>
    <definedName name="전기" hidden="1">{#N/A,#N/A,FALSE,"전력간선"}</definedName>
    <definedName name="전파장해">#REF!</definedName>
    <definedName name="조경자재총괄표" hidden="1">{#N/A,#N/A,FALSE,"골재소요량";#N/A,#N/A,FALSE,"골재소요량"}</definedName>
    <definedName name="종합평가">#REF!</definedName>
    <definedName name="주" hidden="1">{#N/A,#N/A,FALSE,"골재소요량";#N/A,#N/A,FALSE,"골재소요량"}</definedName>
    <definedName name="주거">#REF!</definedName>
    <definedName name="주경기장" hidden="1">{#N/A,#N/A,FALSE,"표지"}</definedName>
    <definedName name="주민의견수렴">#REF!</definedName>
    <definedName name="즈" hidden="1">{#N/A,#N/A,FALSE,"단가표지"}</definedName>
    <definedName name="지형지질">#REF!</definedName>
    <definedName name="집계표" hidden="1">{#N/A,#N/A,FALSE,"전력간선"}</definedName>
    <definedName name="집수정공수량집계표" hidden="1">{#N/A,#N/A,FALSE,"이정표"}</definedName>
    <definedName name="집수정토공" hidden="1">[25]날개벽수량표!#REF!</definedName>
    <definedName name="집행" hidden="1">{#N/A,#N/A,TRUE,"960318-1";#N/A,#N/A,TRUE,"960318-2";#N/A,#N/A,TRUE,"960318-3"}</definedName>
    <definedName name="집행품의" hidden="1">{#N/A,#N/A,TRUE,"960318-1";#N/A,#N/A,TRUE,"960318-2";#N/A,#N/A,TRUE,"960318-3"}</definedName>
    <definedName name="총공사비" hidden="1">{#N/A,#N/A,FALSE,"전력간선"}</definedName>
    <definedName name="총괄" hidden="1">{#N/A,#N/A,TRUE,"총괄"}</definedName>
    <definedName name="측구" hidden="1">{#N/A,#N/A,FALSE,"2~8번"}</definedName>
    <definedName name="칠">#REF!</definedName>
    <definedName name="칠칠">#REF!</definedName>
    <definedName name="칠칠칠">#REF!</definedName>
    <definedName name="칠칠칠칠">#REF!</definedName>
    <definedName name="ㅋ" hidden="1">{#N/A,#N/A,FALSE,"조골재"}</definedName>
    <definedName name="ㅋㅋ" hidden="1">{#N/A,#N/A,FALSE,"골재소요량";#N/A,#N/A,FALSE,"골재소요량"}</definedName>
    <definedName name="키" hidden="1">{#N/A,#N/A,FALSE,"단가표지"}</definedName>
    <definedName name="ㅌ" hidden="1">{#N/A,#N/A,FALSE,"2~8번"}</definedName>
    <definedName name="ㅌㅌ" hidden="1">{#N/A,#N/A,FALSE,"2~8번"}</definedName>
    <definedName name="터" hidden="1">{#N/A,#N/A,FALSE,"혼합골재"}</definedName>
    <definedName name="테스트" hidden="1">#REF!</definedName>
    <definedName name="텨" hidden="1">{#N/A,#N/A,FALSE,"운반시간"}</definedName>
    <definedName name="토" hidden="1">#REF!</definedName>
    <definedName name="토공이수" hidden="1">#REF!</definedName>
    <definedName name="토목설계" hidden="1">{#N/A,#N/A,FALSE,"골재소요량";#N/A,#N/A,FALSE,"골재소요량"}</definedName>
    <definedName name="토목설계1" hidden="1">{#N/A,#N/A,FALSE,"단가표지"}</definedName>
    <definedName name="토목설계2" hidden="1">{#N/A,#N/A,FALSE,"골재소요량";#N/A,#N/A,FALSE,"골재소요량"}</definedName>
    <definedName name="토양">#REF!</definedName>
    <definedName name="토적표" hidden="1">#REF!</definedName>
    <definedName name="토적표01" hidden="1">#REF!</definedName>
    <definedName name="토지이용">#REF!</definedName>
    <definedName name="튜" hidden="1">{#N/A,#N/A,FALSE,"혼합골재"}</definedName>
    <definedName name="ㅍ" hidden="1">{#N/A,#N/A,FALSE,"2~8번"}</definedName>
    <definedName name="ㅍㄴ" hidden="1">{#N/A,#N/A,FALSE,"단가표지"}</definedName>
    <definedName name="ㅍㅍ" hidden="1">{#N/A,#N/A,FALSE,"골재소요량";#N/A,#N/A,FALSE,"골재소요량"}</definedName>
    <definedName name="ㅍㅎ" hidden="1">{#N/A,#N/A,FALSE,"골재소요량";#N/A,#N/A,FALSE,"골재소요량"}</definedName>
    <definedName name="파일" hidden="1">#REF!</definedName>
    <definedName name="팔">#REF!</definedName>
    <definedName name="팔팔">#REF!</definedName>
    <definedName name="팔팔팔">#REF!</definedName>
    <definedName name="팔팔팔팔">#REF!</definedName>
    <definedName name="평가대상지역">#REF!</definedName>
    <definedName name="폐기공" hidden="1">[6]날개벽수량표!#REF!</definedName>
    <definedName name="폐기물">#REF!</definedName>
    <definedName name="폐기물수량산출서" hidden="1">#REF!</definedName>
    <definedName name="포장" hidden="1">{#N/A,#N/A,FALSE,"2~8번"}</definedName>
    <definedName name="표지판" hidden="1">{#N/A,#N/A,FALSE,"2~8번"}</definedName>
    <definedName name="ㅎ5" hidden="1">{#N/A,#N/A,FALSE,"골재소요량";#N/A,#N/A,FALSE,"골재소요량"}</definedName>
    <definedName name="ㅎㄱ" hidden="1">{#N/A,#N/A,FALSE,"혼합골재"}</definedName>
    <definedName name="ㅎㅈ" hidden="1">{#N/A,#N/A,FALSE,"단가표지"}</definedName>
    <definedName name="하" hidden="1">{#N/A,#N/A,FALSE,"표지목차"}</definedName>
    <definedName name="하늘" hidden="1">{#N/A,#N/A,FALSE,"전력간선"}</definedName>
    <definedName name="하하" hidden="1">[19]날개벽수량표!#REF!</definedName>
    <definedName name="한" hidden="1">#REF!</definedName>
    <definedName name="한체대1" hidden="1">{#N/A,#N/A,TRUE,"1";#N/A,#N/A,TRUE,"2";#N/A,#N/A,TRUE,"3";#N/A,#N/A,TRUE,"4";#N/A,#N/A,TRUE,"5";#N/A,#N/A,TRUE,"6";#N/A,#N/A,TRUE,"7"}</definedName>
    <definedName name="호호호" hidden="1">{#N/A,#N/A,FALSE,"조골재"}</definedName>
    <definedName name="환경영향요소">#REF!</definedName>
    <definedName name="후주" hidden="1">{#N/A,#N/A,FALSE,"조골재"}</definedName>
    <definedName name="휴" hidden="1">{#N/A,#N/A,FALSE,"표지목차"}</definedName>
    <definedName name="ㅏ" hidden="1">{#N/A,#N/A,FALSE,"운반시간"}</definedName>
    <definedName name="ㅏㅏ" hidden="1">{#N/A,#N/A,FALSE,"조골재"}</definedName>
    <definedName name="ㅐㄴ" hidden="1">{#N/A,#N/A,FALSE,"단가표지"}</definedName>
    <definedName name="ㅐㅇ" hidden="1">{#N/A,#N/A,FALSE,"단가표지"}</definedName>
    <definedName name="ㅑ" hidden="1">{#N/A,#N/A,FALSE,"조골재"}</definedName>
    <definedName name="ㅑㅡ" hidden="1">{#N/A,#N/A,FALSE,"단가표지"}</definedName>
    <definedName name="ㅓ7" hidden="1">{#N/A,#N/A,FALSE,"단가표지"}</definedName>
    <definedName name="ㅔ" hidden="1">{#N/A,#N/A,FALSE,"골재소요량";#N/A,#N/A,FALSE,"골재소요량"}</definedName>
    <definedName name="ㅗㅂ" hidden="1">{#N/A,#N/A,FALSE,"단가표지"}</definedName>
    <definedName name="ㅛㅗ" hidden="1">{#N/A,#N/A,FALSE,"운반시간"}</definedName>
    <definedName name="ㅛㅛㅛ" hidden="1">[10]날개벽수량표!#REF!</definedName>
    <definedName name="ㅜ" hidden="1">{#N/A,#N/A,FALSE,"조골재"}</definedName>
    <definedName name="ㅜㅈ" hidden="1">{#N/A,#N/A,FALSE,"2~8번"}</definedName>
    <definedName name="ㅜㅎ" hidden="1">{#N/A,#N/A,FALSE,"골재소요량";#N/A,#N/A,FALSE,"골재소요량"}</definedName>
    <definedName name="ㅜㅜ" hidden="1">{#N/A,#N/A,FALSE,"단가표지"}</definedName>
    <definedName name="ㅡ" hidden="1">{#N/A,#N/A,FALSE,"2~8번"}</definedName>
    <definedName name="ㅡㅂ" hidden="1">{#N/A,#N/A,FALSE,"단가표지"}</definedName>
    <definedName name="ㅡㅗ" hidden="1">{#N/A,#N/A,FALSE,"운반시간"}</definedName>
    <definedName name="ㅣㅁ" hidden="1">{#N/A,#N/A,FALSE,"단가표지"}</definedName>
    <definedName name="ㅣㅇ" hidden="1">{#N/A,#N/A,FALSE,"단가표지"}</definedName>
    <definedName name="ㅣㅐ" hidden="1">{#N/A,#N/A,FALSE,"운반시간"}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1" i="15" l="1"/>
  <c r="G41" i="15"/>
  <c r="D41" i="15"/>
  <c r="U23" i="15"/>
  <c r="E54" i="1"/>
  <c r="F54" i="1"/>
  <c r="C18" i="13"/>
  <c r="C19" i="13"/>
  <c r="C20" i="13"/>
  <c r="C21" i="13"/>
  <c r="C22" i="13"/>
  <c r="C23" i="13"/>
  <c r="M22" i="15"/>
  <c r="U22" i="15"/>
  <c r="U21" i="15"/>
  <c r="M27" i="15"/>
  <c r="M20" i="15"/>
  <c r="U20" i="15"/>
  <c r="J18" i="15"/>
  <c r="S18" i="15"/>
</calcChain>
</file>

<file path=xl/sharedStrings.xml><?xml version="1.0" encoding="utf-8"?>
<sst xmlns="http://schemas.openxmlformats.org/spreadsheetml/2006/main" count="690" uniqueCount="352">
  <si>
    <t xml:space="preserve">HPN3                                                                                                </t>
  </si>
  <si>
    <t>QEQTY2</t>
  </si>
  <si>
    <t>(SANG + JUNG + KWAN)*10^-4</t>
  </si>
  <si>
    <t>일위대가_호표</t>
  </si>
  <si>
    <t xml:space="preserve">PB                                                                                                  </t>
  </si>
  <si>
    <t>적용단위</t>
  </si>
  <si>
    <t xml:space="preserve">동시굴착 범위 (복선)                    </t>
  </si>
  <si>
    <t xml:space="preserve">EX3                                                                                                 </t>
  </si>
  <si>
    <t>노임계금액소숫점</t>
  </si>
  <si>
    <t>QEINC2</t>
  </si>
  <si>
    <t xml:space="preserve">장대터널할증                            </t>
  </si>
  <si>
    <t xml:space="preserve">단선터널 병렬할증                       </t>
  </si>
  <si>
    <t xml:space="preserve">CPI                                                                                                 </t>
  </si>
  <si>
    <t>LA</t>
  </si>
  <si>
    <t xml:space="preserve">RP2                                                                                                 </t>
  </si>
  <si>
    <t>경    비</t>
  </si>
  <si>
    <t xml:space="preserve">작업능률저하                            </t>
  </si>
  <si>
    <t xml:space="preserve">관급자재(토목,기계,건축,전기)-90        </t>
  </si>
  <si>
    <t xml:space="preserve">GBO2                                                                                                </t>
  </si>
  <si>
    <t>시간당노임산출계수(해상장비:버켓준설선)</t>
  </si>
  <si>
    <t xml:space="preserve">작업능률 저하(야간작업)                 </t>
  </si>
  <si>
    <t>노임금액소숫점</t>
  </si>
  <si>
    <t>노임단가소숫점</t>
  </si>
  <si>
    <t>QLINCZ</t>
  </si>
  <si>
    <t>QH21</t>
  </si>
  <si>
    <t>변 수 명</t>
  </si>
  <si>
    <t>202608</t>
  </si>
  <si>
    <t xml:space="preserve">SPN3                                                                                                </t>
  </si>
  <si>
    <t xml:space="preserve">ADD_10                                                                                              </t>
  </si>
  <si>
    <t>QUS2WON3</t>
  </si>
  <si>
    <t xml:space="preserve">TOG100                                                                                              </t>
  </si>
  <si>
    <t xml:space="preserve">A33                                                                                                 </t>
  </si>
  <si>
    <t xml:space="preserve">대단면터널 병렬할증                     </t>
  </si>
  <si>
    <t xml:space="preserve">  B. 폐기물처리비</t>
  </si>
  <si>
    <t xml:space="preserve">BR2                                                                                                 </t>
  </si>
  <si>
    <t xml:space="preserve">B                                                                                                   </t>
  </si>
  <si>
    <t>QDECLA</t>
  </si>
  <si>
    <t xml:space="preserve">  C. 폐기물 처리비</t>
  </si>
  <si>
    <t>[L=26.7KM]</t>
  </si>
  <si>
    <t>QYEN2WON</t>
  </si>
  <si>
    <t>QOPtimeDecOp</t>
  </si>
  <si>
    <t>금 액</t>
  </si>
  <si>
    <t>EQ</t>
  </si>
  <si>
    <t>물가정보</t>
  </si>
  <si>
    <t xml:space="preserve">ZZJEN001                                                                                            </t>
  </si>
  <si>
    <t>자재조서</t>
  </si>
  <si>
    <t>QOPtimeDecCnt</t>
  </si>
  <si>
    <t xml:space="preserve">ADDAIR                                                                                              </t>
  </si>
  <si>
    <t>공 종 명</t>
  </si>
  <si>
    <t>노임할증계수(터널구간:야간)</t>
  </si>
  <si>
    <t>QECU2WON</t>
  </si>
  <si>
    <t>노임할증계수(장대터널:주야간)</t>
  </si>
  <si>
    <t xml:space="preserve">JS                                                                                                  </t>
  </si>
  <si>
    <t>[L=18.1KM]</t>
  </si>
  <si>
    <t>경비계금액소숫점</t>
  </si>
  <si>
    <t xml:space="preserve">   값   </t>
  </si>
  <si>
    <t xml:space="preserve">터널병렬할증                            </t>
  </si>
  <si>
    <t xml:space="preserve">ZT00010                                                                                             </t>
  </si>
  <si>
    <t xml:space="preserve">위험할증(교량작업:인도교)               </t>
  </si>
  <si>
    <t>QDECEQ</t>
  </si>
  <si>
    <t xml:space="preserve">슬래브관 관두께(m)                      </t>
  </si>
  <si>
    <t>QUS2WON1</t>
  </si>
  <si>
    <t>중기야간경비산출계수</t>
  </si>
  <si>
    <t>단 가</t>
  </si>
  <si>
    <t>QLINCX</t>
  </si>
  <si>
    <t>비    고</t>
  </si>
  <si>
    <t xml:space="preserve">병렬터널 할증 (양방향)                  </t>
  </si>
  <si>
    <t xml:space="preserve">해저구간 용수할증(30%)                  </t>
  </si>
  <si>
    <t xml:space="preserve">H-형강손료                              </t>
  </si>
  <si>
    <t>노임할증계수(해상장비:주간)</t>
  </si>
  <si>
    <t xml:space="preserve">잭손율(24개월받침철물적용)              </t>
  </si>
  <si>
    <t>QLINCB</t>
  </si>
  <si>
    <t xml:space="preserve">ADD_12                                                                                              </t>
  </si>
  <si>
    <t>비 고</t>
  </si>
  <si>
    <t xml:space="preserve">하반할증                                </t>
  </si>
  <si>
    <t>QDM2WON</t>
  </si>
  <si>
    <t>노임할증계수(터널구간:주간)</t>
  </si>
  <si>
    <t xml:space="preserve">NRL                                                                                                 </t>
  </si>
  <si>
    <t xml:space="preserve">KDI 터널M당 단가조정                    </t>
  </si>
  <si>
    <t xml:space="preserve">BS02                                                                                                </t>
  </si>
  <si>
    <t xml:space="preserve">로드헤드운전원                          </t>
  </si>
  <si>
    <t>환율(사용자 환율1)</t>
  </si>
  <si>
    <t>1</t>
  </si>
  <si>
    <t xml:space="preserve">일반공사 낙찰율                         </t>
  </si>
  <si>
    <t>QDATE</t>
  </si>
  <si>
    <t xml:space="preserve">야간할증                                </t>
  </si>
  <si>
    <t>시간당노임산출계수(터널구간)</t>
  </si>
  <si>
    <t>MA</t>
  </si>
  <si>
    <t xml:space="preserve">JS1                                                                                                 </t>
  </si>
  <si>
    <t xml:space="preserve">터널 장대할증(단선및확폭)               </t>
  </si>
  <si>
    <t>재료비할증계수(주야간)</t>
  </si>
  <si>
    <t xml:space="preserve">4공구 장대할증                          </t>
  </si>
  <si>
    <t>거래가격</t>
  </si>
  <si>
    <t>할 증</t>
  </si>
  <si>
    <t xml:space="preserve">PHH1                                                                                                </t>
  </si>
  <si>
    <t xml:space="preserve">인                                                                                                  </t>
  </si>
  <si>
    <t xml:space="preserve">기계공사-60                             </t>
  </si>
  <si>
    <t xml:space="preserve">RLN                                                                                                 </t>
  </si>
  <si>
    <t xml:space="preserve">노무비의 직접공사비 구성비율            </t>
  </si>
  <si>
    <t>문자</t>
  </si>
  <si>
    <t>QH31</t>
  </si>
  <si>
    <t>OP값</t>
  </si>
  <si>
    <t xml:space="preserve">S                                                                                                   </t>
  </si>
  <si>
    <t>노임할증계수(해상장비:야간)</t>
  </si>
  <si>
    <t xml:space="preserve">RP3                                                                                                 </t>
  </si>
  <si>
    <t xml:space="preserve">재료비의 직접공사비 구성비율            </t>
  </si>
  <si>
    <t xml:space="preserve">JANG_S                                                                                              </t>
  </si>
  <si>
    <t>QLINCF</t>
  </si>
  <si>
    <t>중기주야간할증계수</t>
  </si>
  <si>
    <t xml:space="preserve">주야간할증                              </t>
  </si>
  <si>
    <t xml:space="preserve">                                        </t>
  </si>
  <si>
    <t>QMINC3</t>
  </si>
  <si>
    <t>단위</t>
  </si>
  <si>
    <t>코    드</t>
  </si>
  <si>
    <t xml:space="preserve">순성토운반-90                           </t>
  </si>
  <si>
    <t xml:space="preserve">EX2                                                                                                 </t>
  </si>
  <si>
    <t>QH1</t>
  </si>
  <si>
    <t>규    격</t>
  </si>
  <si>
    <t>QDECMA</t>
  </si>
  <si>
    <t xml:space="preserve">W                                                                                                   </t>
  </si>
  <si>
    <t xml:space="preserve">볼트손율(24개월조임철물적용)            </t>
  </si>
  <si>
    <t>QSABUN</t>
  </si>
  <si>
    <t>노 무 비</t>
  </si>
  <si>
    <t xml:space="preserve">S-파일손료                              </t>
  </si>
  <si>
    <t>혼합폐기물</t>
  </si>
  <si>
    <t xml:space="preserve">T2                                                                                                  </t>
  </si>
  <si>
    <t xml:space="preserve">갤러리관 관두께(m)                      </t>
  </si>
  <si>
    <t>시간당노임산출계수(해상장비:펌프준설선)</t>
  </si>
  <si>
    <t>환율(장비가격10만불이하)</t>
  </si>
  <si>
    <t xml:space="preserve">T1                                                                                                  </t>
  </si>
  <si>
    <t xml:space="preserve">협의율                                  </t>
  </si>
  <si>
    <t xml:space="preserve">작업시간제한할증 6시간 10%              </t>
  </si>
  <si>
    <t>환율(유로화)</t>
  </si>
  <si>
    <t xml:space="preserve">A11                                                                                                 </t>
  </si>
  <si>
    <t>규 격</t>
  </si>
  <si>
    <t xml:space="preserve">EQ1                                                                                                 </t>
  </si>
  <si>
    <t xml:space="preserve">적용 낙찰율 실적                        </t>
  </si>
  <si>
    <t xml:space="preserve">분수-50                                 </t>
  </si>
  <si>
    <t xml:space="preserve">GB01                                                                                                </t>
  </si>
  <si>
    <t xml:space="preserve">ADD_01                                                                                              </t>
  </si>
  <si>
    <t xml:space="preserve">%                                                                                                   </t>
  </si>
  <si>
    <t>QLINCD</t>
  </si>
  <si>
    <t>자재</t>
  </si>
  <si>
    <t>2. 폐기물 처리비</t>
  </si>
  <si>
    <t>1. 폐기물 운반비</t>
  </si>
  <si>
    <t>가격정보</t>
  </si>
  <si>
    <t xml:space="preserve">병렬굴착 범위 (단선)                    </t>
  </si>
  <si>
    <t xml:space="preserve">BS01                                                                                                </t>
  </si>
  <si>
    <t xml:space="preserve">A21                                                                                                 </t>
  </si>
  <si>
    <t>QSDR2WON</t>
  </si>
  <si>
    <t>QH33</t>
  </si>
  <si>
    <t xml:space="preserve">  A. 폐기물처리비</t>
  </si>
  <si>
    <t xml:space="preserve">3시간,휴전할증                          </t>
  </si>
  <si>
    <t>7</t>
  </si>
  <si>
    <t>QLINC2</t>
  </si>
  <si>
    <t xml:space="preserve">2공구 병렬할증(평균)                    </t>
  </si>
  <si>
    <t>재료비계금액소숫점</t>
  </si>
  <si>
    <t xml:space="preserve">ADD_02                                                                                              </t>
  </si>
  <si>
    <t>QDECPEQ</t>
  </si>
  <si>
    <t>적용방법</t>
  </si>
  <si>
    <t xml:space="preserve">진동,소음                               </t>
  </si>
  <si>
    <t>폐아스콘</t>
  </si>
  <si>
    <t xml:space="preserve">KM                                                                                                  </t>
  </si>
  <si>
    <t>QDECCLA</t>
  </si>
  <si>
    <t>노임할증계수(일반구간:주간)</t>
  </si>
  <si>
    <t>(SANG + JUNG + int(KWAN/3))*10^-4</t>
  </si>
  <si>
    <t xml:space="preserve">ZT605020                                                                                            </t>
  </si>
  <si>
    <t xml:space="preserve">8시간,휴전할증                          </t>
  </si>
  <si>
    <t>단가</t>
  </si>
  <si>
    <t>단    가</t>
  </si>
  <si>
    <t>QUS2WON2</t>
  </si>
  <si>
    <t xml:space="preserve">전체투찰율                              </t>
  </si>
  <si>
    <t xml:space="preserve">경   비의 직접공사비 구성비율           </t>
  </si>
  <si>
    <t xml:space="preserve">EX52                                                                                                </t>
  </si>
  <si>
    <t xml:space="preserve">램프터널 병렬터널 항증                  </t>
  </si>
  <si>
    <t xml:space="preserve">사급자재 낙찰율                         </t>
  </si>
  <si>
    <t xml:space="preserve">RP                                                                                                  </t>
  </si>
  <si>
    <t>수량</t>
  </si>
  <si>
    <t>노임할증계수(해상장비:주야간)</t>
  </si>
  <si>
    <t xml:space="preserve">MA115                                                                                               </t>
  </si>
  <si>
    <t xml:space="preserve">공항할증율                              </t>
  </si>
  <si>
    <t xml:space="preserve">  A. 폐기물 운반 [폐아스콘]</t>
  </si>
  <si>
    <t>QEQTY3</t>
  </si>
  <si>
    <t xml:space="preserve">낙찰율                                  </t>
  </si>
  <si>
    <t xml:space="preserve">TBL2                                                                                                </t>
  </si>
  <si>
    <t>환율(마르크화)</t>
  </si>
  <si>
    <t>견적단가</t>
  </si>
  <si>
    <t xml:space="preserve">SKA                                                                                                 </t>
  </si>
  <si>
    <t xml:space="preserve">장대할증                                </t>
  </si>
  <si>
    <t>QEINC3</t>
  </si>
  <si>
    <t xml:space="preserve">군작전지역노임할증                      </t>
  </si>
  <si>
    <t xml:space="preserve">단가조정                                </t>
  </si>
  <si>
    <t xml:space="preserve">2Arch터널노임(일방향)                   </t>
  </si>
  <si>
    <t>QUS2WON</t>
  </si>
  <si>
    <t xml:space="preserve">EX1                                                                                                 </t>
  </si>
  <si>
    <t xml:space="preserve">터널 병열작업                           </t>
  </si>
  <si>
    <t xml:space="preserve">병렬터널 할증 (일방향)                  </t>
  </si>
  <si>
    <t xml:space="preserve">수초-50                                 </t>
  </si>
  <si>
    <t>노임할증계수(터널구간:주야간)</t>
  </si>
  <si>
    <t>경비단가소숫점</t>
  </si>
  <si>
    <t xml:space="preserve">  C. 폐기물 운반 [혼합]</t>
  </si>
  <si>
    <t>환율(사용자 환율2)</t>
  </si>
  <si>
    <t>노임할증계수(장대터널:주간)</t>
  </si>
  <si>
    <t>QDECCEQ</t>
  </si>
  <si>
    <t>QCODE</t>
  </si>
  <si>
    <t xml:space="preserve">협소공간작업                            </t>
  </si>
  <si>
    <t>QDECPLA</t>
  </si>
  <si>
    <t>QLINCY</t>
  </si>
  <si>
    <t>금액계상</t>
  </si>
  <si>
    <t>재 료 비</t>
  </si>
  <si>
    <t>경비금액소숫점</t>
  </si>
  <si>
    <t>시간당노임산출계수(장대터널)</t>
  </si>
  <si>
    <t xml:space="preserve">PH1                                                                                                 </t>
  </si>
  <si>
    <t>명    칭</t>
  </si>
  <si>
    <t xml:space="preserve">A31                                                                                                 </t>
  </si>
  <si>
    <t xml:space="preserve">JS2                                                                                                 </t>
  </si>
  <si>
    <t xml:space="preserve">ADD_11                                                                                              </t>
  </si>
  <si>
    <t xml:space="preserve">장대터널할증(쉴드TBM)                   </t>
  </si>
  <si>
    <t xml:space="preserve">DG03                                                                                                </t>
  </si>
  <si>
    <t xml:space="preserve">A                                                                                                   </t>
  </si>
  <si>
    <t>중기주야간경비산출계수</t>
  </si>
  <si>
    <t>QEQTY1</t>
  </si>
  <si>
    <t>화폐변환</t>
  </si>
  <si>
    <t xml:space="preserve">EX51                                                                                                </t>
  </si>
  <si>
    <t xml:space="preserve">TF                                                                                                  </t>
  </si>
  <si>
    <t xml:space="preserve">야간기본노임                            </t>
  </si>
  <si>
    <t>QVER</t>
  </si>
  <si>
    <t xml:space="preserve">터널입구_가적치장                       </t>
  </si>
  <si>
    <t>노임할증계수(장대터널:야간)</t>
  </si>
  <si>
    <t>중기주간경비산출계수</t>
  </si>
  <si>
    <t>전역변수</t>
  </si>
  <si>
    <t>시간당노임산출계수(해상장비:GRAB준설선)</t>
  </si>
  <si>
    <t>형    식</t>
  </si>
  <si>
    <t>QDECCMA</t>
  </si>
  <si>
    <t xml:space="preserve">Q1                                                                                                  </t>
  </si>
  <si>
    <t xml:space="preserve">지세별 차선할증(번화가 4차선)           </t>
  </si>
  <si>
    <t>QLINC1</t>
  </si>
  <si>
    <t xml:space="preserve">R                                                                                                   </t>
  </si>
  <si>
    <t xml:space="preserve"> 2.01. 폐기물 처리비</t>
  </si>
  <si>
    <t>폐콘크리트(무근)</t>
  </si>
  <si>
    <t xml:space="preserve">크레인-50                               </t>
  </si>
  <si>
    <t xml:space="preserve">ADDLIM6HR                                                                                           </t>
  </si>
  <si>
    <t>QMINC2</t>
  </si>
  <si>
    <t>식</t>
  </si>
  <si>
    <t xml:space="preserve">주야간작업할증                          </t>
  </si>
  <si>
    <t xml:space="preserve">MA100                                                                                               </t>
  </si>
  <si>
    <t xml:space="preserve">L1                                                                                                  </t>
  </si>
  <si>
    <t xml:space="preserve">터널 장대할증                           </t>
  </si>
  <si>
    <t>중기야간할증계수</t>
  </si>
  <si>
    <t>환율(엔화)</t>
  </si>
  <si>
    <t>적용단가</t>
  </si>
  <si>
    <t xml:space="preserve">PH                                                                                                  </t>
  </si>
  <si>
    <t xml:space="preserve">야간노무비할증                          </t>
  </si>
  <si>
    <t>적용일시</t>
  </si>
  <si>
    <t xml:space="preserve">PJU                                                                                                 </t>
  </si>
  <si>
    <t xml:space="preserve">L2                                                                                                  </t>
  </si>
  <si>
    <t>QLINCC</t>
  </si>
  <si>
    <t xml:space="preserve">PDH4                                                                                                </t>
  </si>
  <si>
    <t xml:space="preserve">JANG_D                                                                                              </t>
  </si>
  <si>
    <t xml:space="preserve">ADD_00                                                                                              </t>
  </si>
  <si>
    <t>재료비단가소숫점</t>
  </si>
  <si>
    <t>환율(장비가격10만불이상)</t>
  </si>
  <si>
    <t>TON</t>
  </si>
  <si>
    <t xml:space="preserve">                                                                                                    </t>
  </si>
  <si>
    <t xml:space="preserve">MA110                                                                                               </t>
  </si>
  <si>
    <t>0</t>
  </si>
  <si>
    <t xml:space="preserve">병렬터널 할증                           </t>
  </si>
  <si>
    <t>재료비금액소숫점</t>
  </si>
  <si>
    <t>재료비할증계수(야간)</t>
  </si>
  <si>
    <t xml:space="preserve">  B. 폐기물 운반 [폐콘크리트]</t>
  </si>
  <si>
    <t>Page</t>
  </si>
  <si>
    <t xml:space="preserve">JS3                                                                                                 </t>
  </si>
  <si>
    <t>QLINCE</t>
  </si>
  <si>
    <t>환율(IMF특별인출권)</t>
  </si>
  <si>
    <t xml:space="preserve">야간할증(능률저하10%)                   </t>
  </si>
  <si>
    <t>중기전역변수</t>
  </si>
  <si>
    <t>QH2</t>
  </si>
  <si>
    <t xml:space="preserve">ZT605010                                                                                            </t>
  </si>
  <si>
    <t>QLINC3</t>
  </si>
  <si>
    <t>노임</t>
  </si>
  <si>
    <t>QDECPMA</t>
  </si>
  <si>
    <t>노임할증계수(일반구간:야간)</t>
  </si>
  <si>
    <t>QH32</t>
  </si>
  <si>
    <t xml:space="preserve">MA120                                                                                               </t>
  </si>
  <si>
    <t>시간당노임산출계수(일반구간)</t>
  </si>
  <si>
    <t>단 위</t>
  </si>
  <si>
    <t xml:space="preserve">PDH3                                                                                                </t>
  </si>
  <si>
    <t xml:space="preserve">EX4                                                                                                 </t>
  </si>
  <si>
    <t xml:space="preserve">ADD_13                                                                                              </t>
  </si>
  <si>
    <t xml:space="preserve">BTR                                                                                                 </t>
  </si>
  <si>
    <t>100000000001</t>
  </si>
  <si>
    <t>2</t>
  </si>
  <si>
    <t xml:space="preserve">야간공사 노무비 할증                    </t>
  </si>
  <si>
    <t xml:space="preserve">소비자물가변동율                        </t>
  </si>
  <si>
    <t>물가자료</t>
  </si>
  <si>
    <t xml:space="preserve">확폭터널 병렬할증                       </t>
  </si>
  <si>
    <t>노임할증계수(일반구간:주야간)</t>
  </si>
  <si>
    <t xml:space="preserve">RP1                                                                                                 </t>
  </si>
  <si>
    <t>합    계</t>
  </si>
  <si>
    <t xml:space="preserve"> 1.01. 폐기물 운반비</t>
  </si>
  <si>
    <t xml:space="preserve">로드헤더 효율                           </t>
  </si>
  <si>
    <t xml:space="preserve">NIG                                                                                                 </t>
  </si>
  <si>
    <t>QLINCA</t>
  </si>
  <si>
    <t>숫자</t>
  </si>
  <si>
    <t xml:space="preserve">MA130                                                                                               </t>
  </si>
  <si>
    <t xml:space="preserve">터널 병렬굴착 할증                      </t>
  </si>
  <si>
    <t xml:space="preserve">3공구 장대할증                          </t>
  </si>
  <si>
    <t/>
  </si>
  <si>
    <t>■ 공항신도시(눈돌마을) 보도 정비공사중 폐기물 처리</t>
    <phoneticPr fontId="2" type="noConversion"/>
  </si>
  <si>
    <t>내 역 서</t>
  </si>
  <si>
    <t>설   계   서   용   지</t>
    <phoneticPr fontId="8" type="noConversion"/>
  </si>
  <si>
    <t>(갑지)</t>
    <phoneticPr fontId="8" type="noConversion"/>
  </si>
  <si>
    <t>설</t>
  </si>
  <si>
    <t>심</t>
  </si>
  <si>
    <t>팀</t>
    <phoneticPr fontId="8" type="noConversion"/>
  </si>
  <si>
    <t>과</t>
  </si>
  <si>
    <t>계</t>
  </si>
  <si>
    <t>사</t>
  </si>
  <si>
    <t>2026년  08월      일</t>
    <phoneticPr fontId="8" type="noConversion"/>
  </si>
  <si>
    <t>자</t>
  </si>
  <si>
    <t>장</t>
    <phoneticPr fontId="8" type="noConversion"/>
  </si>
  <si>
    <t>장</t>
  </si>
  <si>
    <t>○ 공사명 :</t>
    <phoneticPr fontId="8" type="noConversion"/>
  </si>
  <si>
    <t>인천광역시 영종구 공항신도시 (눈돌마을)내 보도</t>
    <phoneticPr fontId="8" type="noConversion"/>
  </si>
  <si>
    <t xml:space="preserve">◎  총 공 사 비 : </t>
    <phoneticPr fontId="8" type="noConversion"/>
  </si>
  <si>
    <t>◇ 도 급 공 사 비 :</t>
    <phoneticPr fontId="8" type="noConversion"/>
  </si>
  <si>
    <t>- 공 급 가 액 :</t>
    <phoneticPr fontId="8" type="noConversion"/>
  </si>
  <si>
    <t>- 부가가치세 :</t>
    <phoneticPr fontId="8" type="noConversion"/>
  </si>
  <si>
    <t>- 폐기물처리 :</t>
    <phoneticPr fontId="8" type="noConversion"/>
  </si>
  <si>
    <t xml:space="preserve">◎  공 사 위 치  : </t>
    <phoneticPr fontId="8" type="noConversion"/>
  </si>
  <si>
    <t>-</t>
    <phoneticPr fontId="2" type="noConversion"/>
  </si>
  <si>
    <t xml:space="preserve">◎  공 사 개 요 </t>
    <phoneticPr fontId="8" type="noConversion"/>
  </si>
  <si>
    <t>ton</t>
    <phoneticPr fontId="2" type="noConversion"/>
  </si>
  <si>
    <t>폐콘크리트 운반 및 처리 :</t>
    <phoneticPr fontId="2" type="noConversion"/>
  </si>
  <si>
    <t>혼합폐기물 운반 및 처리 :</t>
    <phoneticPr fontId="2" type="noConversion"/>
  </si>
  <si>
    <t>폐아스콘 운반 및 처리 :</t>
    <phoneticPr fontId="2" type="noConversion"/>
  </si>
  <si>
    <t>공항신도시(눈돌마을) 보도 정비공사중 폐기물 처리</t>
    <phoneticPr fontId="2" type="noConversion"/>
  </si>
  <si>
    <t>&gt; 순공사원가</t>
    <phoneticPr fontId="2" type="noConversion"/>
  </si>
  <si>
    <t>2. 산업안전보건관리비</t>
    <phoneticPr fontId="2" type="noConversion"/>
  </si>
  <si>
    <t>운반비 총금액 70%</t>
    <phoneticPr fontId="2" type="noConversion"/>
  </si>
  <si>
    <t>%</t>
  </si>
  <si>
    <t>%</t>
    <phoneticPr fontId="2" type="noConversion"/>
  </si>
  <si>
    <t>3. 일반관리비</t>
    <phoneticPr fontId="2" type="noConversion"/>
  </si>
  <si>
    <t>(순공사원가) ×</t>
  </si>
  <si>
    <t>4. 이윤</t>
    <phoneticPr fontId="2" type="noConversion"/>
  </si>
  <si>
    <t>(노+경+일관)×</t>
  </si>
  <si>
    <t>&gt;&gt;공급가액</t>
    <phoneticPr fontId="2" type="noConversion"/>
  </si>
  <si>
    <t>5. 폐기물 처리</t>
    <phoneticPr fontId="2" type="noConversion"/>
  </si>
  <si>
    <t>6.부가가치세</t>
    <phoneticPr fontId="2" type="noConversion"/>
  </si>
  <si>
    <t>(공급가액)×</t>
  </si>
  <si>
    <t>&gt;&gt;&gt; 도급예정액</t>
    <phoneticPr fontId="2" type="noConversion"/>
  </si>
  <si>
    <t>&gt;&gt;&gt;&gt; 총용역비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</si>
</sst>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7" formatCode="_(* #,##0.00_);_(* \(#,##0.00\);_(* &quot;-&quot;??_);_(@_)"/>
    <numFmt numFmtId="179" formatCode="General;\-General\,&quot;&quot;;@"/>
    <numFmt numFmtId="181" formatCode="#,###;\-#,###;&quot;&quot;;@"/>
    <numFmt numFmtId="185" formatCode="&quot;금 &quot;#,#00&quot;원&quot;"/>
    <numFmt numFmtId="186" formatCode="_(* #,##0_);_(* \(#,##0\);_(* &quot;-&quot;??_);_(@_)"/>
    <numFmt numFmtId="187" formatCode="&quot;(&quot;&quot;₩&quot;\ #,#00&quot;)&quot;"/>
    <numFmt numFmtId="188" formatCode="#,##0.0_ "/>
  </numFmts>
  <fonts count="20" x14ac:knownFonts="1">
    <font>
      <sz val="8"/>
      <color indexed="8"/>
      <name val="굴림"/>
      <family val="3"/>
      <charset val="129"/>
    </font>
    <font>
      <u/>
      <sz val="8"/>
      <color indexed="30"/>
      <name val="굴림"/>
      <family val="3"/>
      <charset val="129"/>
    </font>
    <font>
      <sz val="8"/>
      <name val="굴림"/>
      <family val="3"/>
      <charset val="129"/>
    </font>
    <font>
      <sz val="8"/>
      <color indexed="8"/>
      <name val="굴림"/>
      <family val="3"/>
      <charset val="129"/>
    </font>
    <font>
      <b/>
      <sz val="16"/>
      <color indexed="8"/>
      <name val="나눔고딕"/>
      <charset val="129"/>
    </font>
    <font>
      <sz val="8"/>
      <color indexed="8"/>
      <name val="나눔고딕"/>
      <charset val="129"/>
    </font>
    <font>
      <sz val="10"/>
      <name val="Arial"/>
      <family val="2"/>
    </font>
    <font>
      <b/>
      <sz val="20"/>
      <color indexed="8"/>
      <name val="나눔고딕"/>
      <charset val="129"/>
    </font>
    <font>
      <sz val="8"/>
      <name val="굴림"/>
      <family val="3"/>
      <charset val="129"/>
    </font>
    <font>
      <sz val="10"/>
      <color indexed="8"/>
      <name val="나눔고딕"/>
      <charset val="129"/>
    </font>
    <font>
      <sz val="12"/>
      <color indexed="8"/>
      <name val="나눔고딕"/>
      <charset val="129"/>
    </font>
    <font>
      <sz val="10"/>
      <color indexed="8"/>
      <name val="굴림체"/>
      <family val="3"/>
      <charset val="129"/>
    </font>
    <font>
      <b/>
      <sz val="12"/>
      <color indexed="8"/>
      <name val="나눔고딕"/>
      <charset val="129"/>
    </font>
    <font>
      <b/>
      <sz val="14"/>
      <color indexed="8"/>
      <name val="나눔고딕"/>
      <charset val="129"/>
    </font>
    <font>
      <sz val="11"/>
      <color indexed="8"/>
      <name val="나눔고딕"/>
      <charset val="129"/>
    </font>
    <font>
      <b/>
      <sz val="11"/>
      <color indexed="8"/>
      <name val="나눔고딕"/>
      <charset val="129"/>
    </font>
    <font>
      <sz val="10"/>
      <color indexed="10"/>
      <name val="나눔고딕"/>
      <charset val="129"/>
    </font>
    <font>
      <b/>
      <sz val="10"/>
      <color indexed="8"/>
      <name val="나눔고딕"/>
      <charset val="129"/>
    </font>
    <font>
      <sz val="10"/>
      <color indexed="8"/>
      <name val="굴림"/>
      <family val="3"/>
      <charset val="129"/>
    </font>
    <font>
      <sz val="10"/>
      <color rgb="FFFF0000"/>
      <name val="나눔고딕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  <fill>
      <patternFill patternType="solid">
        <fgColor theme="0" tint="-0.14999847407452621"/>
        <bgColor indexed="9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177" fontId="3" fillId="0" borderId="0"/>
    <xf numFmtId="0" fontId="3" fillId="0" borderId="0"/>
    <xf numFmtId="0" fontId="6" fillId="0" borderId="0"/>
    <xf numFmtId="0" fontId="11" fillId="0" borderId="0">
      <alignment vertical="center"/>
    </xf>
    <xf numFmtId="0" fontId="11" fillId="0" borderId="0"/>
  </cellStyleXfs>
  <cellXfs count="131">
    <xf numFmtId="0" fontId="0" fillId="0" borderId="0" xfId="0"/>
    <xf numFmtId="179" fontId="0" fillId="0" borderId="1" xfId="0" applyNumberFormat="1" applyBorder="1" applyAlignment="1">
      <alignment horizontal="center" vertical="center"/>
    </xf>
    <xf numFmtId="179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179" fontId="0" fillId="0" borderId="2" xfId="0" applyNumberFormat="1" applyBorder="1" applyAlignment="1">
      <alignment vertical="center"/>
    </xf>
    <xf numFmtId="179" fontId="0" fillId="0" borderId="3" xfId="0" applyNumberFormat="1" applyBorder="1" applyAlignment="1">
      <alignment vertical="center"/>
    </xf>
    <xf numFmtId="179" fontId="0" fillId="0" borderId="4" xfId="0" applyNumberFormat="1" applyBorder="1" applyAlignment="1">
      <alignment vertical="center"/>
    </xf>
    <xf numFmtId="179" fontId="0" fillId="2" borderId="5" xfId="0" applyNumberFormat="1" applyFill="1" applyBorder="1" applyAlignment="1">
      <alignment horizontal="center" vertical="center"/>
    </xf>
    <xf numFmtId="179" fontId="0" fillId="2" borderId="6" xfId="0" applyNumberFormat="1" applyFill="1" applyBorder="1" applyAlignment="1">
      <alignment horizontal="center" vertical="center"/>
    </xf>
    <xf numFmtId="179" fontId="0" fillId="2" borderId="7" xfId="0" applyNumberFormat="1" applyFill="1" applyBorder="1" applyAlignment="1">
      <alignment horizontal="center" vertical="center" wrapText="1"/>
    </xf>
    <xf numFmtId="179" fontId="0" fillId="0" borderId="8" xfId="0" applyNumberFormat="1" applyBorder="1" applyAlignment="1">
      <alignment vertical="center" wrapText="1"/>
    </xf>
    <xf numFmtId="179" fontId="0" fillId="0" borderId="9" xfId="0" applyNumberFormat="1" applyBorder="1" applyAlignment="1">
      <alignment vertical="center" wrapText="1"/>
    </xf>
    <xf numFmtId="179" fontId="0" fillId="2" borderId="6" xfId="0" applyNumberFormat="1" applyFill="1" applyBorder="1" applyAlignment="1">
      <alignment horizontal="center" vertical="center" wrapText="1"/>
    </xf>
    <xf numFmtId="179" fontId="0" fillId="0" borderId="1" xfId="0" applyNumberFormat="1" applyBorder="1" applyAlignment="1">
      <alignment vertical="center" wrapText="1"/>
    </xf>
    <xf numFmtId="179" fontId="0" fillId="0" borderId="4" xfId="0" applyNumberFormat="1" applyBorder="1" applyAlignment="1">
      <alignment vertical="center" wrapText="1"/>
    </xf>
    <xf numFmtId="179" fontId="0" fillId="2" borderId="4" xfId="0" applyNumberForma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79" fontId="5" fillId="3" borderId="10" xfId="2" applyNumberFormat="1" applyFont="1" applyFill="1" applyBorder="1" applyAlignment="1">
      <alignment horizontal="center" vertical="center"/>
    </xf>
    <xf numFmtId="179" fontId="0" fillId="0" borderId="11" xfId="0" applyNumberFormat="1" applyBorder="1" applyAlignment="1">
      <alignment vertical="center"/>
    </xf>
    <xf numFmtId="179" fontId="0" fillId="0" borderId="12" xfId="0" applyNumberFormat="1" applyBorder="1" applyAlignment="1">
      <alignment vertical="center"/>
    </xf>
    <xf numFmtId="181" fontId="0" fillId="0" borderId="12" xfId="0" applyNumberFormat="1" applyBorder="1" applyAlignment="1">
      <alignment vertical="center"/>
    </xf>
    <xf numFmtId="0" fontId="0" fillId="0" borderId="12" xfId="0" applyBorder="1"/>
    <xf numFmtId="179" fontId="0" fillId="0" borderId="13" xfId="0" applyNumberFormat="1" applyBorder="1" applyAlignment="1">
      <alignment vertical="center" wrapText="1"/>
    </xf>
    <xf numFmtId="179" fontId="0" fillId="0" borderId="14" xfId="0" applyNumberFormat="1" applyBorder="1" applyAlignment="1">
      <alignment vertical="center"/>
    </xf>
    <xf numFmtId="179" fontId="0" fillId="0" borderId="15" xfId="0" applyNumberFormat="1" applyBorder="1" applyAlignment="1">
      <alignment vertical="center"/>
    </xf>
    <xf numFmtId="181" fontId="0" fillId="0" borderId="15" xfId="0" applyNumberFormat="1" applyBorder="1" applyAlignment="1">
      <alignment vertical="center"/>
    </xf>
    <xf numFmtId="179" fontId="0" fillId="0" borderId="16" xfId="0" applyNumberFormat="1" applyBorder="1" applyAlignment="1">
      <alignment vertical="center" wrapText="1"/>
    </xf>
    <xf numFmtId="179" fontId="0" fillId="0" borderId="15" xfId="0" applyNumberForma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179" fontId="0" fillId="0" borderId="18" xfId="0" applyNumberFormat="1" applyBorder="1" applyAlignment="1">
      <alignment horizontal="center" vertical="center" wrapText="1"/>
    </xf>
    <xf numFmtId="181" fontId="0" fillId="0" borderId="12" xfId="0" applyNumberFormat="1" applyBorder="1" applyAlignment="1">
      <alignment horizontal="center" vertical="center"/>
    </xf>
    <xf numFmtId="181" fontId="0" fillId="0" borderId="15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179" fontId="0" fillId="0" borderId="12" xfId="0" applyNumberFormat="1" applyBorder="1" applyAlignment="1">
      <alignment horizontal="center" vertical="center"/>
    </xf>
    <xf numFmtId="0" fontId="7" fillId="0" borderId="0" xfId="3" applyNumberFormat="1" applyFont="1" applyAlignment="1">
      <alignment horizontal="center"/>
    </xf>
    <xf numFmtId="0" fontId="9" fillId="0" borderId="0" xfId="3" applyNumberFormat="1" applyFont="1"/>
    <xf numFmtId="0" fontId="9" fillId="0" borderId="0" xfId="3" applyNumberFormat="1" applyFont="1" applyAlignment="1">
      <alignment horizontal="right" vertical="center"/>
    </xf>
    <xf numFmtId="0" fontId="10" fillId="0" borderId="0" xfId="3" applyNumberFormat="1" applyFont="1" applyAlignment="1">
      <alignment horizontal="right" vertical="center"/>
    </xf>
    <xf numFmtId="0" fontId="10" fillId="0" borderId="19" xfId="4" applyNumberFormat="1" applyFont="1" applyBorder="1">
      <alignment vertical="center"/>
    </xf>
    <xf numFmtId="0" fontId="12" fillId="0" borderId="20" xfId="4" applyNumberFormat="1" applyFont="1" applyBorder="1">
      <alignment vertical="center"/>
    </xf>
    <xf numFmtId="0" fontId="10" fillId="0" borderId="20" xfId="4" applyNumberFormat="1" applyFont="1" applyBorder="1">
      <alignment vertical="center"/>
    </xf>
    <xf numFmtId="0" fontId="10" fillId="0" borderId="21" xfId="4" applyNumberFormat="1" applyFont="1" applyBorder="1">
      <alignment vertical="center"/>
    </xf>
    <xf numFmtId="0" fontId="10" fillId="0" borderId="19" xfId="4" applyNumberFormat="1" applyFont="1" applyBorder="1" applyAlignment="1">
      <alignment horizontal="center" vertical="center"/>
    </xf>
    <xf numFmtId="0" fontId="10" fillId="0" borderId="20" xfId="4" applyNumberFormat="1" applyFont="1" applyBorder="1" applyAlignment="1">
      <alignment horizontal="center" vertical="center"/>
    </xf>
    <xf numFmtId="0" fontId="10" fillId="0" borderId="22" xfId="4" applyNumberFormat="1" applyFont="1" applyBorder="1" applyAlignment="1">
      <alignment horizontal="center" vertical="center"/>
    </xf>
    <xf numFmtId="0" fontId="10" fillId="0" borderId="23" xfId="4" applyNumberFormat="1" applyFont="1" applyBorder="1" applyAlignment="1">
      <alignment horizontal="centerContinuous" vertical="center"/>
    </xf>
    <xf numFmtId="0" fontId="10" fillId="0" borderId="0" xfId="4" applyNumberFormat="1" applyFont="1" applyBorder="1" applyAlignment="1">
      <alignment horizontal="centerContinuous" vertical="center"/>
    </xf>
    <xf numFmtId="0" fontId="10" fillId="0" borderId="24" xfId="4" applyNumberFormat="1" applyFont="1" applyBorder="1" applyAlignment="1">
      <alignment horizontal="centerContinuous" vertical="center"/>
    </xf>
    <xf numFmtId="0" fontId="10" fillId="0" borderId="25" xfId="4" applyNumberFormat="1" applyFont="1" applyBorder="1" applyAlignment="1">
      <alignment horizontal="centerContinuous" vertical="center"/>
    </xf>
    <xf numFmtId="0" fontId="10" fillId="0" borderId="26" xfId="4" applyNumberFormat="1" applyFont="1" applyBorder="1">
      <alignment vertical="center"/>
    </xf>
    <xf numFmtId="0" fontId="10" fillId="0" borderId="27" xfId="4" applyNumberFormat="1" applyFont="1" applyBorder="1">
      <alignment vertical="center"/>
    </xf>
    <xf numFmtId="0" fontId="10" fillId="0" borderId="28" xfId="4" applyNumberFormat="1" applyFont="1" applyBorder="1">
      <alignment vertical="center"/>
    </xf>
    <xf numFmtId="0" fontId="10" fillId="0" borderId="26" xfId="4" applyNumberFormat="1" applyFont="1" applyBorder="1" applyAlignment="1">
      <alignment horizontal="center" vertical="center"/>
    </xf>
    <xf numFmtId="0" fontId="10" fillId="0" borderId="27" xfId="4" applyNumberFormat="1" applyFont="1" applyBorder="1" applyAlignment="1">
      <alignment horizontal="center" vertical="center"/>
    </xf>
    <xf numFmtId="0" fontId="10" fillId="0" borderId="29" xfId="4" applyNumberFormat="1" applyFont="1" applyBorder="1" applyAlignment="1">
      <alignment horizontal="center" vertical="center"/>
    </xf>
    <xf numFmtId="0" fontId="10" fillId="0" borderId="30" xfId="4" applyNumberFormat="1" applyFont="1" applyBorder="1">
      <alignment vertical="center"/>
    </xf>
    <xf numFmtId="0" fontId="10" fillId="0" borderId="0" xfId="4" applyNumberFormat="1" applyFont="1" applyBorder="1">
      <alignment vertical="center"/>
    </xf>
    <xf numFmtId="0" fontId="10" fillId="0" borderId="25" xfId="4" applyNumberFormat="1" applyFont="1" applyBorder="1">
      <alignment vertical="center"/>
    </xf>
    <xf numFmtId="0" fontId="10" fillId="0" borderId="0" xfId="4" applyNumberFormat="1" applyFont="1" applyBorder="1" applyAlignment="1">
      <alignment vertical="center"/>
    </xf>
    <xf numFmtId="3" fontId="7" fillId="0" borderId="0" xfId="4" applyNumberFormat="1" applyFont="1" applyBorder="1" applyAlignment="1">
      <alignment vertical="center"/>
    </xf>
    <xf numFmtId="0" fontId="7" fillId="0" borderId="0" xfId="4" applyNumberFormat="1" applyFont="1" applyBorder="1" applyAlignment="1">
      <alignment vertical="center"/>
    </xf>
    <xf numFmtId="0" fontId="13" fillId="0" borderId="0" xfId="4" applyNumberFormat="1" applyFont="1" applyBorder="1" applyAlignment="1">
      <alignment horizontal="center" vertical="center"/>
    </xf>
    <xf numFmtId="0" fontId="13" fillId="0" borderId="0" xfId="5" applyNumberFormat="1" applyFont="1" applyBorder="1" applyAlignment="1">
      <alignment horizontal="center" vertical="center"/>
    </xf>
    <xf numFmtId="0" fontId="10" fillId="0" borderId="0" xfId="4" applyNumberFormat="1" applyFont="1" applyBorder="1" applyAlignment="1">
      <alignment horizontal="left" vertical="center"/>
    </xf>
    <xf numFmtId="0" fontId="14" fillId="0" borderId="0" xfId="4" applyNumberFormat="1" applyFont="1" applyBorder="1">
      <alignment vertical="center"/>
    </xf>
    <xf numFmtId="0" fontId="10" fillId="0" borderId="0" xfId="4" applyNumberFormat="1" applyFont="1" applyBorder="1" applyAlignment="1">
      <alignment horizontal="right" vertical="center"/>
    </xf>
    <xf numFmtId="0" fontId="10" fillId="0" borderId="0" xfId="4" applyNumberFormat="1" applyFont="1" applyBorder="1" applyAlignment="1">
      <alignment horizontal="center" vertical="center"/>
    </xf>
    <xf numFmtId="0" fontId="14" fillId="0" borderId="0" xfId="4" applyNumberFormat="1" applyFont="1" applyBorder="1" applyAlignment="1">
      <alignment horizontal="right" vertical="center"/>
    </xf>
    <xf numFmtId="0" fontId="14" fillId="0" borderId="0" xfId="4" applyNumberFormat="1" applyFont="1" applyBorder="1" applyAlignment="1">
      <alignment horizontal="center" vertical="center"/>
    </xf>
    <xf numFmtId="0" fontId="9" fillId="0" borderId="0" xfId="5" applyNumberFormat="1" applyFont="1" applyBorder="1" applyAlignment="1">
      <alignment horizontal="center" vertical="center"/>
    </xf>
    <xf numFmtId="0" fontId="9" fillId="0" borderId="0" xfId="4" applyNumberFormat="1" applyFont="1" applyBorder="1" applyAlignment="1">
      <alignment vertical="center"/>
    </xf>
    <xf numFmtId="0" fontId="14" fillId="0" borderId="0" xfId="4" applyNumberFormat="1" applyFont="1" applyBorder="1" applyAlignment="1">
      <alignment horizontal="left" vertical="center"/>
    </xf>
    <xf numFmtId="0" fontId="14" fillId="0" borderId="0" xfId="4" applyNumberFormat="1" applyFont="1" applyBorder="1" applyAlignment="1">
      <alignment vertical="center"/>
    </xf>
    <xf numFmtId="0" fontId="15" fillId="0" borderId="0" xfId="4" applyNumberFormat="1" applyFont="1" applyBorder="1">
      <alignment vertical="center"/>
    </xf>
    <xf numFmtId="185" fontId="14" fillId="0" borderId="0" xfId="4" applyNumberFormat="1" applyFont="1" applyBorder="1" applyAlignment="1">
      <alignment vertical="center"/>
    </xf>
    <xf numFmtId="0" fontId="9" fillId="0" borderId="0" xfId="3" applyNumberFormat="1" applyFont="1" applyAlignment="1">
      <alignment horizontal="center" vertical="center"/>
    </xf>
    <xf numFmtId="185" fontId="19" fillId="0" borderId="0" xfId="3" applyNumberFormat="1" applyFont="1" applyAlignment="1">
      <alignment horizontal="center" vertical="center"/>
    </xf>
    <xf numFmtId="0" fontId="9" fillId="0" borderId="0" xfId="4" applyNumberFormat="1" applyFont="1" applyBorder="1" applyAlignment="1">
      <alignment horizontal="left" vertical="center"/>
    </xf>
    <xf numFmtId="0" fontId="9" fillId="0" borderId="0" xfId="4" applyNumberFormat="1" applyFont="1" applyBorder="1">
      <alignment vertical="center"/>
    </xf>
    <xf numFmtId="0" fontId="16" fillId="0" borderId="0" xfId="4" applyNumberFormat="1" applyFont="1" applyBorder="1">
      <alignment vertical="center"/>
    </xf>
    <xf numFmtId="0" fontId="9" fillId="0" borderId="0" xfId="4" applyNumberFormat="1" applyFont="1" applyBorder="1" applyAlignment="1">
      <alignment horizontal="center" vertical="center"/>
    </xf>
    <xf numFmtId="0" fontId="12" fillId="0" borderId="0" xfId="4" applyNumberFormat="1" applyFont="1" applyBorder="1">
      <alignment vertical="center"/>
    </xf>
    <xf numFmtId="0" fontId="17" fillId="0" borderId="0" xfId="4" applyNumberFormat="1" applyFont="1" applyBorder="1" applyAlignment="1">
      <alignment vertical="center"/>
    </xf>
    <xf numFmtId="0" fontId="15" fillId="0" borderId="0" xfId="4" applyNumberFormat="1" applyFont="1" applyBorder="1" applyAlignment="1">
      <alignment horizontal="right" vertical="center"/>
    </xf>
    <xf numFmtId="0" fontId="15" fillId="0" borderId="0" xfId="5" applyNumberFormat="1" applyFont="1" applyBorder="1" applyAlignment="1">
      <alignment vertical="center"/>
    </xf>
    <xf numFmtId="0" fontId="17" fillId="0" borderId="0" xfId="4" applyNumberFormat="1" applyFont="1" applyBorder="1">
      <alignment vertical="center"/>
    </xf>
    <xf numFmtId="186" fontId="18" fillId="0" borderId="0" xfId="1" applyNumberFormat="1" applyFont="1" applyAlignment="1">
      <alignment horizontal="center" vertical="center"/>
    </xf>
    <xf numFmtId="0" fontId="14" fillId="0" borderId="0" xfId="4" quotePrefix="1" applyNumberFormat="1" applyFont="1" applyBorder="1" applyAlignment="1">
      <alignment horizontal="right" vertical="center"/>
    </xf>
    <xf numFmtId="0" fontId="14" fillId="0" borderId="0" xfId="5" applyNumberFormat="1" applyFont="1" applyBorder="1" applyAlignment="1">
      <alignment vertical="center"/>
    </xf>
    <xf numFmtId="0" fontId="14" fillId="0" borderId="30" xfId="4" applyNumberFormat="1" applyFont="1" applyBorder="1">
      <alignment vertical="center"/>
    </xf>
    <xf numFmtId="0" fontId="14" fillId="0" borderId="0" xfId="5" applyNumberFormat="1" applyFont="1" applyBorder="1" applyAlignment="1">
      <alignment horizontal="distributed" vertical="center" wrapText="1"/>
    </xf>
    <xf numFmtId="0" fontId="15" fillId="0" borderId="0" xfId="4" applyNumberFormat="1" applyFont="1" applyBorder="1" applyAlignment="1">
      <alignment horizontal="left" vertical="center"/>
    </xf>
    <xf numFmtId="187" fontId="15" fillId="0" borderId="0" xfId="4" applyNumberFormat="1" applyFont="1" applyBorder="1" applyAlignment="1">
      <alignment horizontal="left" vertical="center"/>
    </xf>
    <xf numFmtId="0" fontId="14" fillId="0" borderId="25" xfId="4" applyNumberFormat="1" applyFont="1" applyBorder="1">
      <alignment vertical="center"/>
    </xf>
    <xf numFmtId="0" fontId="10" fillId="0" borderId="31" xfId="4" applyNumberFormat="1" applyFont="1" applyBorder="1">
      <alignment vertical="center"/>
    </xf>
    <xf numFmtId="0" fontId="10" fillId="0" borderId="32" xfId="4" applyNumberFormat="1" applyFont="1" applyBorder="1">
      <alignment vertical="center"/>
    </xf>
    <xf numFmtId="0" fontId="10" fillId="0" borderId="33" xfId="4" applyNumberFormat="1" applyFont="1" applyBorder="1">
      <alignment vertical="center"/>
    </xf>
    <xf numFmtId="0" fontId="14" fillId="0" borderId="0" xfId="4" quotePrefix="1" applyNumberFormat="1" applyFont="1" applyBorder="1" applyAlignment="1">
      <alignment horizontal="center" vertical="center"/>
    </xf>
    <xf numFmtId="0" fontId="14" fillId="0" borderId="0" xfId="5" applyNumberFormat="1" applyFont="1" applyBorder="1" applyAlignment="1">
      <alignment horizontal="left" vertical="center"/>
    </xf>
    <xf numFmtId="188" fontId="0" fillId="0" borderId="15" xfId="0" applyNumberFormat="1" applyBorder="1" applyAlignment="1">
      <alignment horizontal="center" vertical="center"/>
    </xf>
    <xf numFmtId="179" fontId="0" fillId="0" borderId="15" xfId="0" quotePrefix="1" applyNumberFormat="1" applyBorder="1" applyAlignment="1">
      <alignment horizontal="center" vertical="center"/>
    </xf>
    <xf numFmtId="0" fontId="7" fillId="0" borderId="0" xfId="3" applyNumberFormat="1" applyFont="1" applyAlignment="1">
      <alignment horizontal="center"/>
    </xf>
    <xf numFmtId="0" fontId="10" fillId="0" borderId="36" xfId="4" applyNumberFormat="1" applyFont="1" applyBorder="1" applyAlignment="1">
      <alignment horizontal="center" vertical="center"/>
    </xf>
    <xf numFmtId="0" fontId="10" fillId="0" borderId="37" xfId="4" applyNumberFormat="1" applyFont="1" applyBorder="1" applyAlignment="1">
      <alignment horizontal="center" vertical="center"/>
    </xf>
    <xf numFmtId="0" fontId="10" fillId="0" borderId="38" xfId="4" applyNumberFormat="1" applyFont="1" applyBorder="1" applyAlignment="1">
      <alignment horizontal="center" vertical="center"/>
    </xf>
    <xf numFmtId="0" fontId="10" fillId="0" borderId="39" xfId="4" applyNumberFormat="1" applyFont="1" applyBorder="1" applyAlignment="1">
      <alignment horizontal="center" vertical="center"/>
    </xf>
    <xf numFmtId="0" fontId="10" fillId="0" borderId="34" xfId="4" applyNumberFormat="1" applyFont="1" applyBorder="1" applyAlignment="1">
      <alignment horizontal="center" vertical="center"/>
    </xf>
    <xf numFmtId="0" fontId="10" fillId="0" borderId="35" xfId="4" applyNumberFormat="1" applyFont="1" applyBorder="1" applyAlignment="1">
      <alignment horizontal="center" vertical="center"/>
    </xf>
    <xf numFmtId="185" fontId="15" fillId="0" borderId="0" xfId="4" applyNumberFormat="1" applyFont="1" applyBorder="1" applyAlignment="1">
      <alignment horizontal="left" vertical="center"/>
    </xf>
    <xf numFmtId="0" fontId="14" fillId="0" borderId="0" xfId="4" applyNumberFormat="1" applyFont="1" applyBorder="1" applyAlignment="1">
      <alignment vertical="center"/>
    </xf>
    <xf numFmtId="185" fontId="14" fillId="0" borderId="0" xfId="4" applyNumberFormat="1" applyFont="1" applyBorder="1" applyAlignment="1">
      <alignment horizontal="left" vertical="center"/>
    </xf>
    <xf numFmtId="185" fontId="9" fillId="0" borderId="0" xfId="3" applyNumberFormat="1" applyFont="1" applyAlignment="1">
      <alignment horizontal="center"/>
    </xf>
    <xf numFmtId="0" fontId="9" fillId="0" borderId="0" xfId="3" applyNumberFormat="1" applyFont="1" applyAlignment="1">
      <alignment horizontal="center"/>
    </xf>
    <xf numFmtId="0" fontId="14" fillId="0" borderId="0" xfId="4" applyNumberFormat="1" applyFont="1" applyBorder="1" applyAlignment="1">
      <alignment horizontal="center" vertical="center"/>
    </xf>
    <xf numFmtId="0" fontId="14" fillId="0" borderId="0" xfId="4" applyNumberFormat="1" applyFont="1" applyBorder="1">
      <alignment vertical="center"/>
    </xf>
    <xf numFmtId="179" fontId="5" fillId="3" borderId="12" xfId="2" applyNumberFormat="1" applyFont="1" applyFill="1" applyBorder="1" applyAlignment="1">
      <alignment horizontal="center" vertical="center"/>
    </xf>
    <xf numFmtId="179" fontId="5" fillId="3" borderId="13" xfId="2" applyNumberFormat="1" applyFont="1" applyFill="1" applyBorder="1" applyAlignment="1">
      <alignment horizontal="center" vertical="center" wrapText="1"/>
    </xf>
    <xf numFmtId="179" fontId="5" fillId="3" borderId="18" xfId="2" applyNumberFormat="1" applyFont="1" applyFill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179" fontId="5" fillId="3" borderId="11" xfId="2" applyNumberFormat="1" applyFont="1" applyFill="1" applyBorder="1" applyAlignment="1">
      <alignment horizontal="center" vertical="center"/>
    </xf>
    <xf numFmtId="179" fontId="5" fillId="3" borderId="17" xfId="2" applyNumberFormat="1" applyFont="1" applyFill="1" applyBorder="1" applyAlignment="1">
      <alignment horizontal="center" vertical="center"/>
    </xf>
    <xf numFmtId="179" fontId="5" fillId="3" borderId="10" xfId="2" applyNumberFormat="1" applyFont="1" applyFill="1" applyBorder="1" applyAlignment="1">
      <alignment horizontal="center" vertical="center"/>
    </xf>
    <xf numFmtId="179" fontId="0" fillId="2" borderId="40" xfId="0" applyNumberFormat="1" applyFill="1" applyBorder="1" applyAlignment="1">
      <alignment horizontal="center" vertical="center"/>
    </xf>
    <xf numFmtId="179" fontId="0" fillId="2" borderId="41" xfId="0" applyNumberFormat="1" applyFill="1" applyBorder="1" applyAlignment="1">
      <alignment horizontal="center" vertical="center" wrapText="1"/>
    </xf>
    <xf numFmtId="179" fontId="0" fillId="2" borderId="9" xfId="0" applyNumberFormat="1" applyFill="1" applyBorder="1" applyAlignment="1">
      <alignment horizontal="center" vertical="center" wrapText="1"/>
    </xf>
    <xf numFmtId="179" fontId="0" fillId="2" borderId="42" xfId="0" applyNumberFormat="1" applyFill="1" applyBorder="1" applyAlignment="1">
      <alignment horizontal="center" vertical="center"/>
    </xf>
    <xf numFmtId="179" fontId="0" fillId="2" borderId="3" xfId="0" applyNumberFormat="1" applyFill="1" applyBorder="1" applyAlignment="1">
      <alignment horizontal="center" vertical="center"/>
    </xf>
    <xf numFmtId="179" fontId="0" fillId="2" borderId="4" xfId="0" applyNumberFormat="1" applyFill="1" applyBorder="1" applyAlignment="1">
      <alignment horizontal="center" vertical="center"/>
    </xf>
    <xf numFmtId="179" fontId="0" fillId="2" borderId="41" xfId="0" applyNumberFormat="1" applyFill="1" applyBorder="1" applyAlignment="1">
      <alignment horizontal="center" vertical="center"/>
    </xf>
    <xf numFmtId="179" fontId="0" fillId="2" borderId="9" xfId="0" applyNumberFormat="1" applyFill="1" applyBorder="1" applyAlignment="1">
      <alignment horizontal="center" vertical="center"/>
    </xf>
  </cellXfs>
  <cellStyles count="6">
    <cellStyle name="쉼표 [0] 2 3" xfId="1"/>
    <cellStyle name="표준" xfId="0" builtinId="0"/>
    <cellStyle name="표준 2" xfId="2"/>
    <cellStyle name="표준 3" xfId="3"/>
    <cellStyle name="표준_설계서갑지" xfId="4"/>
    <cellStyle name="표준_설계예산서(제경비계산서)(최종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26" Type="http://schemas.openxmlformats.org/officeDocument/2006/relationships/externalLink" Target="externalLinks/externalLink18.xml"/><Relationship Id="rId21" Type="http://schemas.openxmlformats.org/officeDocument/2006/relationships/externalLink" Target="externalLinks/externalLink13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5" Type="http://schemas.openxmlformats.org/officeDocument/2006/relationships/externalLink" Target="externalLinks/externalLink17.xml"/><Relationship Id="rId33" Type="http://schemas.openxmlformats.org/officeDocument/2006/relationships/externalLink" Target="externalLinks/externalLink2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24" Type="http://schemas.openxmlformats.org/officeDocument/2006/relationships/externalLink" Target="externalLinks/externalLink16.xml"/><Relationship Id="rId32" Type="http://schemas.openxmlformats.org/officeDocument/2006/relationships/externalLink" Target="externalLinks/externalLink24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36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1.xml"/><Relationship Id="rId31" Type="http://schemas.openxmlformats.org/officeDocument/2006/relationships/externalLink" Target="externalLinks/externalLink2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30" Type="http://schemas.openxmlformats.org/officeDocument/2006/relationships/externalLink" Target="externalLinks/externalLink22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project\&#51652;&#54665;&#51089;&#50629;\&#50689;&#45909;&#54644;&#50577;&#54172;&#49496;\111.&#51089;&#50629;&#51473;\03.&#48176;&#49688;&#44277;\02.&#49688;&#47049;\BOX&#49688;&#4704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yk\D\02.Project\06.2022%20Project\06.(&#49436;&#48512;&#44368;&#50977;&#51648;&#50896;&#52397;)(&#54620;&#49436;)%20&#48520;&#47196;&#51473;&#54617;&#44368;%20&#50868;&#46041;&#51109;%20&#54869;&#51109;&#44277;&#49324;%20&#49444;&#44228;&#50857;&#50669;\00.%20CD&#45225;&#54408;\01%20&#49444;&#44228;&#50696;&#49328;&#49436;\04.&#44049;&#51648;&#48143;&#50896;&#44032;&#44228;&#49328;&#49436;(&#48516;&#47532;)-082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erver\MIS\&#50900;&#46300;&#44148;&#49444;\&#49956;&#54540;&#45236;&#50669;\&#9632;&#47588;&#51077;,&#49328;&#51116;,&#50504;&#4428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project\Documents%20and%20Settings\All%20Users\Documents\JACRETEC%20WORK\&#49884;&#49444;&#50504;&#51204;&#50672;&#44396;&#50896;\&#47560;&#54252;&#44396;&#52397;%20&#49892;&#49884;&#49444;&#44228;&#49436;\data\&#50868;&#44592;\&#44221;&#54252;&#52380;\&#50516;&#44144;1-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5\&#44277;&#49324;&#51068;&#44148;01\EXCEL\DATAPCS\DD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JECT\LOAD\28LINE\HWP\LOAD\KH\HWP\OUT\Y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unileng\jung%20ang\2005&#45380;\&#54252;&#54637;&#44397;&#46020;\&#49688;&#54644;&#48373;&#44396;\&#45824;&#47029;&#44277;&#49324;&#48708;\&#44397;&#46020;4&#54840;&#49440;(&#44221;&#51452;.&#50577;&#48513;.&#50504;&#46041;)&#50808;3&#44060;&#49548;\&#44397;&#46020;4&#54840;&#49440;(&#44221;&#51452;&#44048;&#54252;&#54036;&#51312;)&#50808;2&#44060;&#49548;\14&#44221;&#51452;&#50577;&#48513;&#50504;&#46041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12&#50900;27&#51068;CDWR\old-com\GA-DUK\XLS\RAMP-1\&#44221;&#48512;&#52509;&#4429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r-5d522321be\shareddocs\MSOFFICE\EXCEL\DANGCH-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jjpeunju.netian.com/down/&#52572;&#51201;T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project\SHIN345\&#54945;&#48169;&#54693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384;&#54840;\&#44277;&#50976;&#47928;&#49436;\&#52380;&#54840;&#49688;&#47928;&#52380;&#54840;&#48176;&#49688;&#47928;\&#52380;&#54840;&#49688;&#47928;&#44288;&#47144;\&#51089;&#50629;\&#51088;&#47308;\&#44592;&#44277;&#49324;\&#45824;&#44305;&#44368;&#50808;9&#44060;&#44368;\&#49444;&#44228;&#50696;&#49328;&#49436;(&#45824;&#44305;&#44368;&#50808;)&#52572;&#51333;&#49688;&#51221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47784;\&#44277;&#50976;&#48169;\&#49892;&#54665;&#50696;&#49328;\&#49345;&#48393;\&#44277;&#53685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089;&#50629;&#49892;\project\&#44160;&#53664;\&#54840;&#45224;&#49440;&#44256;&#49549;&#52384;&#46020;\&#52280;&#44256;&#45236;&#50669;&#49436;(&#51452;&#44277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&#45236;&#50669;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JECT\LOAD\28LINE\HWP\LOAD\KH\HWP\IL-3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4;&#51652;5\&#48177;&#50629;&#46356;&#49828;&#53356;%20(d)\2004\&#50577;&#47896;&#51109;\&#45236;&#50669;\&#50577;&#47896;&#51109;&#49444;&#44228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0896;&#52380;&#44368;&#46321;7&#44060;&#49548;\&#47588;&#54693;&#44368;&#46321;5\&#51089;&#50629;&#54028;&#51068;\&#49688;&#47532;&#44368;\DWG\YOOSHIN\1999-4\xls\ENG\SAMAN\DOHWA0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47564;\My%20Documents\PROJECT\YR1\STRUC\SYJ-E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My%20Documents\esc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project\&#48337;&#50500;&#47532;\&#51089;&#50629;&#54028;&#51068;\&#51648;&#51656;&#54364;&#48376;&#44288;&#51204;&#49884;&#47932;\&#51089;&#50629;&#54028;&#51068;\&#46020;&#47196;&#54364;&#51648;&#54032;\&#51089;&#50629;&#54028;&#51068;\&#51228;&#51452;&#44284;&#54617;&#44368;&#50977;&#50672;&#44396;&#50896;\&#51089;&#50629;&#54028;&#51068;\&#54620;&#44397;&#53685;&#49888;\&#51312;&#45180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473;&#48516;&#4582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_D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340;&#5487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(( BOX공))"/>
      <sheetName val="BOX총괄집계"/>
      <sheetName val="BOX총괄토공집계"/>
      <sheetName val="BOX집계"/>
      <sheetName val="BOX연장산출"/>
      <sheetName val="BOX공제연장산출"/>
      <sheetName val="BOX-1510"/>
      <sheetName val="BOX-1515"/>
      <sheetName val="BOX-2015"/>
      <sheetName val="BOX-2515"/>
      <sheetName val="BOX-3015"/>
      <sheetName val="BOX-2@2020"/>
      <sheetName val="BOX-2@3025"/>
      <sheetName val="BOX-2@3030"/>
      <sheetName val="BOX-3@3015"/>
      <sheetName val="BOX-3@3530"/>
      <sheetName val="((토공))"/>
      <sheetName val="BOX토공집계"/>
      <sheetName val="BOX-1510(토)"/>
      <sheetName val="BOX-1515(토)"/>
      <sheetName val="BOX-2015(토)"/>
      <sheetName val="BOX-2515(토)"/>
      <sheetName val="BOX-3015(토)"/>
      <sheetName val="BOX-2@2020(토)"/>
      <sheetName val="BOX-2@3025(토)"/>
      <sheetName val="BOX-2@3030(토)"/>
      <sheetName val="BOX-3@3015(토)"/>
      <sheetName val="BOX-3@3530(토)"/>
      <sheetName val="관로토피고(BOX)"/>
      <sheetName val="((공제))"/>
      <sheetName val="BOX공제량"/>
      <sheetName val="멘홀,우수받이공제(단위)"/>
      <sheetName val="BOX잡석공제연장산출"/>
      <sheetName val="BOX접속공제수량"/>
      <sheetName val="BOX접속공제(단위)"/>
      <sheetName val="BOX접속공제개소"/>
      <sheetName val="수위조절공제집계"/>
      <sheetName val="수위조절공제단위"/>
      <sheetName val="((보강))"/>
      <sheetName val="BOX보강량"/>
      <sheetName val="BOX접속보강수량"/>
      <sheetName val="접속관보강"/>
      <sheetName val="수위조절보강집계"/>
      <sheetName val="수위조절보강단위"/>
      <sheetName val="((장비투입구및마감벽))"/>
      <sheetName val="장비투입및마감벽"/>
      <sheetName val="장비투입접합부"/>
      <sheetName val="마감벽1515"/>
      <sheetName val="마감벽2515"/>
      <sheetName val="((받침대))"/>
      <sheetName val="받침수량집계"/>
      <sheetName val="암거받침단위수량"/>
      <sheetName val="((신축이음))"/>
      <sheetName val="신축이음집계"/>
      <sheetName val="신축이음산출"/>
      <sheetName val="신축이음산출근거"/>
      <sheetName val="최적단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갑지"/>
      <sheetName val="원가계산 (토목)"/>
      <sheetName val="원가계산(조경)"/>
      <sheetName val="비고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A"/>
      <sheetName val="개요B"/>
      <sheetName val="면세율"/>
      <sheetName val="공통가설"/>
      <sheetName val="현관비계"/>
      <sheetName val="인원투입"/>
      <sheetName val="간노"/>
      <sheetName val="현관비"/>
      <sheetName val="매입"/>
      <sheetName val="산재"/>
      <sheetName val="안관비"/>
      <sheetName val="안전시설산출"/>
      <sheetName val="BOX-15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laroux"/>
      <sheetName val="심사표지"/>
      <sheetName val="표지"/>
      <sheetName val="표지 (2)"/>
      <sheetName val="골재집계"/>
      <sheetName val="총자재집계표"/>
      <sheetName val="옹벽수량집계 "/>
      <sheetName val="주요자재집계표"/>
      <sheetName val="토공집계"/>
      <sheetName val="토적계산서"/>
      <sheetName val="교량총수량집계"/>
      <sheetName val="농로교수량집계B=4.0"/>
      <sheetName val="농로교수량집계B=6.0"/>
      <sheetName val="농로교토공수량산출(B=4.5)"/>
      <sheetName val="농로교토공수량산출(B=6.5)"/>
      <sheetName val="농로교수량산출(B=4.5)"/>
      <sheetName val="농로교수량산출(B=6.5)"/>
      <sheetName val="날개벽수량산출 (교량)"/>
      <sheetName val="교량위치조서"/>
      <sheetName val="라이닝수량산출 (4)"/>
      <sheetName val="구조물깨기"/>
      <sheetName val="헐기수량산출"/>
      <sheetName val="구조물헐기조서"/>
      <sheetName val="석축수량"/>
      <sheetName val="석축수량 (2)"/>
      <sheetName val="석축단위수량"/>
      <sheetName val="석축단위수량 (2)"/>
      <sheetName val="수로교수량산출"/>
      <sheetName val="파라팻트보강 (2)"/>
      <sheetName val="석축조서"/>
      <sheetName val="석축조서 (2)"/>
      <sheetName val="석축공제수량"/>
      <sheetName val="전석수량집계"/>
      <sheetName val="자연석조서"/>
      <sheetName val="전석쌓기단위수량"/>
      <sheetName val="자연석공제수량"/>
      <sheetName val="낙차공 수량집계"/>
      <sheetName val="낙차공 수량집계 (2)"/>
      <sheetName val="낙차공위치조서"/>
      <sheetName val="낙차공단위수량"/>
      <sheetName val="낙차공단위수량 (3)"/>
      <sheetName val="낙차공단위수량 (2)"/>
      <sheetName val="구조물집계 (2)"/>
      <sheetName val="옹벽단위수량 (2)"/>
      <sheetName val="옹벽집계"/>
      <sheetName val="옹벽집계 (2)"/>
      <sheetName val="옹벽공집계표"/>
      <sheetName val="위치조서"/>
      <sheetName val="옹벽연장조서"/>
      <sheetName val="옹벽단위수량"/>
      <sheetName val="암거1수량"/>
      <sheetName val="난간벽,차수벽"/>
      <sheetName val="암거단위-1련"/>
      <sheetName val="암거단위-2련"/>
      <sheetName val="BOX현황"/>
      <sheetName val="터파기고(box)"/>
      <sheetName val="날개벽뒷채움"/>
      <sheetName val="날개벽"/>
      <sheetName val="날개벽토공"/>
      <sheetName val="부대공집계"/>
      <sheetName val="파고라부대시설"/>
      <sheetName val="방호책"/>
      <sheetName val="도로경계석"/>
      <sheetName val="보도블럭포장"/>
      <sheetName val="000000"/>
      <sheetName val="box-간지"/>
      <sheetName val="날개벽수량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터널조도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환률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DS-LOAD"/>
      <sheetName val="대비"/>
      <sheetName val="WORK"/>
      <sheetName val="정부노임단가"/>
      <sheetName val="일반공사"/>
      <sheetName val="원형맨홀수량"/>
      <sheetName val="ITEM"/>
      <sheetName val="전기일위대가"/>
      <sheetName val="ilch"/>
      <sheetName val="2F 회의실견적(5_14 일대)"/>
      <sheetName val="CONCRETE"/>
      <sheetName val="P礔CKAGE"/>
      <sheetName val="남양시작동자105노65기1.3화1.2"/>
      <sheetName val="입력DATA"/>
      <sheetName val="바닥판"/>
      <sheetName val="D-3503"/>
      <sheetName val="지급자재"/>
      <sheetName val="공통비"/>
      <sheetName val="운반비(전선륐)"/>
      <sheetName val="차액보증"/>
      <sheetName val="경비"/>
      <sheetName val="A-4"/>
      <sheetName val="데이타"/>
      <sheetName val="건축내역"/>
      <sheetName val="날개벽"/>
      <sheetName val="Y-WORK"/>
      <sheetName val="11.자재단가"/>
      <sheetName val="견적시담(송포2공구)"/>
      <sheetName val="토공"/>
      <sheetName val="001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코드"/>
      <sheetName val="BLOCK(1)"/>
      <sheetName val="자재단가"/>
      <sheetName val="노무비"/>
      <sheetName val="토공계산서(부체도로)"/>
      <sheetName val="danga"/>
      <sheetName val="전차선로 물량표"/>
      <sheetName val="설계예산내역서"/>
      <sheetName val="노원열병합  건축공사기성내역서"/>
      <sheetName val="공통가설"/>
      <sheetName val="타공종이기"/>
      <sheetName val="소비자가"/>
      <sheetName val="내역분기"/>
      <sheetName val="31.고_x0000_RTU"/>
      <sheetName val="중기사용료"/>
      <sheetName val="CODE"/>
      <sheetName val="연결임시"/>
      <sheetName val="Sheet1 (2)"/>
      <sheetName val="98지급계획"/>
      <sheetName val="부대내역"/>
      <sheetName val="SG"/>
      <sheetName val="투찰"/>
      <sheetName val="TEL"/>
      <sheetName val="출근부"/>
      <sheetName val="공사비집계"/>
      <sheetName val="sw1"/>
      <sheetName val="NOMUBI"/>
      <sheetName val="I.설계조건"/>
      <sheetName val="결과조달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CTEMCOST"/>
      <sheetName val="c_balju"/>
      <sheetName val="금액내역서"/>
      <sheetName val="단위중량"/>
      <sheetName val="기초공"/>
      <sheetName val="기둥(원형)"/>
      <sheetName val="DATE"/>
      <sheetName val="토공(완충)"/>
      <sheetName val="L형옹벽(key)"/>
      <sheetName val="현금"/>
      <sheetName val="총계"/>
      <sheetName val="내역서 "/>
      <sheetName val="준검 내역서"/>
      <sheetName val="집1"/>
      <sheetName val="8.PILE  (돌출)"/>
      <sheetName val="7.1유효폭"/>
      <sheetName val="K1자재(3차등)"/>
      <sheetName val="ABUT수량-A1"/>
      <sheetName val="#REF"/>
      <sheetName val="건축"/>
      <sheetName val="산거각호표"/>
      <sheetName val="구조물철거타공정이월"/>
      <sheetName val="BQ"/>
      <sheetName val="수량산출"/>
      <sheetName val="판"/>
      <sheetName val="인건비"/>
      <sheetName val="한강운반비"/>
      <sheetName val="기계내역"/>
      <sheetName val="공통부대비"/>
      <sheetName val="단가조사서"/>
      <sheetName val="간선계산"/>
      <sheetName val="일위대가목차"/>
      <sheetName val="실행내역"/>
      <sheetName val="설계조건"/>
      <sheetName val="안정계산"/>
      <sheetName val="단면검토"/>
      <sheetName val="맨홀수량집계"/>
      <sheetName val="BID"/>
      <sheetName val="중기일위대가"/>
      <sheetName val="교각계산"/>
      <sheetName val="가공비"/>
      <sheetName val="수목단가"/>
      <sheetName val="시설수량표"/>
      <sheetName val="식재수량표"/>
      <sheetName val="일위목록"/>
      <sheetName val="조도계산서 (도서)"/>
      <sheetName val="3BL공동구 수량"/>
      <sheetName val="수량집계"/>
      <sheetName val="총괄집계표"/>
      <sheetName val="관람석제출"/>
      <sheetName val="내역서(총)"/>
      <sheetName val="횡배위치"/>
      <sheetName val="정렬"/>
      <sheetName val="최초침전지집계표"/>
      <sheetName val="백호우계수"/>
      <sheetName val="6호기"/>
      <sheetName val="BJJIN"/>
      <sheetName val="토공총괄집계"/>
      <sheetName val="JUCK"/>
      <sheetName val="교각1"/>
      <sheetName val="B"/>
      <sheetName val="단중표"/>
      <sheetName val="단가"/>
      <sheetName val="시설물일위"/>
      <sheetName val="몰탈재료산출"/>
      <sheetName val="TOTAL"/>
      <sheetName val="#230,#235"/>
      <sheetName val="보합"/>
      <sheetName val="현장지지물물량"/>
      <sheetName val="fitting"/>
      <sheetName val="토목주소"/>
      <sheetName val="프랜트면허"/>
      <sheetName val="공사개요"/>
      <sheetName val="NEWDRAW"/>
      <sheetName val="일위대가표"/>
      <sheetName val="품목"/>
      <sheetName val="자재집계"/>
      <sheetName val="조경"/>
      <sheetName val="실행예산"/>
      <sheetName val="Sheet4"/>
      <sheetName val="손익분석"/>
      <sheetName val="FACTOR"/>
      <sheetName val="총집계표"/>
      <sheetName val="변화치수"/>
      <sheetName val="겉장"/>
      <sheetName val="기성검사원"/>
      <sheetName val="원가"/>
      <sheetName val="토목"/>
      <sheetName val="Site Expenses"/>
      <sheetName val="화재 탐지 설비"/>
      <sheetName val="설변물량"/>
      <sheetName val="점수계산1-2"/>
      <sheetName val="소업1교"/>
      <sheetName val="32.銅기기초"/>
      <sheetName val="노임"/>
      <sheetName val="March"/>
      <sheetName val="현장"/>
      <sheetName val="Sheet2"/>
      <sheetName val="U-TYPE(1)"/>
      <sheetName val="(2)"/>
      <sheetName val="기계실"/>
      <sheetName val="여흥"/>
      <sheetName val="을"/>
      <sheetName val="난방열교"/>
      <sheetName val="급탕열교"/>
      <sheetName val="31.고"/>
      <sheetName val="2000년1차"/>
      <sheetName val="2000전체분"/>
      <sheetName val="골조시행"/>
      <sheetName val="단면가정"/>
      <sheetName val="TYPE-B 평균H"/>
      <sheetName val="DATA(BAC)"/>
      <sheetName val="신공"/>
      <sheetName val="단면(RW1)"/>
      <sheetName val="9GNG운반"/>
      <sheetName val="회사99"/>
      <sheetName val="말뚝물량"/>
      <sheetName val="입찰"/>
      <sheetName val="현경"/>
      <sheetName val="공종별 집계"/>
      <sheetName val="STORAGE"/>
      <sheetName val="eq_data"/>
      <sheetName val="총투자비산정"/>
      <sheetName val="ROE(FI)"/>
      <sheetName val="Sens&amp;Anal"/>
      <sheetName val="계산근거"/>
      <sheetName val="단면 (2)"/>
      <sheetName val="Macro1"/>
      <sheetName val="설계예산서"/>
      <sheetName val="년"/>
      <sheetName val="장비집계"/>
      <sheetName val="경비2내역"/>
      <sheetName val="dtxl"/>
      <sheetName val="35_x000e_장주신설"/>
      <sheetName val="수량산출서"/>
      <sheetName val="woo(mac)"/>
      <sheetName val="제경비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Dae_Jiju"/>
      <sheetName val="Sikje_ingun"/>
      <sheetName val="TREE_D"/>
      <sheetName val="장문교(대전)"/>
      <sheetName val="건축(충일분)"/>
      <sheetName val="견적서"/>
      <sheetName val="전신환매도율"/>
      <sheetName val="일위대가목록"/>
      <sheetName val="검색"/>
      <sheetName val="EUPDAT2"/>
      <sheetName val="산업개발안내서"/>
      <sheetName val="FRP배관단가(만수)"/>
      <sheetName val="만수배관단가"/>
      <sheetName val="금액집계"/>
      <sheetName val="UNIT"/>
      <sheetName val="연수동"/>
      <sheetName val="unit 4"/>
      <sheetName val="Customer Databas"/>
      <sheetName val="TABLE"/>
      <sheetName val="건축원가계산서"/>
      <sheetName val="귀래 설계 공내역서"/>
      <sheetName val="대비표"/>
      <sheetName val="기계경비"/>
      <sheetName val="Explanation for Page 17"/>
      <sheetName val="사용성검토"/>
      <sheetName val="토목내역"/>
      <sheetName val="터파기및재료"/>
      <sheetName val="조건표"/>
      <sheetName val="내역1"/>
      <sheetName val="TYPE1"/>
      <sheetName val="일위대가 (목록)"/>
      <sheetName val="hvac(제어동)"/>
      <sheetName val="예산서"/>
      <sheetName val="1.수인터널"/>
      <sheetName val="2.예산냴역검토서"/>
      <sheetName val="2.대외공문"/>
      <sheetName val="45,46"/>
      <sheetName val="아파트건축"/>
      <sheetName val="실시설계"/>
      <sheetName val="단가대비표"/>
      <sheetName val="Sheet5"/>
      <sheetName val="한전고리-을"/>
      <sheetName val="1을"/>
      <sheetName val="하수급견적대비"/>
      <sheetName val="C &amp; G RHS"/>
      <sheetName val="총괄내역서"/>
      <sheetName val="플랜트 설치"/>
      <sheetName val="품질 및 특성 보정계수"/>
      <sheetName val="실행철강하도"/>
      <sheetName val="IMP(MAIN)"/>
      <sheetName val="IMP (REACTOR)"/>
      <sheetName val="8.자재단가"/>
      <sheetName val="토 적 표"/>
      <sheetName val="단가산출2"/>
      <sheetName val="철거수량"/>
      <sheetName val="표지 (2)"/>
      <sheetName val="대비2"/>
      <sheetName val="자재단가표"/>
      <sheetName val="동원인원산출"/>
      <sheetName val="SE-611"/>
      <sheetName val="관리비"/>
      <sheetName val="현장관리비집계표"/>
      <sheetName val="직노"/>
      <sheetName val="공틀공사"/>
      <sheetName val=" 견적서"/>
      <sheetName val="오산갈곳"/>
      <sheetName val="부대공집계표"/>
      <sheetName val="산근"/>
      <sheetName val="자료"/>
      <sheetName val="총누계"/>
      <sheetName val="GIS재"/>
      <sheetName val="MTR재(한기)"/>
      <sheetName val="GIS.Ry재"/>
      <sheetName val="비대칭계수"/>
      <sheetName val="전동기 SPEC"/>
      <sheetName val="설계명세서(선로)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진주방향"/>
      <sheetName val="부대대비"/>
      <sheetName val="냉연집계"/>
      <sheetName val="조도"/>
      <sheetName val="전체총괄표"/>
      <sheetName val="요소별"/>
      <sheetName val="전기요금"/>
      <sheetName val="도급대비"/>
      <sheetName val="조건"/>
      <sheetName val="한전위탁공사비2"/>
      <sheetName val="Indirect Cost"/>
      <sheetName val="건물현황"/>
      <sheetName val="재무가정"/>
      <sheetName val="관거공사비"/>
      <sheetName val="을지"/>
      <sheetName val="예산변경사항"/>
      <sheetName val="P.M 별"/>
      <sheetName val="명세서"/>
      <sheetName val="단위세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 refreshError="1"/>
      <sheetData sheetId="460" refreshError="1"/>
      <sheetData sheetId="461" refreshError="1"/>
      <sheetData sheetId="462"/>
      <sheetData sheetId="463"/>
      <sheetData sheetId="464"/>
      <sheetData sheetId="465"/>
      <sheetData sheetId="466"/>
      <sheetData sheetId="467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/>
      <sheetData sheetId="556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ⴭⴭⴭⴭ"/>
      <sheetName val="덕전리"/>
      <sheetName val="일반공사"/>
      <sheetName val="토공A"/>
      <sheetName val="안정계산"/>
      <sheetName val="단면검토"/>
      <sheetName val="보집계표"/>
      <sheetName val="ilch"/>
      <sheetName val="001"/>
      <sheetName val="입찰안"/>
      <sheetName val="3련 BOX"/>
      <sheetName val="6PILE  (돌출)"/>
      <sheetName val="RPF"/>
      <sheetName val="1.설계조건"/>
      <sheetName val="설계조건"/>
      <sheetName val="소업1교"/>
      <sheetName val="노임단가"/>
      <sheetName val="ABUT수량-A1"/>
      <sheetName val="000000"/>
      <sheetName val="MOTOR"/>
      <sheetName val="중기일위대가"/>
      <sheetName val="말뚝물량"/>
      <sheetName val="5지구단위"/>
      <sheetName val="정부노임단가"/>
      <sheetName val="가시설수량"/>
      <sheetName val="단위수량"/>
      <sheetName val="P_E이중관보호공800(터파기)"/>
      <sheetName val="P_E이중관보호공800"/>
      <sheetName val="배수공"/>
      <sheetName val="암거"/>
      <sheetName val="포장공"/>
      <sheetName val="ITEM"/>
      <sheetName val="내역"/>
      <sheetName val="집수정단"/>
      <sheetName val="변화치수"/>
      <sheetName val="Sheet1"/>
      <sheetName val="표지 (2)"/>
      <sheetName val="입력시트"/>
      <sheetName val="8.PILE  (돌출)"/>
      <sheetName val="N賃率-職"/>
      <sheetName val="3BL공동구 수량"/>
      <sheetName val="단위중량"/>
      <sheetName val="#REF"/>
      <sheetName val=" 견적서"/>
      <sheetName val="I一般比"/>
      <sheetName val="98수문일위"/>
      <sheetName val="일반맨홀수량집계"/>
      <sheetName val="차액보증"/>
      <sheetName val="일위대가목차"/>
      <sheetName val="보차도경계석"/>
      <sheetName val="버스운행안내"/>
      <sheetName val="예방접종계획"/>
      <sheetName val="근태계획서"/>
      <sheetName val="일반맨홀수량집계(A-7 LINE)"/>
      <sheetName val="토적표"/>
      <sheetName val="횡배위치"/>
      <sheetName val="조명시설"/>
      <sheetName val="토사(PE)"/>
      <sheetName val="편입토지조서"/>
      <sheetName val="바닥판"/>
      <sheetName val="입력DATA"/>
      <sheetName val="단가"/>
      <sheetName val="시설물일위"/>
      <sheetName val="산#2-1 (2)"/>
      <sheetName val="내역서"/>
      <sheetName val="지주목시비량산출서"/>
      <sheetName val="4배"/>
      <sheetName val="3배"/>
      <sheetName val="6배"/>
      <sheetName val="5배"/>
      <sheetName val="1배"/>
      <sheetName val="명세서"/>
      <sheetName val="조도계산서 (도서)"/>
      <sheetName val="K1자재(3차등)"/>
      <sheetName val="COVER"/>
      <sheetName val="원형1호맨홀토공수량"/>
      <sheetName val="골재집계"/>
      <sheetName val="DD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MOTOR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 "/>
      <sheetName val="토공집계표"/>
      <sheetName val="토적표"/>
      <sheetName val="깨기"/>
      <sheetName val="구조물공"/>
      <sheetName val="부대공"/>
      <sheetName val="표   지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BOQ"/>
      <sheetName val="주요자재"/>
      <sheetName val="골재"/>
      <sheetName val="시멘골재"/>
      <sheetName val="콘크리트"/>
      <sheetName val="타설집계"/>
      <sheetName val="그라우,몰탈"/>
      <sheetName val="강재1"/>
      <sheetName val="강재2"/>
      <sheetName val="비피괴"/>
      <sheetName val="총괄수량집계표"/>
      <sheetName val="타공종이기수량"/>
      <sheetName val="총괄철근집계표"/>
      <sheetName val="#REF"/>
      <sheetName val="Sheet1"/>
      <sheetName val="Sheet2"/>
      <sheetName val="Sheet3"/>
      <sheetName val="4.내진설계"/>
      <sheetName val="교각1"/>
      <sheetName val="덕전리"/>
      <sheetName val="내역서"/>
      <sheetName val="날개벽수량표"/>
      <sheetName val="산출근거"/>
      <sheetName val="경부총괄"/>
      <sheetName val="일위대가(가설)"/>
      <sheetName val="DATE"/>
      <sheetName val="90.03실행 "/>
      <sheetName val="재료비"/>
      <sheetName val="산출내역서집계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내역(영일)"/>
      <sheetName val="원가"/>
      <sheetName val="원가절감"/>
      <sheetName val="품목조정"/>
      <sheetName val="내역(대길)"/>
      <sheetName val="설계서"/>
      <sheetName val="설계서 (2)"/>
      <sheetName val="일위(당산)"/>
      <sheetName val="일위대가(대림중)"/>
      <sheetName val="일위대가 (3)"/>
      <sheetName val="양화내역"/>
      <sheetName val="두산내역"/>
      <sheetName val="구로남내역"/>
      <sheetName val="집계표"/>
      <sheetName val="오류초"/>
      <sheetName val="설계"/>
      <sheetName val="여의도중"/>
      <sheetName val="설계승인"/>
      <sheetName val="가산초"/>
      <sheetName val="대림중"/>
      <sheetName val="6PILE  (돌출)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적단면"/>
      <sheetName val="최적T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철강하도"/>
      <sheetName val="6PILE  (돌출)"/>
    </sheetNames>
    <sheetDataSet>
      <sheetData sheetId="0" refreshError="1"/>
      <sheetData sheetId="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총괄"/>
      <sheetName val="내역서(교량집계)"/>
      <sheetName val="내역서(대광교외)"/>
      <sheetName val="폐기물처리비"/>
      <sheetName val="원가계산서"/>
      <sheetName val="간-일위대가"/>
      <sheetName val="일위대가목록표-호표"/>
      <sheetName val="일위대가"/>
      <sheetName val="간-단가산출"/>
      <sheetName val="일위대가목록표-산출근거"/>
      <sheetName val="일위대가(고탄교 교좌장치)"/>
      <sheetName val="일위대가(대광교 교좌장치)"/>
      <sheetName val="산출근거"/>
      <sheetName val="#.34산출근거(고탄교 교좌장치)"/>
      <sheetName val="#.35산출근거(대광교 교좌장치)"/>
      <sheetName val="#.49단가산출(교통안전시설물)"/>
      <sheetName val="간-1.노임단가"/>
      <sheetName val="노임단가(2005하반기)"/>
      <sheetName val="간-2.자재단가 "/>
      <sheetName val="자재단가"/>
      <sheetName val="간-3.중기사용"/>
      <sheetName val="중기목록표"/>
      <sheetName val="중기산출기준"/>
      <sheetName val="중기산출"/>
      <sheetName val="날개벽수량표"/>
      <sheetName val="실행철강하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CTEMCOST"/>
      <sheetName val="laroux"/>
      <sheetName val="ELECTRIC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내역서"/>
      <sheetName val="적용기준"/>
      <sheetName val="적용기준 (2)"/>
      <sheetName val="예산"/>
      <sheetName val="Sheet2"/>
      <sheetName val="Sheet3"/>
      <sheetName val="#REF"/>
      <sheetName val="Sheet1"/>
      <sheetName val="Sheet1 (2)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자재비"/>
      <sheetName val="내역8"/>
      <sheetName val="1단계"/>
      <sheetName val="70%"/>
      <sheetName val="내역서"/>
      <sheetName val="CTEMCO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표지"/>
      <sheetName val="갑지"/>
      <sheetName val="목차"/>
      <sheetName val="간지"/>
      <sheetName val="설명서"/>
      <sheetName val="공정표"/>
      <sheetName val="원가 "/>
      <sheetName val="총괄"/>
      <sheetName val="내역서"/>
      <sheetName val="수량산출0728"/>
      <sheetName val=" 단가조사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시점교대"/>
      <sheetName val="덕전리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여주대교-종점"/>
      <sheetName val="1.설계조건 "/>
      <sheetName val="설계기준설명 "/>
      <sheetName val="2.단면가정 (BASE)"/>
      <sheetName val="3.하중및토압(탄성,가동)"/>
      <sheetName val="3.하중및토압 (고정)"/>
      <sheetName val="4.작용하중(가동)(탄성)"/>
      <sheetName val="4.작용하중(고정)"/>
      <sheetName val="5.안정검토(가동)(탄성)(풍화암)"/>
      <sheetName val="5.안정검토(가동)(탄성)(연암)"/>
      <sheetName val="5.안정검토(고정)(풍화암)"/>
      <sheetName val="5.안정검토(고정)(연암) "/>
      <sheetName val="6.벽체계산"/>
      <sheetName val="7.흉벽(구식)"/>
      <sheetName val="7.흉벽계산(ASCON)"/>
      <sheetName val="7.흉벽계산 (CON'C)"/>
      <sheetName val="8.FOOTING"/>
      <sheetName val="9.날개벽A"/>
      <sheetName val="9.날개벽A (3)"/>
      <sheetName val="9.날개벽B"/>
      <sheetName val="9.날개벽C"/>
      <sheetName val="10.고정슈교좌면검토"/>
      <sheetName val="10.가동슈교좌면검토 "/>
      <sheetName val="10.탄성슈교좌면검토"/>
      <sheetName val="11.접속슬라브(ASCON)"/>
      <sheetName val="11.접속슬라브CON) "/>
      <sheetName val="주철근조립도"/>
      <sheetName val="Sheet1"/>
      <sheetName val="96보완계획7.12"/>
      <sheetName val="SYJ-E"/>
      <sheetName val="집계표"/>
      <sheetName val="덕전리"/>
      <sheetName val="COPING"/>
      <sheetName val="sw1"/>
      <sheetName val="NOMUBI"/>
      <sheetName val="설비"/>
      <sheetName val="금호"/>
      <sheetName val="내역"/>
      <sheetName val="대치판정"/>
      <sheetName val="신우"/>
      <sheetName val="입찰"/>
      <sheetName val="현경"/>
      <sheetName val="주차구획선수량"/>
      <sheetName val="인건-측정"/>
      <sheetName val="노임단가"/>
      <sheetName val="1_설계조건_"/>
      <sheetName val="설계기준설명_"/>
      <sheetName val="2_단면가정_(BASE)"/>
      <sheetName val="3_하중및토압(탄성,가동)"/>
      <sheetName val="3_하중및토압_(고정)"/>
      <sheetName val="4_작용하중(가동)(탄성)"/>
      <sheetName val="4_작용하중(고정)"/>
      <sheetName val="5_안정검토(가동)(탄성)(풍화암)"/>
      <sheetName val="5_안정검토(가동)(탄성)(연암)"/>
      <sheetName val="5_안정검토(고정)(풍화암)"/>
      <sheetName val="5_안정검토(고정)(연암)_"/>
      <sheetName val="6_벽체계산"/>
      <sheetName val="7_흉벽(구식)"/>
      <sheetName val="7_흉벽계산(ASCON)"/>
      <sheetName val="7_흉벽계산_(CON'C)"/>
      <sheetName val="8_FOOTING"/>
      <sheetName val="9_날개벽A"/>
      <sheetName val="9_날개벽A_(3)"/>
      <sheetName val="9_날개벽B"/>
      <sheetName val="9_날개벽C"/>
      <sheetName val="10_고정슈교좌면검토"/>
      <sheetName val="10_가동슈교좌면검토_"/>
      <sheetName val="10_탄성슈교좌면검토"/>
      <sheetName val="11_접속슬라브(ASCON)"/>
      <sheetName val="11_접속슬라브CON)_"/>
      <sheetName val="별표 (1)"/>
      <sheetName val="내역서"/>
      <sheetName val="조명시설"/>
      <sheetName val="한강운반비"/>
      <sheetName val="영동(D)"/>
      <sheetName val="합천내역"/>
      <sheetName val="수량산출"/>
      <sheetName val="연습"/>
      <sheetName val="N賃率-職"/>
      <sheetName val="실행철강하도"/>
      <sheetName val="EJ"/>
      <sheetName val="토공(우물통,기타) "/>
      <sheetName val="2F 회의실견적(5_14 일대)"/>
      <sheetName val="터파기및재료"/>
      <sheetName val="ABUT수량-A1"/>
      <sheetName val="단가목록"/>
      <sheetName val="일위목록"/>
      <sheetName val="코드표"/>
      <sheetName val="#REF"/>
      <sheetName val="노임"/>
      <sheetName val="사통"/>
      <sheetName val="입찰안"/>
      <sheetName val="수단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"/>
      <sheetName val="설계예산서"/>
    </sheetNames>
    <sheetDataSet>
      <sheetData sheetId="0" refreshError="1"/>
      <sheetData sheetId="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실행철강하도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비대비표"/>
      <sheetName val="공사비대비표 (2)"/>
      <sheetName val="표"/>
      <sheetName val="중분대유용"/>
      <sheetName val="중분대설치(300)"/>
      <sheetName val="중분대설치(150)"/>
      <sheetName val="추락방가설난간"/>
      <sheetName val="철거해체"/>
      <sheetName val="잡철물"/>
      <sheetName val="H형강거치"/>
      <sheetName val="강재소운반"/>
      <sheetName val="재료비"/>
      <sheetName val="EGI일위대가"/>
      <sheetName val="EGI일위대가 (2)"/>
      <sheetName val="일위대가"/>
      <sheetName val="갑지"/>
      <sheetName val="내역서"/>
      <sheetName val="공통기준"/>
      <sheetName val="공통중기단가"/>
      <sheetName val="공통운임"/>
      <sheetName val="수량"/>
      <sheetName val="공통노임단가"/>
      <sheetName val="공통단가조사"/>
      <sheetName val=" 총괄표"/>
      <sheetName val="날개벽수량표"/>
      <sheetName val="실행철강하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"/>
      <sheetName val="원가계산서구조조정"/>
      <sheetName val="Sheet5"/>
      <sheetName val="소비자가"/>
      <sheetName val="내역"/>
      <sheetName val="2000년1차"/>
      <sheetName val="MOTOR"/>
      <sheetName val="투찰"/>
      <sheetName val="DATA"/>
      <sheetName val="직공비"/>
      <sheetName val="교각1"/>
      <sheetName val="단면 (2)"/>
      <sheetName val="토공"/>
      <sheetName val="노임단가"/>
      <sheetName val="단가조사"/>
      <sheetName val="노임"/>
      <sheetName val="ABUT수량-A1"/>
      <sheetName val="통합"/>
      <sheetName val="guard(mac)"/>
      <sheetName val="단위집계표"/>
      <sheetName val="기본"/>
      <sheetName val="공사비예산서(토목분)"/>
      <sheetName val="변경품셈"/>
      <sheetName val="C_D"/>
      <sheetName val="간선계산"/>
      <sheetName val="점수계산1-2"/>
      <sheetName val="CON포장수량"/>
      <sheetName val="CONUNIT"/>
      <sheetName val="포장공"/>
      <sheetName val="INPUT"/>
      <sheetName val="원형1호맨홀토공수량"/>
      <sheetName val="맨홀수량산출"/>
      <sheetName val="가감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증감"/>
      <sheetName val="집계표"/>
      <sheetName val="내역서"/>
      <sheetName val="단가조정"/>
      <sheetName val="97단가"/>
      <sheetName val="97대가"/>
      <sheetName val="97산출"/>
      <sheetName val="양재내역"/>
      <sheetName val="양재대가"/>
      <sheetName val="양재중기"/>
      <sheetName val="터널목록"/>
      <sheetName val="일반목록"/>
      <sheetName val="단가목록"/>
      <sheetName val="95,96목록"/>
      <sheetName val="터널대가"/>
      <sheetName val="일반대가"/>
      <sheetName val="단가산출"/>
      <sheetName val="중기목록"/>
      <sheetName val="중기산출"/>
      <sheetName val="95산출"/>
      <sheetName val="95일위"/>
      <sheetName val="96일위"/>
      <sheetName val="신규단가"/>
      <sheetName val="신규대가"/>
      <sheetName val="신규산출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E41"/>
  <sheetViews>
    <sheetView view="pageBreakPreview" topLeftCell="A6" zoomScaleNormal="115" zoomScaleSheetLayoutView="100" workbookViewId="0">
      <selection activeCell="AG15" sqref="AG15"/>
    </sheetView>
  </sheetViews>
  <sheetFormatPr defaultRowHeight="12.75" x14ac:dyDescent="0.2"/>
  <cols>
    <col min="1" max="52" width="3.1640625" style="36" customWidth="1"/>
    <col min="53" max="53" width="9.33203125" style="36"/>
    <col min="54" max="54" width="14.5" style="36" bestFit="1" customWidth="1"/>
    <col min="55" max="55" width="19.83203125" style="36" bestFit="1" customWidth="1"/>
    <col min="56" max="16384" width="9.33203125" style="36"/>
  </cols>
  <sheetData>
    <row r="2" spans="1:57" ht="39.950000000000003" customHeight="1" x14ac:dyDescent="0.35">
      <c r="A2" s="102" t="s">
        <v>310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102"/>
      <c r="AL2" s="102"/>
      <c r="AM2" s="102"/>
      <c r="AN2" s="102"/>
      <c r="AO2" s="102"/>
      <c r="AP2" s="102"/>
      <c r="AQ2" s="102"/>
      <c r="AR2" s="102"/>
      <c r="AS2" s="102"/>
      <c r="AT2" s="102"/>
      <c r="AU2" s="102"/>
      <c r="AV2" s="102"/>
      <c r="AW2" s="102"/>
      <c r="AX2" s="102"/>
      <c r="AY2" s="102"/>
      <c r="AZ2" s="102"/>
    </row>
    <row r="3" spans="1:57" ht="24.95" hidden="1" customHeight="1" x14ac:dyDescent="0.3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</row>
    <row r="4" spans="1:57" ht="20.100000000000001" customHeight="1" thickBot="1" x14ac:dyDescent="0.25">
      <c r="AX4" s="37"/>
      <c r="AY4" s="37"/>
      <c r="AZ4" s="38" t="s">
        <v>311</v>
      </c>
    </row>
    <row r="5" spans="1:57" ht="20.100000000000001" customHeight="1" x14ac:dyDescent="0.2">
      <c r="A5" s="103" t="s">
        <v>312</v>
      </c>
      <c r="B5" s="104"/>
      <c r="C5" s="39"/>
      <c r="D5" s="40"/>
      <c r="E5" s="41"/>
      <c r="F5" s="41"/>
      <c r="G5" s="41"/>
      <c r="H5" s="41"/>
      <c r="I5" s="42"/>
      <c r="J5" s="104" t="s">
        <v>313</v>
      </c>
      <c r="K5" s="104"/>
      <c r="L5" s="39"/>
      <c r="M5" s="40"/>
      <c r="N5" s="41"/>
      <c r="O5" s="41"/>
      <c r="P5" s="41"/>
      <c r="Q5" s="41"/>
      <c r="R5" s="42"/>
      <c r="S5" s="104" t="s">
        <v>314</v>
      </c>
      <c r="T5" s="104"/>
      <c r="U5" s="39"/>
      <c r="V5" s="40"/>
      <c r="W5" s="41"/>
      <c r="X5" s="41"/>
      <c r="Y5" s="41"/>
      <c r="Z5" s="41"/>
      <c r="AA5" s="42"/>
      <c r="AB5" s="104" t="s">
        <v>315</v>
      </c>
      <c r="AC5" s="104"/>
      <c r="AD5" s="39"/>
      <c r="AE5" s="40"/>
      <c r="AF5" s="41"/>
      <c r="AG5" s="41"/>
      <c r="AH5" s="41"/>
      <c r="AI5" s="41"/>
      <c r="AJ5" s="42"/>
      <c r="AK5" s="43"/>
      <c r="AL5" s="44"/>
      <c r="AM5" s="44"/>
      <c r="AN5" s="44"/>
      <c r="AO5" s="44"/>
      <c r="AP5" s="41"/>
      <c r="AQ5" s="44"/>
      <c r="AR5" s="44"/>
      <c r="AS5" s="44"/>
      <c r="AT5" s="44"/>
      <c r="AU5" s="44"/>
      <c r="AV5" s="44"/>
      <c r="AW5" s="44"/>
      <c r="AX5" s="44"/>
      <c r="AY5" s="44"/>
      <c r="AZ5" s="45"/>
    </row>
    <row r="6" spans="1:57" ht="20.100000000000001" customHeight="1" x14ac:dyDescent="0.2">
      <c r="A6" s="105" t="s">
        <v>316</v>
      </c>
      <c r="B6" s="106"/>
      <c r="C6" s="46"/>
      <c r="D6" s="47"/>
      <c r="E6" s="47"/>
      <c r="F6" s="47"/>
      <c r="G6" s="47"/>
      <c r="H6" s="47"/>
      <c r="I6" s="48"/>
      <c r="J6" s="106" t="s">
        <v>317</v>
      </c>
      <c r="K6" s="106"/>
      <c r="L6" s="46"/>
      <c r="M6" s="47"/>
      <c r="N6" s="47"/>
      <c r="O6" s="47"/>
      <c r="P6" s="47"/>
      <c r="Q6" s="47"/>
      <c r="R6" s="48"/>
      <c r="S6" s="106"/>
      <c r="T6" s="106"/>
      <c r="U6" s="46"/>
      <c r="V6" s="47"/>
      <c r="W6" s="47"/>
      <c r="X6" s="47"/>
      <c r="Y6" s="47"/>
      <c r="Z6" s="47"/>
      <c r="AA6" s="48"/>
      <c r="AB6" s="106"/>
      <c r="AC6" s="106"/>
      <c r="AD6" s="46"/>
      <c r="AE6" s="47"/>
      <c r="AF6" s="47"/>
      <c r="AG6" s="47"/>
      <c r="AH6" s="47"/>
      <c r="AI6" s="47"/>
      <c r="AJ6" s="48"/>
      <c r="AK6" s="46" t="s">
        <v>318</v>
      </c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9"/>
    </row>
    <row r="7" spans="1:57" ht="20.100000000000001" customHeight="1" x14ac:dyDescent="0.2">
      <c r="A7" s="107" t="s">
        <v>319</v>
      </c>
      <c r="B7" s="108"/>
      <c r="C7" s="50"/>
      <c r="D7" s="51"/>
      <c r="E7" s="51"/>
      <c r="F7" s="51"/>
      <c r="G7" s="51"/>
      <c r="H7" s="51"/>
      <c r="I7" s="52"/>
      <c r="J7" s="108" t="s">
        <v>319</v>
      </c>
      <c r="K7" s="108"/>
      <c r="L7" s="50"/>
      <c r="M7" s="51"/>
      <c r="N7" s="51"/>
      <c r="O7" s="51"/>
      <c r="P7" s="51"/>
      <c r="Q7" s="51"/>
      <c r="R7" s="52"/>
      <c r="S7" s="108" t="s">
        <v>320</v>
      </c>
      <c r="T7" s="108"/>
      <c r="U7" s="50"/>
      <c r="V7" s="51"/>
      <c r="W7" s="51"/>
      <c r="X7" s="51"/>
      <c r="Y7" s="51"/>
      <c r="Z7" s="51"/>
      <c r="AA7" s="52"/>
      <c r="AB7" s="108" t="s">
        <v>321</v>
      </c>
      <c r="AC7" s="108"/>
      <c r="AD7" s="50"/>
      <c r="AE7" s="51"/>
      <c r="AF7" s="51"/>
      <c r="AG7" s="51"/>
      <c r="AH7" s="51"/>
      <c r="AI7" s="51"/>
      <c r="AJ7" s="52"/>
      <c r="AK7" s="53"/>
      <c r="AL7" s="54"/>
      <c r="AM7" s="54"/>
      <c r="AN7" s="54"/>
      <c r="AO7" s="54"/>
      <c r="AP7" s="51"/>
      <c r="AQ7" s="54"/>
      <c r="AR7" s="54"/>
      <c r="AS7" s="54"/>
      <c r="AT7" s="54"/>
      <c r="AU7" s="54"/>
      <c r="AV7" s="54"/>
      <c r="AW7" s="54"/>
      <c r="AX7" s="54"/>
      <c r="AY7" s="54"/>
      <c r="AZ7" s="55"/>
    </row>
    <row r="8" spans="1:57" ht="20.100000000000001" customHeight="1" x14ac:dyDescent="0.2">
      <c r="A8" s="56"/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8"/>
    </row>
    <row r="9" spans="1:57" ht="24.95" customHeight="1" x14ac:dyDescent="0.2">
      <c r="A9" s="56"/>
      <c r="B9" s="59"/>
      <c r="C9" s="60" t="s">
        <v>322</v>
      </c>
      <c r="D9" s="61"/>
      <c r="E9" s="61"/>
      <c r="F9" s="61"/>
      <c r="G9" s="61"/>
      <c r="H9" s="61"/>
      <c r="I9" s="61"/>
      <c r="J9" s="61"/>
      <c r="K9" s="60" t="s">
        <v>336</v>
      </c>
      <c r="L9" s="61"/>
      <c r="M9" s="61"/>
      <c r="N9" s="61"/>
      <c r="O9" s="61"/>
      <c r="P9" s="61"/>
      <c r="Q9" s="61"/>
      <c r="R9" s="61"/>
      <c r="S9" s="61"/>
      <c r="T9" s="61"/>
      <c r="U9" s="61"/>
      <c r="V9" s="60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59"/>
      <c r="AY9" s="57"/>
      <c r="AZ9" s="58"/>
    </row>
    <row r="10" spans="1:57" ht="24.95" customHeight="1" x14ac:dyDescent="0.2">
      <c r="A10" s="56"/>
      <c r="B10" s="57"/>
      <c r="C10" s="57"/>
      <c r="D10" s="57"/>
      <c r="E10" s="57"/>
      <c r="F10" s="57"/>
      <c r="G10" s="57"/>
      <c r="H10" s="57"/>
      <c r="I10" s="62"/>
      <c r="J10" s="63"/>
      <c r="K10" s="63"/>
      <c r="L10" s="63"/>
      <c r="M10" s="63"/>
      <c r="N10" s="63"/>
      <c r="O10" s="57"/>
      <c r="P10" s="63"/>
      <c r="Q10" s="63"/>
      <c r="R10" s="63"/>
      <c r="S10" s="63"/>
      <c r="T10" s="63"/>
      <c r="U10" s="63"/>
      <c r="V10" s="57"/>
      <c r="W10" s="57"/>
      <c r="X10" s="57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63"/>
      <c r="AN10" s="63"/>
      <c r="AO10" s="63"/>
      <c r="AP10" s="63"/>
      <c r="AQ10" s="63"/>
      <c r="AR10" s="63"/>
      <c r="AS10" s="63"/>
      <c r="AT10" s="57"/>
      <c r="AU10" s="57"/>
      <c r="AV10" s="57"/>
      <c r="AW10" s="57"/>
      <c r="AX10" s="57"/>
      <c r="AY10" s="57"/>
      <c r="AZ10" s="58"/>
    </row>
    <row r="11" spans="1:57" ht="24.95" customHeight="1" x14ac:dyDescent="0.2">
      <c r="A11" s="56"/>
      <c r="B11" s="57"/>
      <c r="C11" s="64" t="s">
        <v>329</v>
      </c>
      <c r="D11" s="57"/>
      <c r="E11" s="57"/>
      <c r="F11" s="57"/>
      <c r="G11" s="57"/>
      <c r="H11" s="57"/>
      <c r="I11" s="57"/>
      <c r="J11" s="65" t="s">
        <v>323</v>
      </c>
      <c r="K11" s="65"/>
      <c r="L11" s="63"/>
      <c r="M11" s="65"/>
      <c r="N11" s="65"/>
      <c r="O11" s="66"/>
      <c r="P11" s="65"/>
      <c r="Q11" s="65"/>
      <c r="R11" s="65"/>
      <c r="S11" s="65"/>
      <c r="T11" s="57"/>
      <c r="U11" s="57"/>
      <c r="V11" s="67"/>
      <c r="W11" s="65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66"/>
      <c r="AQ11" s="57"/>
      <c r="AR11" s="57"/>
      <c r="AS11" s="57"/>
      <c r="AT11" s="57"/>
      <c r="AU11" s="57"/>
      <c r="AV11" s="57"/>
      <c r="AW11" s="57"/>
      <c r="AX11" s="57"/>
      <c r="AY11" s="57"/>
      <c r="AZ11" s="58"/>
    </row>
    <row r="12" spans="1:57" ht="24.95" customHeight="1" x14ac:dyDescent="0.2">
      <c r="A12" s="56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65"/>
      <c r="N12" s="65"/>
      <c r="O12" s="65"/>
      <c r="P12" s="65"/>
      <c r="Q12" s="68"/>
      <c r="R12" s="69"/>
      <c r="S12" s="65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70"/>
      <c r="AE12" s="70"/>
      <c r="AF12" s="70"/>
      <c r="AG12" s="67"/>
      <c r="AH12" s="67"/>
      <c r="AI12" s="67"/>
      <c r="AJ12" s="67"/>
      <c r="AK12" s="67"/>
      <c r="AL12" s="57"/>
      <c r="AM12" s="57"/>
      <c r="AN12" s="57"/>
      <c r="AO12" s="57"/>
      <c r="AP12" s="57"/>
      <c r="AQ12" s="57"/>
      <c r="AR12" s="57"/>
      <c r="AS12" s="57"/>
      <c r="AT12" s="57"/>
      <c r="AU12" s="57"/>
      <c r="AV12" s="57"/>
      <c r="AW12" s="57"/>
      <c r="AX12" s="57"/>
      <c r="AY12" s="57"/>
      <c r="AZ12" s="58"/>
    </row>
    <row r="13" spans="1:57" ht="24.95" customHeight="1" x14ac:dyDescent="0.2">
      <c r="A13" s="56"/>
      <c r="B13" s="57"/>
      <c r="C13" s="64" t="s">
        <v>331</v>
      </c>
      <c r="D13" s="57"/>
      <c r="E13" s="57"/>
      <c r="F13" s="57"/>
      <c r="G13" s="57"/>
      <c r="H13" s="57"/>
      <c r="I13" s="57"/>
      <c r="J13" s="65"/>
      <c r="K13" s="65"/>
      <c r="L13" s="63"/>
      <c r="M13" s="65"/>
      <c r="N13" s="65"/>
      <c r="O13" s="66"/>
      <c r="P13" s="65"/>
      <c r="Q13" s="65"/>
      <c r="R13" s="65"/>
      <c r="S13" s="65"/>
      <c r="T13" s="57"/>
      <c r="U13" s="57"/>
      <c r="V13" s="67"/>
      <c r="W13" s="65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  <c r="AO13" s="57"/>
      <c r="AP13" s="66"/>
      <c r="AQ13" s="57"/>
      <c r="AR13" s="57"/>
      <c r="AS13" s="57"/>
      <c r="AT13" s="57"/>
      <c r="AU13" s="57"/>
      <c r="AV13" s="57"/>
      <c r="AW13" s="57"/>
      <c r="AX13" s="57"/>
      <c r="AY13" s="57"/>
      <c r="AZ13" s="58"/>
    </row>
    <row r="14" spans="1:57" ht="20.100000000000001" customHeight="1" x14ac:dyDescent="0.2">
      <c r="A14" s="56"/>
      <c r="B14" s="57"/>
      <c r="C14" s="64"/>
      <c r="D14" s="98" t="s">
        <v>330</v>
      </c>
      <c r="E14" s="115" t="s">
        <v>333</v>
      </c>
      <c r="F14" s="115"/>
      <c r="G14" s="115"/>
      <c r="H14" s="115"/>
      <c r="I14" s="115"/>
      <c r="J14" s="115"/>
      <c r="K14" s="115"/>
      <c r="L14" s="115"/>
      <c r="M14" s="115"/>
      <c r="N14" s="114">
        <v>933</v>
      </c>
      <c r="O14" s="114"/>
      <c r="P14" s="99" t="s">
        <v>332</v>
      </c>
      <c r="Q14" s="65"/>
      <c r="R14" s="65"/>
      <c r="S14" s="65"/>
      <c r="T14" s="65"/>
      <c r="U14" s="65"/>
      <c r="V14" s="69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8"/>
      <c r="AQ14" s="65"/>
      <c r="AR14" s="65"/>
      <c r="AS14" s="65"/>
      <c r="AT14" s="65"/>
      <c r="AU14" s="65"/>
      <c r="AV14" s="65"/>
      <c r="AW14" s="65"/>
      <c r="AX14" s="65"/>
      <c r="AY14" s="65"/>
      <c r="AZ14" s="94"/>
      <c r="BB14" s="114">
        <v>952</v>
      </c>
      <c r="BC14" s="114"/>
      <c r="BD14" s="99" t="s">
        <v>332</v>
      </c>
      <c r="BE14" s="72"/>
    </row>
    <row r="15" spans="1:57" ht="20.100000000000001" customHeight="1" x14ac:dyDescent="0.2">
      <c r="A15" s="56"/>
      <c r="B15" s="57"/>
      <c r="C15" s="64"/>
      <c r="D15" s="98" t="s">
        <v>330</v>
      </c>
      <c r="E15" s="115" t="s">
        <v>335</v>
      </c>
      <c r="F15" s="115"/>
      <c r="G15" s="115"/>
      <c r="H15" s="115"/>
      <c r="I15" s="115"/>
      <c r="J15" s="115"/>
      <c r="K15" s="115"/>
      <c r="L15" s="115"/>
      <c r="M15" s="115"/>
      <c r="N15" s="115">
        <v>10</v>
      </c>
      <c r="O15" s="115"/>
      <c r="P15" s="99" t="s">
        <v>332</v>
      </c>
      <c r="Q15" s="65"/>
      <c r="R15" s="65"/>
      <c r="S15" s="65"/>
      <c r="T15" s="65"/>
      <c r="U15" s="65"/>
      <c r="V15" s="69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8"/>
      <c r="AQ15" s="65"/>
      <c r="AR15" s="65"/>
      <c r="AS15" s="65"/>
      <c r="AT15" s="65"/>
      <c r="AU15" s="65"/>
      <c r="AV15" s="65"/>
      <c r="AW15" s="65"/>
      <c r="AX15" s="65"/>
      <c r="AY15" s="65"/>
      <c r="AZ15" s="94"/>
      <c r="BB15" s="115">
        <v>10</v>
      </c>
      <c r="BC15" s="115"/>
      <c r="BD15" s="99" t="s">
        <v>332</v>
      </c>
      <c r="BE15" s="65"/>
    </row>
    <row r="16" spans="1:57" ht="24.95" customHeight="1" x14ac:dyDescent="0.2">
      <c r="A16" s="56"/>
      <c r="B16" s="57"/>
      <c r="C16" s="57"/>
      <c r="D16" s="98" t="s">
        <v>330</v>
      </c>
      <c r="E16" s="115" t="s">
        <v>334</v>
      </c>
      <c r="F16" s="115"/>
      <c r="G16" s="115"/>
      <c r="H16" s="115"/>
      <c r="I16" s="115"/>
      <c r="J16" s="115"/>
      <c r="K16" s="115"/>
      <c r="L16" s="115"/>
      <c r="M16" s="115"/>
      <c r="N16" s="110">
        <v>10</v>
      </c>
      <c r="O16" s="110"/>
      <c r="P16" s="99" t="s">
        <v>332</v>
      </c>
      <c r="Q16" s="65"/>
      <c r="R16" s="65"/>
      <c r="S16" s="65"/>
      <c r="T16" s="65"/>
      <c r="U16" s="65"/>
      <c r="V16" s="69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8"/>
      <c r="AQ16" s="65"/>
      <c r="AR16" s="65"/>
      <c r="AS16" s="65"/>
      <c r="AT16" s="65"/>
      <c r="AU16" s="65"/>
      <c r="AV16" s="65"/>
      <c r="AW16" s="65"/>
      <c r="AX16" s="65"/>
      <c r="AY16" s="65"/>
      <c r="AZ16" s="94"/>
      <c r="BB16" s="110">
        <v>10</v>
      </c>
      <c r="BC16" s="110"/>
      <c r="BD16" s="99" t="s">
        <v>332</v>
      </c>
      <c r="BE16" s="73"/>
    </row>
    <row r="17" spans="1:55" ht="24.95" customHeight="1" x14ac:dyDescent="0.2">
      <c r="A17" s="90"/>
      <c r="B17" s="65"/>
      <c r="C17" s="73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91"/>
      <c r="R17" s="91"/>
      <c r="S17" s="91"/>
      <c r="T17" s="68"/>
      <c r="U17" s="68"/>
      <c r="V17" s="89"/>
      <c r="W17" s="65"/>
      <c r="X17" s="92"/>
      <c r="Y17" s="65"/>
      <c r="Z17" s="65"/>
      <c r="AA17" s="65"/>
      <c r="AB17" s="73"/>
      <c r="AC17" s="73"/>
      <c r="AD17" s="73"/>
      <c r="AE17" s="73"/>
      <c r="AF17" s="73"/>
      <c r="AG17" s="73"/>
      <c r="AH17" s="91"/>
      <c r="AI17" s="73"/>
      <c r="AJ17" s="65"/>
      <c r="AK17" s="73"/>
      <c r="AL17" s="93"/>
      <c r="AM17" s="93"/>
      <c r="AN17" s="93"/>
      <c r="AO17" s="93"/>
      <c r="AP17" s="93"/>
      <c r="AQ17" s="93"/>
      <c r="AR17" s="93"/>
      <c r="AS17" s="93"/>
      <c r="AT17" s="65"/>
      <c r="AU17" s="93"/>
      <c r="AV17" s="65"/>
      <c r="AW17" s="65"/>
      <c r="AX17" s="65"/>
      <c r="AY17" s="65"/>
      <c r="AZ17" s="94"/>
    </row>
    <row r="18" spans="1:55" ht="24.95" customHeight="1" x14ac:dyDescent="0.2">
      <c r="A18" s="56"/>
      <c r="B18" s="57"/>
      <c r="C18" s="64" t="s">
        <v>324</v>
      </c>
      <c r="D18" s="57"/>
      <c r="E18" s="57"/>
      <c r="F18" s="57"/>
      <c r="G18" s="57"/>
      <c r="H18" s="57"/>
      <c r="I18" s="57"/>
      <c r="J18" s="109">
        <f>M20+M24</f>
        <v>0</v>
      </c>
      <c r="K18" s="109"/>
      <c r="L18" s="109"/>
      <c r="M18" s="109"/>
      <c r="N18" s="109"/>
      <c r="O18" s="109"/>
      <c r="P18" s="109"/>
      <c r="Q18" s="109"/>
      <c r="R18" s="109"/>
      <c r="S18" s="74" t="str">
        <f>"(금 "&amp;NUMBERSTRING(J18,1)&amp;"원)"</f>
        <v>(금 영원)</v>
      </c>
      <c r="T18" s="75"/>
      <c r="U18" s="75"/>
      <c r="V18" s="75"/>
      <c r="W18" s="65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  <c r="AO18" s="57"/>
      <c r="AP18" s="66"/>
      <c r="AQ18" s="57"/>
      <c r="AR18" s="57"/>
      <c r="AS18" s="57"/>
      <c r="AT18" s="57"/>
      <c r="AU18" s="57"/>
      <c r="AV18" s="57"/>
      <c r="AW18" s="57"/>
      <c r="AX18" s="57"/>
      <c r="AY18" s="57"/>
      <c r="AZ18" s="58"/>
      <c r="BB18" s="76"/>
      <c r="BC18" s="77"/>
    </row>
    <row r="19" spans="1:55" ht="24.95" customHeight="1" x14ac:dyDescent="0.2">
      <c r="A19" s="56"/>
      <c r="B19" s="57"/>
      <c r="C19" s="57"/>
      <c r="D19" s="57"/>
      <c r="E19" s="57"/>
      <c r="F19" s="57"/>
      <c r="G19" s="71"/>
      <c r="H19" s="73"/>
      <c r="I19" s="73"/>
      <c r="J19" s="73"/>
      <c r="K19" s="73"/>
      <c r="L19" s="73"/>
      <c r="M19" s="73"/>
      <c r="N19" s="73"/>
      <c r="O19" s="68"/>
      <c r="P19" s="78"/>
      <c r="Q19" s="79"/>
      <c r="R19" s="80"/>
      <c r="S19" s="81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  <c r="AI19" s="79"/>
      <c r="AJ19" s="79"/>
      <c r="AK19" s="79"/>
      <c r="AL19" s="79"/>
      <c r="AM19" s="79"/>
      <c r="AN19" s="79"/>
      <c r="AO19" s="79"/>
      <c r="AP19" s="79"/>
      <c r="AQ19" s="71"/>
      <c r="AR19" s="79"/>
      <c r="AS19" s="79"/>
      <c r="AT19" s="79"/>
      <c r="AU19" s="79"/>
      <c r="AV19" s="79"/>
      <c r="AW19" s="79"/>
      <c r="AX19" s="79"/>
      <c r="AY19" s="79"/>
      <c r="AZ19" s="58"/>
      <c r="BB19" s="79"/>
    </row>
    <row r="20" spans="1:55" ht="24.95" customHeight="1" x14ac:dyDescent="0.2">
      <c r="A20" s="56"/>
      <c r="B20" s="57"/>
      <c r="C20" s="57"/>
      <c r="D20" s="57"/>
      <c r="E20" s="65"/>
      <c r="F20" s="82"/>
      <c r="G20" s="83"/>
      <c r="H20" s="83"/>
      <c r="I20" s="83"/>
      <c r="J20" s="82"/>
      <c r="K20" s="82"/>
      <c r="L20" s="84" t="s">
        <v>325</v>
      </c>
      <c r="M20" s="109">
        <f>M21+M22</f>
        <v>0</v>
      </c>
      <c r="N20" s="109"/>
      <c r="O20" s="109"/>
      <c r="P20" s="109"/>
      <c r="Q20" s="109"/>
      <c r="R20" s="109"/>
      <c r="S20" s="109"/>
      <c r="T20" s="109"/>
      <c r="U20" s="85" t="str">
        <f>"(금 "&amp;NUMBERSTRING(M20,1)&amp;"원)"</f>
        <v>(금 영원)</v>
      </c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79"/>
      <c r="AJ20" s="79"/>
      <c r="AK20" s="79"/>
      <c r="AL20" s="79"/>
      <c r="AM20" s="79"/>
      <c r="AN20" s="79"/>
      <c r="AO20" s="79"/>
      <c r="AP20" s="79"/>
      <c r="AQ20" s="71"/>
      <c r="AR20" s="79"/>
      <c r="AS20" s="79"/>
      <c r="AT20" s="79"/>
      <c r="AU20" s="79"/>
      <c r="AV20" s="79"/>
      <c r="AW20" s="79"/>
      <c r="AX20" s="79"/>
      <c r="AY20" s="79"/>
      <c r="AZ20" s="58"/>
      <c r="BC20" s="87"/>
    </row>
    <row r="21" spans="1:55" ht="24.95" customHeight="1" x14ac:dyDescent="0.2">
      <c r="A21" s="56"/>
      <c r="B21" s="57"/>
      <c r="C21" s="82"/>
      <c r="D21" s="82"/>
      <c r="E21" s="74"/>
      <c r="F21" s="57"/>
      <c r="G21" s="71"/>
      <c r="H21" s="71"/>
      <c r="I21" s="71"/>
      <c r="J21" s="57"/>
      <c r="K21" s="57"/>
      <c r="L21" s="88" t="s">
        <v>326</v>
      </c>
      <c r="M21" s="111">
        <f>내역서!L11</f>
        <v>0</v>
      </c>
      <c r="N21" s="111"/>
      <c r="O21" s="111"/>
      <c r="P21" s="111"/>
      <c r="Q21" s="111"/>
      <c r="R21" s="111"/>
      <c r="S21" s="111"/>
      <c r="T21" s="111"/>
      <c r="U21" s="89" t="str">
        <f>"(금 "&amp;NUMBERSTRING(M21,1)&amp;"원)"</f>
        <v>(금 영원)</v>
      </c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86"/>
      <c r="AI21" s="86"/>
      <c r="AJ21" s="79"/>
      <c r="AK21" s="79"/>
      <c r="AL21" s="79"/>
      <c r="AM21" s="79"/>
      <c r="AN21" s="79"/>
      <c r="AO21" s="79"/>
      <c r="AP21" s="79"/>
      <c r="AQ21" s="71"/>
      <c r="AR21" s="79"/>
      <c r="AS21" s="79"/>
      <c r="AT21" s="79"/>
      <c r="AU21" s="79"/>
      <c r="AV21" s="79"/>
      <c r="AW21" s="79"/>
      <c r="AX21" s="79"/>
      <c r="AY21" s="79"/>
      <c r="AZ21" s="58"/>
      <c r="BC21" s="87"/>
    </row>
    <row r="22" spans="1:55" ht="24.95" customHeight="1" x14ac:dyDescent="0.2">
      <c r="A22" s="56"/>
      <c r="B22" s="57"/>
      <c r="C22" s="82"/>
      <c r="D22" s="82"/>
      <c r="E22" s="74"/>
      <c r="F22" s="57"/>
      <c r="G22" s="71"/>
      <c r="H22" s="71"/>
      <c r="I22" s="71"/>
      <c r="J22" s="57"/>
      <c r="K22" s="57"/>
      <c r="L22" s="88" t="s">
        <v>327</v>
      </c>
      <c r="M22" s="111">
        <f>M21*0.1</f>
        <v>0</v>
      </c>
      <c r="N22" s="111"/>
      <c r="O22" s="111"/>
      <c r="P22" s="111"/>
      <c r="Q22" s="111"/>
      <c r="R22" s="111"/>
      <c r="S22" s="111"/>
      <c r="T22" s="111"/>
      <c r="U22" s="89" t="str">
        <f>"(금 "&amp;NUMBERSTRING(M22,1)&amp;"원)"</f>
        <v>(금 영원)</v>
      </c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79"/>
      <c r="AH22" s="86"/>
      <c r="AI22" s="86"/>
      <c r="AJ22" s="79"/>
      <c r="AK22" s="79"/>
      <c r="AL22" s="79"/>
      <c r="AM22" s="79"/>
      <c r="AN22" s="79"/>
      <c r="AO22" s="79"/>
      <c r="AP22" s="79"/>
      <c r="AQ22" s="71"/>
      <c r="AR22" s="79"/>
      <c r="AS22" s="79"/>
      <c r="AT22" s="79"/>
      <c r="AU22" s="79"/>
      <c r="AV22" s="79"/>
      <c r="AW22" s="79"/>
      <c r="AX22" s="79"/>
      <c r="AY22" s="79"/>
      <c r="AZ22" s="58"/>
      <c r="BC22" s="87"/>
    </row>
    <row r="23" spans="1:55" ht="24.95" hidden="1" customHeight="1" x14ac:dyDescent="0.2">
      <c r="A23" s="56"/>
      <c r="B23" s="57"/>
      <c r="C23" s="82"/>
      <c r="D23" s="82"/>
      <c r="E23" s="74"/>
      <c r="F23" s="57"/>
      <c r="G23" s="71"/>
      <c r="H23" s="71"/>
      <c r="I23" s="71"/>
      <c r="J23" s="57"/>
      <c r="K23" s="57"/>
      <c r="L23" s="88" t="s">
        <v>328</v>
      </c>
      <c r="M23" s="111">
        <v>0</v>
      </c>
      <c r="N23" s="111"/>
      <c r="O23" s="111"/>
      <c r="P23" s="111"/>
      <c r="Q23" s="111"/>
      <c r="R23" s="111"/>
      <c r="S23" s="111"/>
      <c r="T23" s="111"/>
      <c r="U23" s="89" t="str">
        <f>"(금 "&amp;NUMBERSTRING(M23,1)&amp;"원)"</f>
        <v>(금 영원)</v>
      </c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86"/>
      <c r="AI23" s="86"/>
      <c r="AJ23" s="79"/>
      <c r="AK23" s="79"/>
      <c r="AL23" s="79"/>
      <c r="AM23" s="79"/>
      <c r="AN23" s="79"/>
      <c r="AO23" s="79"/>
      <c r="AP23" s="79"/>
      <c r="AQ23" s="71"/>
      <c r="AR23" s="79"/>
      <c r="AS23" s="79"/>
      <c r="AT23" s="79"/>
      <c r="AU23" s="79"/>
      <c r="AV23" s="79"/>
      <c r="AW23" s="79"/>
      <c r="AX23" s="79"/>
      <c r="AY23" s="79"/>
      <c r="AZ23" s="58"/>
    </row>
    <row r="24" spans="1:55" ht="24.95" customHeight="1" x14ac:dyDescent="0.2">
      <c r="A24" s="56"/>
      <c r="B24" s="57"/>
      <c r="C24" s="82"/>
      <c r="D24" s="82"/>
      <c r="E24" s="82"/>
      <c r="F24" s="82"/>
      <c r="G24" s="82"/>
      <c r="H24" s="82"/>
      <c r="I24" s="82"/>
      <c r="J24" s="82"/>
      <c r="K24" s="82"/>
      <c r="L24" s="84"/>
      <c r="M24" s="109"/>
      <c r="N24" s="109"/>
      <c r="O24" s="109"/>
      <c r="P24" s="109"/>
      <c r="Q24" s="109"/>
      <c r="R24" s="109"/>
      <c r="S24" s="109"/>
      <c r="T24" s="109"/>
      <c r="U24" s="85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79"/>
      <c r="AK24" s="79"/>
      <c r="AL24" s="79"/>
      <c r="AM24" s="79"/>
      <c r="AN24" s="79"/>
      <c r="AO24" s="79"/>
      <c r="AP24" s="79"/>
      <c r="AQ24" s="71"/>
      <c r="AR24" s="79"/>
      <c r="AS24" s="79"/>
      <c r="AT24" s="79"/>
      <c r="AU24" s="79"/>
      <c r="AV24" s="79"/>
      <c r="AW24" s="79"/>
      <c r="AX24" s="79"/>
      <c r="AY24" s="79"/>
      <c r="AZ24" s="58"/>
    </row>
    <row r="25" spans="1:55" ht="24.95" customHeight="1" thickBot="1" x14ac:dyDescent="0.25">
      <c r="A25" s="95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7"/>
    </row>
    <row r="27" spans="1:55" x14ac:dyDescent="0.2">
      <c r="M27" s="112">
        <f>M21+M22+M23</f>
        <v>0</v>
      </c>
      <c r="N27" s="112"/>
      <c r="O27" s="112"/>
      <c r="P27" s="112"/>
      <c r="Q27" s="112"/>
      <c r="R27" s="112"/>
      <c r="S27" s="112"/>
    </row>
    <row r="28" spans="1:55" x14ac:dyDescent="0.2">
      <c r="Q28" s="79"/>
    </row>
    <row r="33" spans="4:11" x14ac:dyDescent="0.2">
      <c r="G33" s="36">
        <v>6</v>
      </c>
    </row>
    <row r="34" spans="4:11" x14ac:dyDescent="0.2">
      <c r="G34" s="36">
        <v>2</v>
      </c>
    </row>
    <row r="35" spans="4:11" x14ac:dyDescent="0.2">
      <c r="G35" s="36">
        <v>5</v>
      </c>
    </row>
    <row r="36" spans="4:11" x14ac:dyDescent="0.2">
      <c r="G36" s="36">
        <v>2</v>
      </c>
    </row>
    <row r="37" spans="4:11" x14ac:dyDescent="0.2">
      <c r="G37" s="36">
        <v>1</v>
      </c>
    </row>
    <row r="38" spans="4:11" x14ac:dyDescent="0.2">
      <c r="G38" s="36">
        <v>4</v>
      </c>
    </row>
    <row r="39" spans="4:11" x14ac:dyDescent="0.2">
      <c r="G39" s="36">
        <v>1</v>
      </c>
    </row>
    <row r="40" spans="4:11" x14ac:dyDescent="0.2">
      <c r="G40" s="36">
        <v>1</v>
      </c>
    </row>
    <row r="41" spans="4:11" x14ac:dyDescent="0.2">
      <c r="D41" s="113">
        <f>SUM(D33:D40)</f>
        <v>0</v>
      </c>
      <c r="E41" s="113"/>
      <c r="G41" s="113">
        <f>SUM(G33:G40)</f>
        <v>22</v>
      </c>
      <c r="H41" s="113"/>
      <c r="K41" s="36">
        <v>49</v>
      </c>
    </row>
  </sheetData>
  <mergeCells count="31">
    <mergeCell ref="BB14:BC14"/>
    <mergeCell ref="BB15:BC15"/>
    <mergeCell ref="BB16:BC16"/>
    <mergeCell ref="E14:M14"/>
    <mergeCell ref="E15:M15"/>
    <mergeCell ref="E16:M16"/>
    <mergeCell ref="N14:O14"/>
    <mergeCell ref="N15:O15"/>
    <mergeCell ref="M21:T21"/>
    <mergeCell ref="M22:T22"/>
    <mergeCell ref="M23:T23"/>
    <mergeCell ref="M24:T24"/>
    <mergeCell ref="M27:S27"/>
    <mergeCell ref="D41:E41"/>
    <mergeCell ref="G41:H41"/>
    <mergeCell ref="A7:B7"/>
    <mergeCell ref="J7:K7"/>
    <mergeCell ref="S7:T7"/>
    <mergeCell ref="AB7:AC7"/>
    <mergeCell ref="J18:R18"/>
    <mergeCell ref="M20:T20"/>
    <mergeCell ref="N16:O16"/>
    <mergeCell ref="A2:AZ2"/>
    <mergeCell ref="A5:B5"/>
    <mergeCell ref="J5:K5"/>
    <mergeCell ref="S5:T5"/>
    <mergeCell ref="AB5:AC5"/>
    <mergeCell ref="A6:B6"/>
    <mergeCell ref="J6:K6"/>
    <mergeCell ref="S6:T6"/>
    <mergeCell ref="AB6:AC6"/>
  </mergeCells>
  <phoneticPr fontId="2" type="noConversion"/>
  <printOptions horizontalCentered="1"/>
  <pageMargins left="0.78740157480314965" right="0.39370078740157483" top="0.59055118110236227" bottom="0.59055118110236227" header="0.39370078740157483" footer="0.3937007874015748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5"/>
  <sheetViews>
    <sheetView tabSelected="1" view="pageBreakPreview" zoomScaleNormal="100" zoomScaleSheetLayoutView="100" workbookViewId="0">
      <selection activeCell="A10" sqref="A10"/>
    </sheetView>
  </sheetViews>
  <sheetFormatPr defaultRowHeight="18.399999999999999" customHeight="1" x14ac:dyDescent="0.15"/>
  <cols>
    <col min="1" max="1" width="32.83203125" customWidth="1"/>
    <col min="2" max="2" width="16.83203125" customWidth="1"/>
    <col min="3" max="3" width="6.83203125" style="33" customWidth="1"/>
    <col min="4" max="4" width="4.83203125" style="33" customWidth="1"/>
    <col min="5" max="6" width="11.83203125" customWidth="1"/>
    <col min="7" max="10" width="10.83203125" customWidth="1"/>
    <col min="11" max="12" width="11.83203125" customWidth="1"/>
    <col min="13" max="13" width="8.83203125" customWidth="1"/>
    <col min="14" max="41" width="9.33203125" customWidth="1"/>
  </cols>
  <sheetData>
    <row r="1" spans="1:41" ht="18.399999999999999" customHeight="1" x14ac:dyDescent="0.15">
      <c r="A1" s="119" t="s">
        <v>309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</row>
    <row r="2" spans="1:41" ht="18.399999999999999" customHeight="1" x14ac:dyDescent="0.15">
      <c r="A2" s="120" t="s">
        <v>48</v>
      </c>
      <c r="B2" s="116" t="s">
        <v>134</v>
      </c>
      <c r="C2" s="116" t="s">
        <v>177</v>
      </c>
      <c r="D2" s="116" t="s">
        <v>112</v>
      </c>
      <c r="E2" s="116" t="s">
        <v>298</v>
      </c>
      <c r="F2" s="116" t="s">
        <v>307</v>
      </c>
      <c r="G2" s="116" t="s">
        <v>209</v>
      </c>
      <c r="H2" s="116" t="s">
        <v>307</v>
      </c>
      <c r="I2" s="116" t="s">
        <v>122</v>
      </c>
      <c r="J2" s="116" t="s">
        <v>307</v>
      </c>
      <c r="K2" s="116" t="s">
        <v>15</v>
      </c>
      <c r="L2" s="116" t="s">
        <v>307</v>
      </c>
      <c r="M2" s="117" t="s">
        <v>73</v>
      </c>
    </row>
    <row r="3" spans="1:41" ht="18.399999999999999" customHeight="1" x14ac:dyDescent="0.15">
      <c r="A3" s="121" t="s">
        <v>307</v>
      </c>
      <c r="B3" s="122" t="s">
        <v>307</v>
      </c>
      <c r="C3" s="122" t="s">
        <v>307</v>
      </c>
      <c r="D3" s="122" t="s">
        <v>307</v>
      </c>
      <c r="E3" s="17" t="s">
        <v>63</v>
      </c>
      <c r="F3" s="17" t="s">
        <v>41</v>
      </c>
      <c r="G3" s="17" t="s">
        <v>63</v>
      </c>
      <c r="H3" s="17" t="s">
        <v>41</v>
      </c>
      <c r="I3" s="17" t="s">
        <v>63</v>
      </c>
      <c r="J3" s="17" t="s">
        <v>41</v>
      </c>
      <c r="K3" s="17" t="s">
        <v>63</v>
      </c>
      <c r="L3" s="17" t="s">
        <v>41</v>
      </c>
      <c r="M3" s="118" t="s">
        <v>307</v>
      </c>
    </row>
    <row r="4" spans="1:41" ht="18.399999999999999" customHeight="1" x14ac:dyDescent="0.15">
      <c r="A4" s="18" t="s">
        <v>308</v>
      </c>
      <c r="B4" s="19"/>
      <c r="C4" s="31">
        <v>1</v>
      </c>
      <c r="D4" s="34" t="s">
        <v>243</v>
      </c>
      <c r="E4" s="21"/>
      <c r="F4" s="20"/>
      <c r="G4" s="21"/>
      <c r="H4" s="20"/>
      <c r="I4" s="21"/>
      <c r="J4" s="20"/>
      <c r="K4" s="21"/>
      <c r="L4" s="20"/>
      <c r="M4" s="22"/>
    </row>
    <row r="5" spans="1:41" ht="18.399999999999999" customHeight="1" x14ac:dyDescent="0.15">
      <c r="A5" s="23" t="s">
        <v>144</v>
      </c>
      <c r="B5" s="24" t="s">
        <v>307</v>
      </c>
      <c r="C5" s="32">
        <v>1</v>
      </c>
      <c r="D5" s="27" t="s">
        <v>243</v>
      </c>
      <c r="E5" s="25"/>
      <c r="F5" s="25"/>
      <c r="G5" s="25"/>
      <c r="H5" s="25"/>
      <c r="I5" s="25"/>
      <c r="J5" s="25"/>
      <c r="K5" s="25"/>
      <c r="L5" s="25"/>
      <c r="M5" s="26"/>
      <c r="AO5" s="16"/>
    </row>
    <row r="6" spans="1:41" ht="18.399999999999999" customHeight="1" x14ac:dyDescent="0.15">
      <c r="A6" s="23" t="s">
        <v>337</v>
      </c>
      <c r="B6" s="24"/>
      <c r="C6" s="32"/>
      <c r="D6" s="27"/>
      <c r="E6" s="25"/>
      <c r="F6" s="25"/>
      <c r="G6" s="25"/>
      <c r="H6" s="25"/>
      <c r="I6" s="25"/>
      <c r="J6" s="25"/>
      <c r="K6" s="25"/>
      <c r="L6" s="25"/>
      <c r="M6" s="26"/>
      <c r="AO6" s="16"/>
    </row>
    <row r="7" spans="1:41" ht="18.399999999999999" customHeight="1" x14ac:dyDescent="0.15">
      <c r="A7" s="23" t="s">
        <v>338</v>
      </c>
      <c r="B7" s="24" t="s">
        <v>339</v>
      </c>
      <c r="C7" s="100">
        <v>0.7</v>
      </c>
      <c r="D7" s="101" t="s">
        <v>341</v>
      </c>
      <c r="E7" s="25"/>
      <c r="F7" s="25"/>
      <c r="G7" s="25"/>
      <c r="H7" s="25"/>
      <c r="I7" s="25"/>
      <c r="J7" s="25"/>
      <c r="K7" s="25"/>
      <c r="L7" s="25"/>
      <c r="M7" s="26"/>
      <c r="AO7" s="16"/>
    </row>
    <row r="8" spans="1:41" ht="18.399999999999999" customHeight="1" x14ac:dyDescent="0.15">
      <c r="A8" s="23" t="s">
        <v>342</v>
      </c>
      <c r="B8" s="24" t="s">
        <v>343</v>
      </c>
      <c r="C8" s="100">
        <v>6</v>
      </c>
      <c r="D8" s="101" t="s">
        <v>341</v>
      </c>
      <c r="E8" s="25"/>
      <c r="F8" s="25"/>
      <c r="G8" s="25"/>
      <c r="H8" s="25"/>
      <c r="I8" s="25"/>
      <c r="J8" s="25"/>
      <c r="K8" s="25"/>
      <c r="L8" s="25"/>
      <c r="M8" s="26"/>
      <c r="AO8" s="16"/>
    </row>
    <row r="9" spans="1:41" ht="18.399999999999999" customHeight="1" x14ac:dyDescent="0.15">
      <c r="A9" s="23" t="s">
        <v>344</v>
      </c>
      <c r="B9" s="24" t="s">
        <v>345</v>
      </c>
      <c r="C9" s="100">
        <v>10</v>
      </c>
      <c r="D9" s="101" t="s">
        <v>341</v>
      </c>
      <c r="E9" s="25"/>
      <c r="F9" s="25"/>
      <c r="G9" s="25"/>
      <c r="H9" s="25"/>
      <c r="I9" s="25"/>
      <c r="J9" s="25"/>
      <c r="K9" s="25"/>
      <c r="L9" s="25"/>
      <c r="M9" s="26"/>
      <c r="AO9" s="16"/>
    </row>
    <row r="10" spans="1:41" ht="18.399999999999999" customHeight="1" x14ac:dyDescent="0.15">
      <c r="A10" s="23" t="s">
        <v>347</v>
      </c>
      <c r="B10" s="24" t="s">
        <v>307</v>
      </c>
      <c r="C10" s="32">
        <v>1</v>
      </c>
      <c r="D10" s="27" t="s">
        <v>243</v>
      </c>
      <c r="E10" s="25"/>
      <c r="F10" s="25"/>
      <c r="G10" s="25"/>
      <c r="H10" s="25"/>
      <c r="I10" s="25"/>
      <c r="J10" s="25"/>
      <c r="K10" s="25"/>
      <c r="L10" s="25"/>
      <c r="M10" s="26"/>
      <c r="AO10" s="16"/>
    </row>
    <row r="11" spans="1:41" ht="18.399999999999999" customHeight="1" x14ac:dyDescent="0.15">
      <c r="A11" s="23" t="s">
        <v>346</v>
      </c>
      <c r="B11" s="24"/>
      <c r="C11" s="32"/>
      <c r="D11" s="27"/>
      <c r="E11" s="25"/>
      <c r="F11" s="25"/>
      <c r="G11" s="25"/>
      <c r="H11" s="25"/>
      <c r="I11" s="25"/>
      <c r="J11" s="25"/>
      <c r="K11" s="25"/>
      <c r="L11" s="25"/>
      <c r="M11" s="26"/>
      <c r="AO11" s="16"/>
    </row>
    <row r="12" spans="1:41" ht="18.399999999999999" customHeight="1" x14ac:dyDescent="0.15">
      <c r="A12" s="23" t="s">
        <v>348</v>
      </c>
      <c r="B12" s="24" t="s">
        <v>349</v>
      </c>
      <c r="C12" s="32">
        <v>10</v>
      </c>
      <c r="D12" s="27" t="s">
        <v>340</v>
      </c>
      <c r="E12" s="25"/>
      <c r="F12" s="25"/>
      <c r="G12" s="25"/>
      <c r="H12" s="25"/>
      <c r="I12" s="25"/>
      <c r="J12" s="25"/>
      <c r="K12" s="25"/>
      <c r="L12" s="25"/>
      <c r="M12" s="26"/>
      <c r="AO12" s="16"/>
    </row>
    <row r="13" spans="1:41" ht="18.399999999999999" customHeight="1" x14ac:dyDescent="0.15">
      <c r="A13" s="23" t="s">
        <v>350</v>
      </c>
      <c r="B13" s="24"/>
      <c r="C13" s="32"/>
      <c r="D13" s="27"/>
      <c r="E13" s="25"/>
      <c r="F13" s="25"/>
      <c r="G13" s="25"/>
      <c r="H13" s="25"/>
      <c r="I13" s="25"/>
      <c r="J13" s="25"/>
      <c r="K13" s="25"/>
      <c r="L13" s="25"/>
      <c r="M13" s="26"/>
      <c r="AO13" s="16"/>
    </row>
    <row r="14" spans="1:41" ht="18.399999999999999" customHeight="1" x14ac:dyDescent="0.15">
      <c r="A14" s="23" t="s">
        <v>351</v>
      </c>
      <c r="B14" s="24"/>
      <c r="C14" s="32"/>
      <c r="D14" s="27"/>
      <c r="E14" s="25"/>
      <c r="F14" s="25"/>
      <c r="G14" s="25"/>
      <c r="H14" s="25"/>
      <c r="I14" s="25"/>
      <c r="J14" s="25"/>
      <c r="K14" s="25"/>
      <c r="L14" s="25"/>
      <c r="M14" s="26"/>
      <c r="AO14" s="16"/>
    </row>
    <row r="15" spans="1:41" ht="18.399999999999999" customHeight="1" x14ac:dyDescent="0.15">
      <c r="A15" s="23"/>
      <c r="B15" s="24"/>
      <c r="C15" s="32"/>
      <c r="D15" s="27"/>
      <c r="E15" s="25"/>
      <c r="F15" s="25"/>
      <c r="G15" s="25"/>
      <c r="H15" s="25"/>
      <c r="I15" s="25"/>
      <c r="J15" s="25"/>
      <c r="K15" s="25"/>
      <c r="L15" s="25"/>
      <c r="M15" s="26"/>
      <c r="AO15" s="16"/>
    </row>
    <row r="16" spans="1:41" ht="18.399999999999999" customHeight="1" x14ac:dyDescent="0.15">
      <c r="A16" s="23"/>
      <c r="B16" s="24"/>
      <c r="C16" s="27"/>
      <c r="D16" s="27"/>
      <c r="E16" s="25"/>
      <c r="F16" s="25"/>
      <c r="G16" s="27"/>
      <c r="H16" s="25"/>
      <c r="I16" s="27"/>
      <c r="J16" s="25"/>
      <c r="K16" s="27"/>
      <c r="L16" s="25"/>
      <c r="M16" s="26"/>
    </row>
    <row r="17" spans="1:41" ht="18.399999999999999" customHeight="1" x14ac:dyDescent="0.15">
      <c r="A17" s="23"/>
      <c r="B17" s="24"/>
      <c r="C17" s="27"/>
      <c r="D17" s="27"/>
      <c r="E17" s="25"/>
      <c r="F17" s="25"/>
      <c r="G17" s="27"/>
      <c r="H17" s="25"/>
      <c r="I17" s="27"/>
      <c r="J17" s="25"/>
      <c r="K17" s="27"/>
      <c r="L17" s="25"/>
      <c r="M17" s="26"/>
    </row>
    <row r="18" spans="1:41" ht="18.399999999999999" customHeight="1" x14ac:dyDescent="0.15">
      <c r="A18" s="23"/>
      <c r="B18" s="24"/>
      <c r="C18" s="27"/>
      <c r="D18" s="27"/>
      <c r="E18" s="25"/>
      <c r="F18" s="25"/>
      <c r="G18" s="27"/>
      <c r="H18" s="25"/>
      <c r="I18" s="27"/>
      <c r="J18" s="25"/>
      <c r="K18" s="27"/>
      <c r="L18" s="25"/>
      <c r="M18" s="26"/>
    </row>
    <row r="19" spans="1:41" ht="18.399999999999999" customHeight="1" x14ac:dyDescent="0.15">
      <c r="A19" s="23"/>
      <c r="B19" s="24"/>
      <c r="C19" s="27"/>
      <c r="D19" s="27"/>
      <c r="E19" s="25"/>
      <c r="F19" s="25"/>
      <c r="G19" s="27"/>
      <c r="H19" s="25"/>
      <c r="I19" s="27"/>
      <c r="J19" s="25"/>
      <c r="K19" s="27"/>
      <c r="L19" s="25"/>
      <c r="M19" s="26"/>
    </row>
    <row r="20" spans="1:41" ht="18.399999999999999" customHeight="1" x14ac:dyDescent="0.15">
      <c r="A20" s="23"/>
      <c r="B20" s="24"/>
      <c r="C20" s="27"/>
      <c r="D20" s="27"/>
      <c r="E20" s="25"/>
      <c r="F20" s="25"/>
      <c r="G20" s="27"/>
      <c r="H20" s="25"/>
      <c r="I20" s="27"/>
      <c r="J20" s="25"/>
      <c r="K20" s="27"/>
      <c r="L20" s="25"/>
      <c r="M20" s="26"/>
    </row>
    <row r="21" spans="1:41" ht="18.399999999999999" customHeight="1" x14ac:dyDescent="0.15">
      <c r="A21" s="23"/>
      <c r="B21" s="24"/>
      <c r="C21" s="27"/>
      <c r="D21" s="27"/>
      <c r="E21" s="25"/>
      <c r="F21" s="25"/>
      <c r="G21" s="27"/>
      <c r="H21" s="25"/>
      <c r="I21" s="27"/>
      <c r="J21" s="25"/>
      <c r="K21" s="27"/>
      <c r="L21" s="25"/>
      <c r="M21" s="26"/>
    </row>
    <row r="22" spans="1:41" ht="18.399999999999999" customHeight="1" x14ac:dyDescent="0.15">
      <c r="A22" s="23"/>
      <c r="B22" s="24"/>
      <c r="C22" s="27"/>
      <c r="D22" s="27"/>
      <c r="E22" s="25"/>
      <c r="F22" s="25"/>
      <c r="G22" s="27"/>
      <c r="H22" s="25"/>
      <c r="I22" s="27"/>
      <c r="J22" s="25"/>
      <c r="K22" s="27"/>
      <c r="L22" s="25"/>
      <c r="M22" s="26"/>
    </row>
    <row r="23" spans="1:41" ht="18.399999999999999" customHeight="1" x14ac:dyDescent="0.15">
      <c r="A23" s="23"/>
      <c r="B23" s="24"/>
      <c r="C23" s="27"/>
      <c r="D23" s="27"/>
      <c r="E23" s="25"/>
      <c r="F23" s="25"/>
      <c r="G23" s="27"/>
      <c r="H23" s="25"/>
      <c r="I23" s="27"/>
      <c r="J23" s="25"/>
      <c r="K23" s="27"/>
      <c r="L23" s="25"/>
      <c r="M23" s="26"/>
    </row>
    <row r="24" spans="1:41" ht="18.399999999999999" customHeight="1" x14ac:dyDescent="0.15">
      <c r="A24" s="23"/>
      <c r="B24" s="24"/>
      <c r="C24" s="27"/>
      <c r="D24" s="27"/>
      <c r="E24" s="25"/>
      <c r="F24" s="25"/>
      <c r="G24" s="27"/>
      <c r="H24" s="25"/>
      <c r="I24" s="27"/>
      <c r="J24" s="25"/>
      <c r="K24" s="27"/>
      <c r="L24" s="25"/>
      <c r="M24" s="26"/>
    </row>
    <row r="25" spans="1:41" ht="18.399999999999999" customHeight="1" x14ac:dyDescent="0.15">
      <c r="A25" s="23"/>
      <c r="B25" s="24"/>
      <c r="C25" s="27"/>
      <c r="D25" s="27"/>
      <c r="E25" s="25"/>
      <c r="F25" s="25"/>
      <c r="G25" s="27"/>
      <c r="H25" s="25"/>
      <c r="I25" s="27"/>
      <c r="J25" s="25"/>
      <c r="K25" s="27"/>
      <c r="L25" s="25"/>
      <c r="M25" s="26"/>
    </row>
    <row r="26" spans="1:41" ht="18.399999999999999" customHeight="1" x14ac:dyDescent="0.15">
      <c r="A26" s="23"/>
      <c r="B26" s="24"/>
      <c r="C26" s="27"/>
      <c r="D26" s="27"/>
      <c r="E26" s="25"/>
      <c r="F26" s="25"/>
      <c r="G26" s="27"/>
      <c r="H26" s="25"/>
      <c r="I26" s="27"/>
      <c r="J26" s="25"/>
      <c r="K26" s="27"/>
      <c r="L26" s="25"/>
      <c r="M26" s="26"/>
    </row>
    <row r="27" spans="1:41" ht="18.399999999999999" customHeight="1" x14ac:dyDescent="0.15">
      <c r="A27" s="23"/>
      <c r="B27" s="24"/>
      <c r="C27" s="27"/>
      <c r="D27" s="27"/>
      <c r="E27" s="25"/>
      <c r="F27" s="25"/>
      <c r="G27" s="27"/>
      <c r="H27" s="25"/>
      <c r="I27" s="27"/>
      <c r="J27" s="25"/>
      <c r="K27" s="27"/>
      <c r="L27" s="25"/>
      <c r="M27" s="26"/>
    </row>
    <row r="28" spans="1:41" ht="18.399999999999999" customHeight="1" x14ac:dyDescent="0.15">
      <c r="A28" s="23"/>
      <c r="B28" s="24"/>
      <c r="C28" s="27"/>
      <c r="D28" s="27"/>
      <c r="E28" s="25"/>
      <c r="F28" s="25"/>
      <c r="G28" s="27"/>
      <c r="H28" s="25"/>
      <c r="I28" s="27"/>
      <c r="J28" s="25"/>
      <c r="K28" s="27"/>
      <c r="L28" s="25"/>
      <c r="M28" s="26"/>
    </row>
    <row r="29" spans="1:41" ht="18.399999999999999" customHeight="1" x14ac:dyDescent="0.15">
      <c r="A29" s="23"/>
      <c r="B29" s="24"/>
      <c r="C29" s="27"/>
      <c r="D29" s="27"/>
      <c r="E29" s="25"/>
      <c r="F29" s="25"/>
      <c r="G29" s="27"/>
      <c r="H29" s="25"/>
      <c r="I29" s="27"/>
      <c r="J29" s="25"/>
      <c r="K29" s="27"/>
      <c r="L29" s="25"/>
      <c r="M29" s="26"/>
    </row>
    <row r="30" spans="1:41" ht="18.399999999999999" customHeight="1" x14ac:dyDescent="0.15">
      <c r="A30" s="23" t="s">
        <v>144</v>
      </c>
      <c r="B30" s="24" t="s">
        <v>307</v>
      </c>
      <c r="C30" s="32">
        <v>1</v>
      </c>
      <c r="D30" s="27" t="s">
        <v>243</v>
      </c>
      <c r="E30" s="27"/>
      <c r="F30" s="25"/>
      <c r="G30" s="27"/>
      <c r="H30" s="25"/>
      <c r="I30" s="27"/>
      <c r="J30" s="25"/>
      <c r="K30" s="27"/>
      <c r="L30" s="25"/>
      <c r="M30" s="26"/>
    </row>
    <row r="31" spans="1:41" ht="18.399999999999999" customHeight="1" x14ac:dyDescent="0.15">
      <c r="A31" s="23" t="s">
        <v>299</v>
      </c>
      <c r="B31" s="24" t="s">
        <v>307</v>
      </c>
      <c r="C31" s="27"/>
      <c r="D31" s="27" t="s">
        <v>307</v>
      </c>
      <c r="E31" s="25"/>
      <c r="F31" s="25"/>
      <c r="G31" s="27"/>
      <c r="H31" s="25"/>
      <c r="I31" s="27"/>
      <c r="J31" s="25"/>
      <c r="K31" s="27"/>
      <c r="L31" s="25"/>
      <c r="M31" s="26"/>
    </row>
    <row r="32" spans="1:41" ht="18.399999999999999" customHeight="1" x14ac:dyDescent="0.15">
      <c r="A32" s="23" t="s">
        <v>181</v>
      </c>
      <c r="B32" s="24" t="s">
        <v>38</v>
      </c>
      <c r="C32" s="32">
        <v>10</v>
      </c>
      <c r="D32" s="27" t="s">
        <v>262</v>
      </c>
      <c r="E32" s="25"/>
      <c r="F32" s="25"/>
      <c r="G32" s="25"/>
      <c r="H32" s="25"/>
      <c r="I32" s="25"/>
      <c r="J32" s="25"/>
      <c r="K32" s="25"/>
      <c r="L32" s="25"/>
      <c r="M32" s="26"/>
      <c r="AO32" s="16"/>
    </row>
    <row r="33" spans="1:41" ht="18.399999999999999" customHeight="1" x14ac:dyDescent="0.15">
      <c r="A33" s="23" t="s">
        <v>269</v>
      </c>
      <c r="B33" s="24" t="s">
        <v>38</v>
      </c>
      <c r="C33" s="32">
        <v>933</v>
      </c>
      <c r="D33" s="27" t="s">
        <v>262</v>
      </c>
      <c r="E33" s="25"/>
      <c r="F33" s="25"/>
      <c r="G33" s="25"/>
      <c r="H33" s="25"/>
      <c r="I33" s="25"/>
      <c r="J33" s="25"/>
      <c r="K33" s="25"/>
      <c r="L33" s="25"/>
      <c r="M33" s="26"/>
      <c r="AO33" s="16"/>
    </row>
    <row r="34" spans="1:41" ht="18.399999999999999" customHeight="1" x14ac:dyDescent="0.15">
      <c r="A34" s="23" t="s">
        <v>200</v>
      </c>
      <c r="B34" s="24" t="s">
        <v>53</v>
      </c>
      <c r="C34" s="32">
        <v>10</v>
      </c>
      <c r="D34" s="27" t="s">
        <v>262</v>
      </c>
      <c r="E34" s="25"/>
      <c r="F34" s="25"/>
      <c r="G34" s="25"/>
      <c r="H34" s="25"/>
      <c r="I34" s="25"/>
      <c r="J34" s="25"/>
      <c r="K34" s="25"/>
      <c r="L34" s="25"/>
      <c r="M34" s="26"/>
      <c r="AO34" s="16"/>
    </row>
    <row r="35" spans="1:41" ht="18.399999999999999" customHeight="1" x14ac:dyDescent="0.15">
      <c r="A35" s="23" t="s">
        <v>307</v>
      </c>
      <c r="B35" s="24" t="s">
        <v>307</v>
      </c>
      <c r="C35" s="27"/>
      <c r="D35" s="27" t="s">
        <v>307</v>
      </c>
      <c r="E35" s="25"/>
      <c r="F35" s="25"/>
      <c r="G35" s="27"/>
      <c r="H35" s="25"/>
      <c r="I35" s="27"/>
      <c r="J35" s="25"/>
      <c r="K35" s="27"/>
      <c r="L35" s="25"/>
      <c r="M35" s="26"/>
    </row>
    <row r="36" spans="1:41" ht="18.399999999999999" customHeight="1" x14ac:dyDescent="0.15">
      <c r="A36" s="23" t="s">
        <v>143</v>
      </c>
      <c r="B36" s="24" t="s">
        <v>307</v>
      </c>
      <c r="C36" s="32">
        <v>1</v>
      </c>
      <c r="D36" s="27" t="s">
        <v>243</v>
      </c>
      <c r="E36" s="27"/>
      <c r="F36" s="25"/>
      <c r="G36" s="27"/>
      <c r="H36" s="25"/>
      <c r="I36" s="27"/>
      <c r="J36" s="25"/>
      <c r="K36" s="27"/>
      <c r="L36" s="25"/>
      <c r="M36" s="26"/>
    </row>
    <row r="37" spans="1:41" ht="18.399999999999999" customHeight="1" x14ac:dyDescent="0.15">
      <c r="A37" s="23" t="s">
        <v>238</v>
      </c>
      <c r="B37" s="24" t="s">
        <v>307</v>
      </c>
      <c r="C37" s="27"/>
      <c r="D37" s="27" t="s">
        <v>307</v>
      </c>
      <c r="E37" s="25"/>
      <c r="F37" s="25"/>
      <c r="G37" s="27"/>
      <c r="H37" s="25"/>
      <c r="I37" s="27"/>
      <c r="J37" s="25"/>
      <c r="K37" s="27"/>
      <c r="L37" s="25"/>
      <c r="M37" s="26"/>
    </row>
    <row r="38" spans="1:41" ht="18.399999999999999" customHeight="1" x14ac:dyDescent="0.15">
      <c r="A38" s="23" t="s">
        <v>151</v>
      </c>
      <c r="B38" s="24" t="s">
        <v>161</v>
      </c>
      <c r="C38" s="32">
        <v>10</v>
      </c>
      <c r="D38" s="27" t="s">
        <v>262</v>
      </c>
      <c r="E38" s="25"/>
      <c r="F38" s="25"/>
      <c r="G38" s="25"/>
      <c r="H38" s="25"/>
      <c r="I38" s="25"/>
      <c r="J38" s="25"/>
      <c r="K38" s="25"/>
      <c r="L38" s="25"/>
      <c r="M38" s="26"/>
      <c r="AO38" s="16"/>
    </row>
    <row r="39" spans="1:41" ht="18.399999999999999" customHeight="1" x14ac:dyDescent="0.15">
      <c r="A39" s="23" t="s">
        <v>33</v>
      </c>
      <c r="B39" s="24" t="s">
        <v>239</v>
      </c>
      <c r="C39" s="32">
        <v>933</v>
      </c>
      <c r="D39" s="27" t="s">
        <v>262</v>
      </c>
      <c r="E39" s="25"/>
      <c r="F39" s="25"/>
      <c r="G39" s="25"/>
      <c r="H39" s="25"/>
      <c r="I39" s="25"/>
      <c r="J39" s="25"/>
      <c r="K39" s="25"/>
      <c r="L39" s="25"/>
      <c r="M39" s="26"/>
      <c r="AO39" s="16"/>
    </row>
    <row r="40" spans="1:41" ht="18.399999999999999" customHeight="1" x14ac:dyDescent="0.15">
      <c r="A40" s="23" t="s">
        <v>37</v>
      </c>
      <c r="B40" s="24" t="s">
        <v>124</v>
      </c>
      <c r="C40" s="32">
        <v>10</v>
      </c>
      <c r="D40" s="27" t="s">
        <v>262</v>
      </c>
      <c r="E40" s="25"/>
      <c r="F40" s="25"/>
      <c r="G40" s="25"/>
      <c r="H40" s="25"/>
      <c r="I40" s="25"/>
      <c r="J40" s="25"/>
      <c r="K40" s="25"/>
      <c r="L40" s="25"/>
      <c r="M40" s="26"/>
      <c r="AO40" s="16"/>
    </row>
    <row r="41" spans="1:41" ht="18.399999999999999" customHeight="1" x14ac:dyDescent="0.15">
      <c r="A41" s="23"/>
      <c r="B41" s="24"/>
      <c r="C41" s="27"/>
      <c r="D41" s="27"/>
      <c r="E41" s="25"/>
      <c r="F41" s="25"/>
      <c r="G41" s="27"/>
      <c r="H41" s="25"/>
      <c r="I41" s="27"/>
      <c r="J41" s="25"/>
      <c r="K41" s="27"/>
      <c r="L41" s="25"/>
      <c r="M41" s="26"/>
    </row>
    <row r="42" spans="1:41" ht="18.399999999999999" customHeight="1" x14ac:dyDescent="0.15">
      <c r="A42" s="23"/>
      <c r="B42" s="24"/>
      <c r="C42" s="27"/>
      <c r="D42" s="27"/>
      <c r="E42" s="25"/>
      <c r="F42" s="25"/>
      <c r="G42" s="27"/>
      <c r="H42" s="25"/>
      <c r="I42" s="27"/>
      <c r="J42" s="25"/>
      <c r="K42" s="27"/>
      <c r="L42" s="25"/>
      <c r="M42" s="26"/>
    </row>
    <row r="43" spans="1:41" ht="18.399999999999999" customHeight="1" x14ac:dyDescent="0.15">
      <c r="A43" s="23"/>
      <c r="B43" s="24"/>
      <c r="C43" s="27"/>
      <c r="D43" s="27"/>
      <c r="E43" s="25"/>
      <c r="F43" s="25"/>
      <c r="G43" s="27"/>
      <c r="H43" s="25"/>
      <c r="I43" s="27"/>
      <c r="J43" s="25"/>
      <c r="K43" s="27"/>
      <c r="L43" s="25"/>
      <c r="M43" s="26"/>
    </row>
    <row r="44" spans="1:41" ht="18.399999999999999" customHeight="1" x14ac:dyDescent="0.15">
      <c r="A44" s="23"/>
      <c r="B44" s="24"/>
      <c r="C44" s="27"/>
      <c r="D44" s="27"/>
      <c r="E44" s="25"/>
      <c r="F44" s="25"/>
      <c r="G44" s="27"/>
      <c r="H44" s="25"/>
      <c r="I44" s="27"/>
      <c r="J44" s="25"/>
      <c r="K44" s="27"/>
      <c r="L44" s="25"/>
      <c r="M44" s="26"/>
    </row>
    <row r="45" spans="1:41" ht="18.399999999999999" customHeight="1" x14ac:dyDescent="0.15">
      <c r="A45" s="23"/>
      <c r="B45" s="24"/>
      <c r="C45" s="27"/>
      <c r="D45" s="27"/>
      <c r="E45" s="25"/>
      <c r="F45" s="25"/>
      <c r="G45" s="27"/>
      <c r="H45" s="25"/>
      <c r="I45" s="27"/>
      <c r="J45" s="25"/>
      <c r="K45" s="27"/>
      <c r="L45" s="25"/>
      <c r="M45" s="26"/>
    </row>
    <row r="46" spans="1:41" ht="18.399999999999999" customHeight="1" x14ac:dyDescent="0.15">
      <c r="A46" s="23"/>
      <c r="B46" s="24"/>
      <c r="C46" s="27"/>
      <c r="D46" s="27"/>
      <c r="E46" s="25"/>
      <c r="F46" s="25"/>
      <c r="G46" s="27"/>
      <c r="H46" s="25"/>
      <c r="I46" s="27"/>
      <c r="J46" s="25"/>
      <c r="K46" s="27"/>
      <c r="L46" s="25"/>
      <c r="M46" s="26"/>
    </row>
    <row r="47" spans="1:41" ht="18.399999999999999" customHeight="1" x14ac:dyDescent="0.15">
      <c r="A47" s="23"/>
      <c r="B47" s="24"/>
      <c r="C47" s="27"/>
      <c r="D47" s="27"/>
      <c r="E47" s="25"/>
      <c r="F47" s="25"/>
      <c r="G47" s="27"/>
      <c r="H47" s="25"/>
      <c r="I47" s="27"/>
      <c r="J47" s="25"/>
      <c r="K47" s="27"/>
      <c r="L47" s="25"/>
      <c r="M47" s="26"/>
    </row>
    <row r="48" spans="1:41" ht="18.399999999999999" customHeight="1" x14ac:dyDescent="0.15">
      <c r="A48" s="23"/>
      <c r="B48" s="24"/>
      <c r="C48" s="27"/>
      <c r="D48" s="27"/>
      <c r="E48" s="25"/>
      <c r="F48" s="25"/>
      <c r="G48" s="27"/>
      <c r="H48" s="25"/>
      <c r="I48" s="27"/>
      <c r="J48" s="25"/>
      <c r="K48" s="27"/>
      <c r="L48" s="25"/>
      <c r="M48" s="26"/>
    </row>
    <row r="49" spans="1:13" ht="18.399999999999999" customHeight="1" x14ac:dyDescent="0.15">
      <c r="A49" s="23"/>
      <c r="B49" s="24"/>
      <c r="C49" s="27"/>
      <c r="D49" s="27"/>
      <c r="E49" s="25"/>
      <c r="F49" s="25"/>
      <c r="G49" s="27"/>
      <c r="H49" s="25"/>
      <c r="I49" s="27"/>
      <c r="J49" s="25"/>
      <c r="K49" s="27"/>
      <c r="L49" s="25"/>
      <c r="M49" s="26"/>
    </row>
    <row r="50" spans="1:13" ht="18.399999999999999" customHeight="1" x14ac:dyDescent="0.15">
      <c r="A50" s="23"/>
      <c r="B50" s="24"/>
      <c r="C50" s="27"/>
      <c r="D50" s="27"/>
      <c r="E50" s="25"/>
      <c r="F50" s="25"/>
      <c r="G50" s="27"/>
      <c r="H50" s="25"/>
      <c r="I50" s="27"/>
      <c r="J50" s="25"/>
      <c r="K50" s="27"/>
      <c r="L50" s="25"/>
      <c r="M50" s="26"/>
    </row>
    <row r="51" spans="1:13" ht="18.399999999999999" customHeight="1" x14ac:dyDescent="0.15">
      <c r="A51" s="23"/>
      <c r="B51" s="24"/>
      <c r="C51" s="27"/>
      <c r="D51" s="27"/>
      <c r="E51" s="25"/>
      <c r="F51" s="25"/>
      <c r="G51" s="27"/>
      <c r="H51" s="25"/>
      <c r="I51" s="27"/>
      <c r="J51" s="25"/>
      <c r="K51" s="27"/>
      <c r="L51" s="25"/>
      <c r="M51" s="26"/>
    </row>
    <row r="52" spans="1:13" ht="18.399999999999999" customHeight="1" x14ac:dyDescent="0.15">
      <c r="A52" s="23"/>
      <c r="B52" s="24"/>
      <c r="C52" s="27"/>
      <c r="D52" s="27"/>
      <c r="E52" s="25"/>
      <c r="F52" s="25"/>
      <c r="G52" s="27"/>
      <c r="H52" s="25"/>
      <c r="I52" s="27"/>
      <c r="J52" s="25"/>
      <c r="K52" s="27"/>
      <c r="L52" s="25"/>
      <c r="M52" s="26"/>
    </row>
    <row r="53" spans="1:13" ht="18.399999999999999" customHeight="1" x14ac:dyDescent="0.15">
      <c r="A53" s="23"/>
      <c r="B53" s="24"/>
      <c r="C53" s="27"/>
      <c r="D53" s="27"/>
      <c r="E53" s="25"/>
      <c r="F53" s="25"/>
      <c r="G53" s="27"/>
      <c r="H53" s="25"/>
      <c r="I53" s="27"/>
      <c r="J53" s="25"/>
      <c r="K53" s="27"/>
      <c r="L53" s="25"/>
      <c r="M53" s="26"/>
    </row>
    <row r="54" spans="1:13" ht="18.399999999999999" customHeight="1" x14ac:dyDescent="0.15">
      <c r="A54" s="23" t="s">
        <v>307</v>
      </c>
      <c r="B54" s="24" t="s">
        <v>307</v>
      </c>
      <c r="C54" s="27"/>
      <c r="D54" s="27" t="s">
        <v>307</v>
      </c>
      <c r="E54" s="25">
        <f>G54+I54+K54</f>
        <v>0</v>
      </c>
      <c r="F54" s="25">
        <f>H54+J54+L54</f>
        <v>0</v>
      </c>
      <c r="G54" s="27"/>
      <c r="H54" s="25">
        <v>0</v>
      </c>
      <c r="I54" s="27"/>
      <c r="J54" s="25">
        <v>0</v>
      </c>
      <c r="K54" s="27"/>
      <c r="L54" s="25">
        <v>0</v>
      </c>
      <c r="M54" s="26" t="s">
        <v>307</v>
      </c>
    </row>
    <row r="55" spans="1:13" ht="18.399999999999999" customHeight="1" x14ac:dyDescent="0.15">
      <c r="A55" s="28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30"/>
    </row>
  </sheetData>
  <mergeCells count="10">
    <mergeCell ref="K2:L2"/>
    <mergeCell ref="E2:F2"/>
    <mergeCell ref="M2:M3"/>
    <mergeCell ref="A1:M1"/>
    <mergeCell ref="A2:A3"/>
    <mergeCell ref="B2:B3"/>
    <mergeCell ref="C2:C3"/>
    <mergeCell ref="D2:D3"/>
    <mergeCell ref="G2:H2"/>
    <mergeCell ref="I2:J2"/>
  </mergeCells>
  <phoneticPr fontId="2" type="noConversion"/>
  <printOptions horizontalCentered="1"/>
  <pageMargins left="0.59055118110236227" right="0.39370078740157483" top="0.59055118110236227" bottom="0.39370078740157483" header="0.39370078740157483" footer="0.39370078740157483"/>
  <pageSetup paperSize="9" orientation="landscape" r:id="rId1"/>
  <headerFooter alignWithMargins="0">
    <oddHeader>&amp;RPage : &amp;P/&amp;N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"/>
  <sheetViews>
    <sheetView workbookViewId="0">
      <selection activeCell="B2" sqref="B2:B3"/>
    </sheetView>
  </sheetViews>
  <sheetFormatPr defaultRowHeight="18.399999999999999" customHeight="1" x14ac:dyDescent="0.15"/>
  <cols>
    <col min="1" max="1" width="30" customWidth="1"/>
    <col min="2" max="2" width="25" customWidth="1"/>
    <col min="3" max="3" width="8" customWidth="1"/>
    <col min="4" max="4" width="5" customWidth="1"/>
    <col min="5" max="5" width="12" customWidth="1"/>
    <col min="6" max="6" width="13" customWidth="1"/>
    <col min="7" max="7" width="11" customWidth="1"/>
    <col min="8" max="8" width="12" customWidth="1"/>
    <col min="9" max="9" width="11" customWidth="1"/>
    <col min="10" max="10" width="12" customWidth="1"/>
    <col min="11" max="11" width="11" customWidth="1"/>
    <col min="12" max="12" width="12" customWidth="1"/>
    <col min="13" max="13" width="10" customWidth="1"/>
    <col min="14" max="61" width="0" hidden="1" customWidth="1"/>
  </cols>
  <sheetData>
    <row r="1" spans="1:25" ht="18.399999999999999" customHeight="1" x14ac:dyDescent="0.15">
      <c r="A1" t="s">
        <v>3</v>
      </c>
    </row>
    <row r="2" spans="1:25" ht="18.399999999999999" customHeight="1" x14ac:dyDescent="0.15">
      <c r="A2" s="126" t="s">
        <v>48</v>
      </c>
      <c r="B2" s="123" t="s">
        <v>134</v>
      </c>
      <c r="C2" s="123" t="s">
        <v>177</v>
      </c>
      <c r="D2" s="123" t="s">
        <v>112</v>
      </c>
      <c r="E2" s="123" t="s">
        <v>298</v>
      </c>
      <c r="F2" s="123" t="s">
        <v>307</v>
      </c>
      <c r="G2" s="123" t="s">
        <v>209</v>
      </c>
      <c r="H2" s="123" t="s">
        <v>307</v>
      </c>
      <c r="I2" s="123" t="s">
        <v>122</v>
      </c>
      <c r="J2" s="123" t="s">
        <v>307</v>
      </c>
      <c r="K2" s="123" t="s">
        <v>15</v>
      </c>
      <c r="L2" s="123" t="s">
        <v>307</v>
      </c>
      <c r="M2" s="124" t="s">
        <v>73</v>
      </c>
    </row>
    <row r="3" spans="1:25" ht="18.399999999999999" customHeight="1" x14ac:dyDescent="0.15">
      <c r="A3" s="127" t="s">
        <v>307</v>
      </c>
      <c r="B3" s="128" t="s">
        <v>307</v>
      </c>
      <c r="C3" s="128" t="s">
        <v>307</v>
      </c>
      <c r="D3" s="128" t="s">
        <v>307</v>
      </c>
      <c r="E3" s="15" t="s">
        <v>63</v>
      </c>
      <c r="F3" s="15" t="s">
        <v>41</v>
      </c>
      <c r="G3" s="15" t="s">
        <v>63</v>
      </c>
      <c r="H3" s="15" t="s">
        <v>41</v>
      </c>
      <c r="I3" s="15" t="s">
        <v>63</v>
      </c>
      <c r="J3" s="15" t="s">
        <v>41</v>
      </c>
      <c r="K3" s="15" t="s">
        <v>63</v>
      </c>
      <c r="L3" s="15" t="s">
        <v>41</v>
      </c>
      <c r="M3" s="125" t="s">
        <v>307</v>
      </c>
      <c r="S3" s="1" t="s">
        <v>93</v>
      </c>
      <c r="T3" s="1" t="s">
        <v>222</v>
      </c>
      <c r="U3" s="1" t="s">
        <v>101</v>
      </c>
      <c r="V3" s="1" t="s">
        <v>42</v>
      </c>
      <c r="W3" s="1" t="s">
        <v>13</v>
      </c>
      <c r="X3" s="1" t="s">
        <v>87</v>
      </c>
      <c r="Y3" s="1" t="s">
        <v>208</v>
      </c>
    </row>
  </sheetData>
  <mergeCells count="9">
    <mergeCell ref="K2:L2"/>
    <mergeCell ref="E2:F2"/>
    <mergeCell ref="M2:M3"/>
    <mergeCell ref="A2:A3"/>
    <mergeCell ref="B2:B3"/>
    <mergeCell ref="C2:C3"/>
    <mergeCell ref="D2:D3"/>
    <mergeCell ref="G2:H2"/>
    <mergeCell ref="I2:J2"/>
  </mergeCells>
  <phoneticPr fontId="2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B2" sqref="B2"/>
    </sheetView>
  </sheetViews>
  <sheetFormatPr defaultRowHeight="18.399999999999999" customHeight="1" x14ac:dyDescent="0.15"/>
  <cols>
    <col min="1" max="1" width="30" customWidth="1"/>
    <col min="2" max="2" width="25" customWidth="1"/>
    <col min="3" max="3" width="10" customWidth="1"/>
    <col min="4" max="4" width="20" customWidth="1"/>
    <col min="5" max="5" width="30" customWidth="1"/>
    <col min="6" max="14" width="0" hidden="1" customWidth="1"/>
  </cols>
  <sheetData>
    <row r="1" spans="1:5" ht="18.399999999999999" customHeight="1" x14ac:dyDescent="0.15">
      <c r="A1" t="s">
        <v>142</v>
      </c>
    </row>
    <row r="2" spans="1:5" ht="18.399999999999999" customHeight="1" x14ac:dyDescent="0.15">
      <c r="A2" s="7" t="s">
        <v>213</v>
      </c>
      <c r="B2" s="8" t="s">
        <v>117</v>
      </c>
      <c r="C2" s="8" t="s">
        <v>285</v>
      </c>
      <c r="D2" s="8" t="s">
        <v>169</v>
      </c>
      <c r="E2" s="9" t="s">
        <v>73</v>
      </c>
    </row>
  </sheetData>
  <phoneticPr fontId="2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B2" sqref="B2"/>
    </sheetView>
  </sheetViews>
  <sheetFormatPr defaultRowHeight="18.399999999999999" customHeight="1" x14ac:dyDescent="0.15"/>
  <cols>
    <col min="1" max="1" width="30" customWidth="1"/>
    <col min="2" max="2" width="25" customWidth="1"/>
    <col min="3" max="3" width="10" customWidth="1"/>
    <col min="4" max="4" width="20" customWidth="1"/>
    <col min="5" max="5" width="30" customWidth="1"/>
    <col min="6" max="9" width="0" hidden="1" customWidth="1"/>
  </cols>
  <sheetData>
    <row r="1" spans="1:5" ht="18.399999999999999" customHeight="1" x14ac:dyDescent="0.15">
      <c r="A1" t="s">
        <v>279</v>
      </c>
    </row>
    <row r="2" spans="1:5" ht="18.399999999999999" customHeight="1" x14ac:dyDescent="0.15">
      <c r="A2" s="7" t="s">
        <v>213</v>
      </c>
      <c r="B2" s="8" t="s">
        <v>117</v>
      </c>
      <c r="C2" s="8" t="s">
        <v>285</v>
      </c>
      <c r="D2" s="8" t="s">
        <v>169</v>
      </c>
      <c r="E2" s="9" t="s">
        <v>73</v>
      </c>
    </row>
  </sheetData>
  <phoneticPr fontId="2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6"/>
  <sheetViews>
    <sheetView workbookViewId="0">
      <selection activeCell="B2" sqref="B2:B3"/>
    </sheetView>
  </sheetViews>
  <sheetFormatPr defaultRowHeight="18.399999999999999" customHeight="1" x14ac:dyDescent="0.15"/>
  <cols>
    <col min="1" max="1" width="17" customWidth="1"/>
    <col min="2" max="2" width="23" customWidth="1"/>
    <col min="3" max="3" width="19" customWidth="1"/>
    <col min="4" max="4" width="5" customWidth="1"/>
    <col min="5" max="5" width="16" customWidth="1"/>
    <col min="6" max="6" width="12" customWidth="1"/>
    <col min="7" max="7" width="6" customWidth="1"/>
    <col min="8" max="8" width="12" customWidth="1"/>
    <col min="9" max="9" width="6" customWidth="1"/>
    <col min="10" max="10" width="12" customWidth="1"/>
    <col min="11" max="11" width="6" customWidth="1"/>
    <col min="12" max="12" width="12" customWidth="1"/>
    <col min="13" max="13" width="6" customWidth="1"/>
    <col min="14" max="14" width="12" customWidth="1"/>
    <col min="15" max="15" width="6" customWidth="1"/>
    <col min="16" max="17" width="0" hidden="1" customWidth="1"/>
    <col min="21" max="24" width="0" hidden="1" customWidth="1"/>
  </cols>
  <sheetData>
    <row r="1" spans="1:21" ht="18.399999999999999" customHeight="1" x14ac:dyDescent="0.15">
      <c r="A1" t="s">
        <v>45</v>
      </c>
    </row>
    <row r="2" spans="1:21" ht="18.399999999999999" customHeight="1" x14ac:dyDescent="0.15">
      <c r="A2" s="126" t="s">
        <v>113</v>
      </c>
      <c r="B2" s="123" t="s">
        <v>213</v>
      </c>
      <c r="C2" s="123" t="s">
        <v>117</v>
      </c>
      <c r="D2" s="123" t="s">
        <v>112</v>
      </c>
      <c r="E2" s="123" t="s">
        <v>250</v>
      </c>
      <c r="F2" s="123" t="s">
        <v>145</v>
      </c>
      <c r="G2" s="123" t="s">
        <v>307</v>
      </c>
      <c r="H2" s="123" t="s">
        <v>294</v>
      </c>
      <c r="I2" s="123" t="s">
        <v>307</v>
      </c>
      <c r="J2" s="123" t="s">
        <v>43</v>
      </c>
      <c r="K2" s="123" t="s">
        <v>307</v>
      </c>
      <c r="L2" s="123" t="s">
        <v>92</v>
      </c>
      <c r="M2" s="123" t="s">
        <v>307</v>
      </c>
      <c r="N2" s="123" t="s">
        <v>186</v>
      </c>
      <c r="O2" s="123" t="s">
        <v>307</v>
      </c>
      <c r="P2" s="123" t="s">
        <v>159</v>
      </c>
      <c r="Q2" s="129" t="s">
        <v>253</v>
      </c>
      <c r="U2" t="s">
        <v>26</v>
      </c>
    </row>
    <row r="3" spans="1:21" ht="18.399999999999999" customHeight="1" x14ac:dyDescent="0.15">
      <c r="A3" s="127" t="s">
        <v>307</v>
      </c>
      <c r="B3" s="128" t="s">
        <v>307</v>
      </c>
      <c r="C3" s="128" t="s">
        <v>307</v>
      </c>
      <c r="D3" s="128" t="s">
        <v>307</v>
      </c>
      <c r="E3" s="128" t="s">
        <v>307</v>
      </c>
      <c r="F3" s="15" t="s">
        <v>168</v>
      </c>
      <c r="G3" s="15" t="s">
        <v>270</v>
      </c>
      <c r="H3" s="15" t="s">
        <v>168</v>
      </c>
      <c r="I3" s="15" t="s">
        <v>270</v>
      </c>
      <c r="J3" s="15" t="s">
        <v>168</v>
      </c>
      <c r="K3" s="15" t="s">
        <v>270</v>
      </c>
      <c r="L3" s="15" t="s">
        <v>168</v>
      </c>
      <c r="M3" s="15" t="s">
        <v>270</v>
      </c>
      <c r="N3" s="15" t="s">
        <v>168</v>
      </c>
      <c r="O3" s="15" t="s">
        <v>270</v>
      </c>
      <c r="P3" s="128" t="s">
        <v>307</v>
      </c>
      <c r="Q3" s="130" t="s">
        <v>307</v>
      </c>
      <c r="U3" t="s">
        <v>82</v>
      </c>
    </row>
    <row r="4" spans="1:21" ht="18.399999999999999" customHeight="1" x14ac:dyDescent="0.15">
      <c r="U4" t="s">
        <v>82</v>
      </c>
    </row>
    <row r="11" spans="1:21" ht="18.399999999999999" customHeight="1" x14ac:dyDescent="0.15">
      <c r="U11" t="s">
        <v>153</v>
      </c>
    </row>
    <row r="12" spans="1:21" ht="18.399999999999999" customHeight="1" x14ac:dyDescent="0.15">
      <c r="U12" t="s">
        <v>291</v>
      </c>
    </row>
    <row r="13" spans="1:21" ht="18.399999999999999" customHeight="1" x14ac:dyDescent="0.15">
      <c r="U13" t="s">
        <v>82</v>
      </c>
    </row>
    <row r="14" spans="1:21" ht="18.399999999999999" customHeight="1" x14ac:dyDescent="0.15">
      <c r="U14" t="s">
        <v>265</v>
      </c>
    </row>
    <row r="15" spans="1:21" ht="18.399999999999999" customHeight="1" x14ac:dyDescent="0.15">
      <c r="U15" t="s">
        <v>265</v>
      </c>
    </row>
    <row r="16" spans="1:21" ht="18.399999999999999" customHeight="1" x14ac:dyDescent="0.15">
      <c r="U16" t="s">
        <v>265</v>
      </c>
    </row>
    <row r="21" spans="21:21" ht="18.399999999999999" customHeight="1" x14ac:dyDescent="0.15">
      <c r="U21" t="s">
        <v>145</v>
      </c>
    </row>
    <row r="22" spans="21:21" ht="18.399999999999999" customHeight="1" x14ac:dyDescent="0.15">
      <c r="U22" t="s">
        <v>294</v>
      </c>
    </row>
    <row r="23" spans="21:21" ht="18.399999999999999" customHeight="1" x14ac:dyDescent="0.15">
      <c r="U23" t="s">
        <v>43</v>
      </c>
    </row>
    <row r="24" spans="21:21" ht="18.399999999999999" customHeight="1" x14ac:dyDescent="0.15">
      <c r="U24" t="s">
        <v>92</v>
      </c>
    </row>
    <row r="25" spans="21:21" ht="18.399999999999999" customHeight="1" x14ac:dyDescent="0.15">
      <c r="U25" t="s">
        <v>186</v>
      </c>
    </row>
    <row r="26" spans="21:21" ht="18.399999999999999" customHeight="1" x14ac:dyDescent="0.15">
      <c r="U26" t="s">
        <v>307</v>
      </c>
    </row>
    <row r="31" spans="21:21" ht="18.399999999999999" customHeight="1" x14ac:dyDescent="0.15">
      <c r="U31" t="s">
        <v>265</v>
      </c>
    </row>
    <row r="32" spans="21:21" ht="18.399999999999999" customHeight="1" x14ac:dyDescent="0.15">
      <c r="U32" t="s">
        <v>265</v>
      </c>
    </row>
    <row r="33" spans="21:21" ht="18.399999999999999" customHeight="1" x14ac:dyDescent="0.15">
      <c r="U33" t="s">
        <v>265</v>
      </c>
    </row>
    <row r="34" spans="21:21" ht="18.399999999999999" customHeight="1" x14ac:dyDescent="0.15">
      <c r="U34" t="s">
        <v>265</v>
      </c>
    </row>
    <row r="35" spans="21:21" ht="18.399999999999999" customHeight="1" x14ac:dyDescent="0.15">
      <c r="U35" t="s">
        <v>265</v>
      </c>
    </row>
    <row r="36" spans="21:21" ht="18.399999999999999" customHeight="1" x14ac:dyDescent="0.15">
      <c r="U36" t="s">
        <v>265</v>
      </c>
    </row>
  </sheetData>
  <mergeCells count="12">
    <mergeCell ref="H2:I2"/>
    <mergeCell ref="J2:K2"/>
    <mergeCell ref="L2:M2"/>
    <mergeCell ref="N2:O2"/>
    <mergeCell ref="P2:P3"/>
    <mergeCell ref="Q2:Q3"/>
    <mergeCell ref="A2:A3"/>
    <mergeCell ref="B2:B3"/>
    <mergeCell ref="C2:C3"/>
    <mergeCell ref="D2:D3"/>
    <mergeCell ref="E2:E3"/>
    <mergeCell ref="F2:G2"/>
  </mergeCells>
  <phoneticPr fontId="2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workbookViewId="0">
      <selection activeCell="B2" sqref="B2"/>
    </sheetView>
  </sheetViews>
  <sheetFormatPr defaultRowHeight="18.399999999999999" customHeight="1" x14ac:dyDescent="0.15"/>
  <cols>
    <col min="1" max="1" width="25" customWidth="1"/>
    <col min="2" max="2" width="10" customWidth="1"/>
    <col min="3" max="3" width="25" customWidth="1"/>
    <col min="4" max="5" width="30" customWidth="1"/>
  </cols>
  <sheetData>
    <row r="1" spans="1:5" ht="18.399999999999999" customHeight="1" x14ac:dyDescent="0.15">
      <c r="A1" t="s">
        <v>230</v>
      </c>
    </row>
    <row r="2" spans="1:5" ht="18.399999999999999" customHeight="1" x14ac:dyDescent="0.15">
      <c r="A2" s="7" t="s">
        <v>25</v>
      </c>
      <c r="B2" s="8" t="s">
        <v>232</v>
      </c>
      <c r="C2" s="8" t="s">
        <v>55</v>
      </c>
      <c r="D2" s="12" t="s">
        <v>65</v>
      </c>
      <c r="E2" s="9" t="s">
        <v>5</v>
      </c>
    </row>
    <row r="3" spans="1:5" ht="18.399999999999999" customHeight="1" x14ac:dyDescent="0.15">
      <c r="A3" s="4" t="s">
        <v>219</v>
      </c>
      <c r="B3" s="2" t="s">
        <v>303</v>
      </c>
      <c r="C3" s="2">
        <v>1208</v>
      </c>
      <c r="D3" s="13" t="s">
        <v>110</v>
      </c>
      <c r="E3" s="10" t="s">
        <v>263</v>
      </c>
    </row>
    <row r="4" spans="1:5" ht="18.399999999999999" customHeight="1" x14ac:dyDescent="0.15">
      <c r="A4" s="4" t="s">
        <v>133</v>
      </c>
      <c r="B4" s="2" t="s">
        <v>303</v>
      </c>
      <c r="C4" s="2">
        <v>50</v>
      </c>
      <c r="D4" s="13" t="s">
        <v>225</v>
      </c>
      <c r="E4" s="10" t="s">
        <v>140</v>
      </c>
    </row>
    <row r="5" spans="1:5" ht="18.399999999999999" customHeight="1" x14ac:dyDescent="0.15">
      <c r="A5" s="4" t="s">
        <v>148</v>
      </c>
      <c r="B5" s="2" t="s">
        <v>303</v>
      </c>
      <c r="C5" s="2">
        <v>20</v>
      </c>
      <c r="D5" s="13" t="s">
        <v>16</v>
      </c>
      <c r="E5" s="10" t="s">
        <v>140</v>
      </c>
    </row>
    <row r="6" spans="1:5" ht="18.399999999999999" customHeight="1" x14ac:dyDescent="0.15">
      <c r="A6" s="4" t="s">
        <v>214</v>
      </c>
      <c r="B6" s="2" t="s">
        <v>303</v>
      </c>
      <c r="C6" s="2">
        <v>0</v>
      </c>
      <c r="D6" s="13" t="s">
        <v>167</v>
      </c>
      <c r="E6" s="10" t="s">
        <v>140</v>
      </c>
    </row>
    <row r="7" spans="1:5" ht="18.399999999999999" customHeight="1" x14ac:dyDescent="0.15">
      <c r="A7" s="4" t="s">
        <v>31</v>
      </c>
      <c r="B7" s="2" t="s">
        <v>303</v>
      </c>
      <c r="C7" s="2">
        <v>30</v>
      </c>
      <c r="D7" s="13" t="s">
        <v>152</v>
      </c>
      <c r="E7" s="10" t="s">
        <v>140</v>
      </c>
    </row>
    <row r="8" spans="1:5" ht="18.399999999999999" customHeight="1" x14ac:dyDescent="0.15">
      <c r="A8" s="4" t="s">
        <v>259</v>
      </c>
      <c r="B8" s="2" t="s">
        <v>303</v>
      </c>
      <c r="C8" s="2">
        <v>0</v>
      </c>
      <c r="D8" s="13" t="s">
        <v>89</v>
      </c>
      <c r="E8" s="10" t="s">
        <v>140</v>
      </c>
    </row>
    <row r="9" spans="1:5" ht="18.399999999999999" customHeight="1" x14ac:dyDescent="0.15">
      <c r="A9" s="4" t="s">
        <v>139</v>
      </c>
      <c r="B9" s="2" t="s">
        <v>303</v>
      </c>
      <c r="C9" s="2">
        <v>0</v>
      </c>
      <c r="D9" s="13" t="s">
        <v>247</v>
      </c>
      <c r="E9" s="10" t="s">
        <v>140</v>
      </c>
    </row>
    <row r="10" spans="1:5" ht="18.399999999999999" customHeight="1" x14ac:dyDescent="0.15">
      <c r="A10" s="4" t="s">
        <v>157</v>
      </c>
      <c r="B10" s="2" t="s">
        <v>303</v>
      </c>
      <c r="C10" s="2">
        <v>0</v>
      </c>
      <c r="D10" s="13" t="s">
        <v>195</v>
      </c>
      <c r="E10" s="10" t="s">
        <v>140</v>
      </c>
    </row>
    <row r="11" spans="1:5" ht="18.399999999999999" customHeight="1" x14ac:dyDescent="0.15">
      <c r="A11" s="4" t="s">
        <v>28</v>
      </c>
      <c r="B11" s="2" t="s">
        <v>303</v>
      </c>
      <c r="C11" s="2">
        <v>59</v>
      </c>
      <c r="D11" s="13" t="s">
        <v>305</v>
      </c>
      <c r="E11" s="10" t="s">
        <v>140</v>
      </c>
    </row>
    <row r="12" spans="1:5" ht="18.399999999999999" customHeight="1" x14ac:dyDescent="0.15">
      <c r="A12" s="4" t="s">
        <v>216</v>
      </c>
      <c r="B12" s="2" t="s">
        <v>303</v>
      </c>
      <c r="C12" s="2">
        <v>100</v>
      </c>
      <c r="D12" s="13" t="s">
        <v>11</v>
      </c>
      <c r="E12" s="10" t="s">
        <v>140</v>
      </c>
    </row>
    <row r="13" spans="1:5" ht="18.399999999999999" customHeight="1" x14ac:dyDescent="0.15">
      <c r="A13" s="4" t="s">
        <v>72</v>
      </c>
      <c r="B13" s="2" t="s">
        <v>303</v>
      </c>
      <c r="C13" s="2">
        <v>100</v>
      </c>
      <c r="D13" s="13" t="s">
        <v>295</v>
      </c>
      <c r="E13" s="10" t="s">
        <v>140</v>
      </c>
    </row>
    <row r="14" spans="1:5" ht="18.399999999999999" customHeight="1" x14ac:dyDescent="0.15">
      <c r="A14" s="4" t="s">
        <v>288</v>
      </c>
      <c r="B14" s="2" t="s">
        <v>303</v>
      </c>
      <c r="C14" s="2">
        <v>100</v>
      </c>
      <c r="D14" s="13" t="s">
        <v>32</v>
      </c>
      <c r="E14" s="10" t="s">
        <v>140</v>
      </c>
    </row>
    <row r="15" spans="1:5" ht="18.399999999999999" customHeight="1" x14ac:dyDescent="0.15">
      <c r="A15" s="4" t="s">
        <v>47</v>
      </c>
      <c r="B15" s="2" t="s">
        <v>303</v>
      </c>
      <c r="C15" s="2">
        <v>25</v>
      </c>
      <c r="D15" s="13" t="s">
        <v>180</v>
      </c>
      <c r="E15" s="10" t="s">
        <v>140</v>
      </c>
    </row>
    <row r="16" spans="1:5" ht="18.399999999999999" customHeight="1" x14ac:dyDescent="0.15">
      <c r="A16" s="4" t="s">
        <v>241</v>
      </c>
      <c r="B16" s="2" t="s">
        <v>303</v>
      </c>
      <c r="C16" s="2">
        <v>10</v>
      </c>
      <c r="D16" s="13" t="s">
        <v>131</v>
      </c>
      <c r="E16" s="10" t="s">
        <v>140</v>
      </c>
    </row>
    <row r="17" spans="1:5" ht="18.399999999999999" customHeight="1" x14ac:dyDescent="0.15">
      <c r="A17" s="4" t="s">
        <v>35</v>
      </c>
      <c r="B17" s="2" t="s">
        <v>303</v>
      </c>
      <c r="C17" s="2">
        <v>0.1</v>
      </c>
      <c r="D17" s="13" t="s">
        <v>227</v>
      </c>
      <c r="E17" s="10" t="s">
        <v>162</v>
      </c>
    </row>
    <row r="18" spans="1:5" ht="18.399999999999999" customHeight="1" x14ac:dyDescent="0.15">
      <c r="A18" s="4" t="s">
        <v>34</v>
      </c>
      <c r="B18" s="2" t="s">
        <v>303</v>
      </c>
      <c r="C18" s="2">
        <v>0.623</v>
      </c>
      <c r="D18" s="13" t="s">
        <v>155</v>
      </c>
      <c r="E18" s="10" t="s">
        <v>140</v>
      </c>
    </row>
    <row r="19" spans="1:5" ht="18.399999999999999" customHeight="1" x14ac:dyDescent="0.15">
      <c r="A19" s="4" t="s">
        <v>147</v>
      </c>
      <c r="B19" s="2" t="s">
        <v>303</v>
      </c>
      <c r="C19" s="2">
        <v>59</v>
      </c>
      <c r="D19" s="13" t="s">
        <v>66</v>
      </c>
      <c r="E19" s="10" t="s">
        <v>140</v>
      </c>
    </row>
    <row r="20" spans="1:5" ht="18.399999999999999" customHeight="1" x14ac:dyDescent="0.15">
      <c r="A20" s="4" t="s">
        <v>79</v>
      </c>
      <c r="B20" s="2" t="s">
        <v>303</v>
      </c>
      <c r="C20" s="2">
        <v>100</v>
      </c>
      <c r="D20" s="13" t="s">
        <v>196</v>
      </c>
      <c r="E20" s="10" t="s">
        <v>140</v>
      </c>
    </row>
    <row r="21" spans="1:5" ht="18.399999999999999" customHeight="1" x14ac:dyDescent="0.15">
      <c r="A21" s="4" t="s">
        <v>289</v>
      </c>
      <c r="B21" s="2" t="s">
        <v>303</v>
      </c>
      <c r="C21" s="2">
        <v>100</v>
      </c>
      <c r="D21" s="13" t="s">
        <v>74</v>
      </c>
      <c r="E21" s="10" t="s">
        <v>140</v>
      </c>
    </row>
    <row r="22" spans="1:5" ht="18.399999999999999" customHeight="1" x14ac:dyDescent="0.15">
      <c r="A22" s="4" t="s">
        <v>12</v>
      </c>
      <c r="B22" s="2" t="s">
        <v>303</v>
      </c>
      <c r="C22" s="2">
        <v>4.99</v>
      </c>
      <c r="D22" s="13" t="s">
        <v>293</v>
      </c>
      <c r="E22" s="10" t="s">
        <v>140</v>
      </c>
    </row>
    <row r="23" spans="1:5" ht="18.399999999999999" customHeight="1" x14ac:dyDescent="0.15">
      <c r="A23" s="4" t="s">
        <v>218</v>
      </c>
      <c r="B23" s="2" t="s">
        <v>303</v>
      </c>
      <c r="C23" s="2">
        <v>0</v>
      </c>
      <c r="D23" s="13" t="s">
        <v>78</v>
      </c>
      <c r="E23" s="10" t="s">
        <v>140</v>
      </c>
    </row>
    <row r="24" spans="1:5" ht="18.399999999999999" customHeight="1" x14ac:dyDescent="0.15">
      <c r="A24" s="4" t="s">
        <v>135</v>
      </c>
      <c r="B24" s="2" t="s">
        <v>303</v>
      </c>
      <c r="C24" s="2">
        <v>0.65</v>
      </c>
      <c r="D24" s="13" t="s">
        <v>300</v>
      </c>
      <c r="E24" s="10" t="s">
        <v>263</v>
      </c>
    </row>
    <row r="25" spans="1:5" ht="18.399999999999999" customHeight="1" x14ac:dyDescent="0.15">
      <c r="A25" s="4" t="s">
        <v>194</v>
      </c>
      <c r="B25" s="2" t="s">
        <v>303</v>
      </c>
      <c r="C25" s="2">
        <v>0</v>
      </c>
      <c r="D25" s="13" t="s">
        <v>85</v>
      </c>
      <c r="E25" s="10" t="s">
        <v>140</v>
      </c>
    </row>
    <row r="26" spans="1:5" ht="18.399999999999999" customHeight="1" x14ac:dyDescent="0.15">
      <c r="A26" s="4" t="s">
        <v>115</v>
      </c>
      <c r="B26" s="2" t="s">
        <v>303</v>
      </c>
      <c r="C26" s="2">
        <v>0</v>
      </c>
      <c r="D26" s="13" t="s">
        <v>20</v>
      </c>
      <c r="E26" s="10" t="s">
        <v>140</v>
      </c>
    </row>
    <row r="27" spans="1:5" ht="18.399999999999999" customHeight="1" x14ac:dyDescent="0.15">
      <c r="A27" s="4" t="s">
        <v>7</v>
      </c>
      <c r="B27" s="2" t="s">
        <v>303</v>
      </c>
      <c r="C27" s="2">
        <v>0</v>
      </c>
      <c r="D27" s="13" t="s">
        <v>58</v>
      </c>
      <c r="E27" s="10" t="s">
        <v>140</v>
      </c>
    </row>
    <row r="28" spans="1:5" ht="18.399999999999999" customHeight="1" x14ac:dyDescent="0.15">
      <c r="A28" s="4" t="s">
        <v>287</v>
      </c>
      <c r="B28" s="2" t="s">
        <v>303</v>
      </c>
      <c r="C28" s="2">
        <v>0</v>
      </c>
      <c r="D28" s="13" t="s">
        <v>235</v>
      </c>
      <c r="E28" s="10" t="s">
        <v>140</v>
      </c>
    </row>
    <row r="29" spans="1:5" ht="18.399999999999999" customHeight="1" x14ac:dyDescent="0.15">
      <c r="A29" s="4" t="s">
        <v>223</v>
      </c>
      <c r="B29" s="2" t="s">
        <v>303</v>
      </c>
      <c r="C29" s="2">
        <v>50</v>
      </c>
      <c r="D29" s="13" t="s">
        <v>205</v>
      </c>
      <c r="E29" s="10" t="s">
        <v>140</v>
      </c>
    </row>
    <row r="30" spans="1:5" ht="18.399999999999999" customHeight="1" x14ac:dyDescent="0.15">
      <c r="A30" s="4" t="s">
        <v>173</v>
      </c>
      <c r="B30" s="2" t="s">
        <v>303</v>
      </c>
      <c r="C30" s="2">
        <v>0</v>
      </c>
      <c r="D30" s="13" t="s">
        <v>160</v>
      </c>
      <c r="E30" s="10" t="s">
        <v>140</v>
      </c>
    </row>
    <row r="31" spans="1:5" ht="18.399999999999999" customHeight="1" x14ac:dyDescent="0.15">
      <c r="A31" s="4" t="s">
        <v>138</v>
      </c>
      <c r="B31" s="2" t="s">
        <v>303</v>
      </c>
      <c r="C31" s="2">
        <v>74</v>
      </c>
      <c r="D31" s="13" t="s">
        <v>120</v>
      </c>
      <c r="E31" s="10" t="s">
        <v>140</v>
      </c>
    </row>
    <row r="32" spans="1:5" ht="18.399999999999999" customHeight="1" x14ac:dyDescent="0.15">
      <c r="A32" s="4" t="s">
        <v>18</v>
      </c>
      <c r="B32" s="2" t="s">
        <v>303</v>
      </c>
      <c r="C32" s="2">
        <v>56</v>
      </c>
      <c r="D32" s="13" t="s">
        <v>70</v>
      </c>
      <c r="E32" s="10" t="s">
        <v>140</v>
      </c>
    </row>
    <row r="33" spans="1:5" ht="18.399999999999999" customHeight="1" x14ac:dyDescent="0.15">
      <c r="A33" s="4" t="s">
        <v>0</v>
      </c>
      <c r="B33" s="2" t="s">
        <v>303</v>
      </c>
      <c r="C33" s="2">
        <v>9</v>
      </c>
      <c r="D33" s="13" t="s">
        <v>68</v>
      </c>
      <c r="E33" s="10" t="s">
        <v>140</v>
      </c>
    </row>
    <row r="34" spans="1:5" ht="18.399999999999999" customHeight="1" x14ac:dyDescent="0.15">
      <c r="A34" s="4" t="s">
        <v>258</v>
      </c>
      <c r="B34" s="2" t="s">
        <v>303</v>
      </c>
      <c r="C34" s="2">
        <v>80.2</v>
      </c>
      <c r="D34" s="13" t="s">
        <v>6</v>
      </c>
      <c r="E34" s="10" t="s">
        <v>140</v>
      </c>
    </row>
    <row r="35" spans="1:5" ht="18.399999999999999" customHeight="1" x14ac:dyDescent="0.15">
      <c r="A35" s="4" t="s">
        <v>106</v>
      </c>
      <c r="B35" s="2" t="s">
        <v>303</v>
      </c>
      <c r="C35" s="2">
        <v>59</v>
      </c>
      <c r="D35" s="13" t="s">
        <v>146</v>
      </c>
      <c r="E35" s="10" t="s">
        <v>140</v>
      </c>
    </row>
    <row r="36" spans="1:5" ht="18.399999999999999" customHeight="1" x14ac:dyDescent="0.15">
      <c r="A36" s="4" t="s">
        <v>52</v>
      </c>
      <c r="B36" s="2" t="s">
        <v>303</v>
      </c>
      <c r="C36" s="2">
        <v>100</v>
      </c>
      <c r="D36" s="13" t="s">
        <v>130</v>
      </c>
      <c r="E36" s="10" t="s">
        <v>140</v>
      </c>
    </row>
    <row r="37" spans="1:5" ht="18.399999999999999" customHeight="1" x14ac:dyDescent="0.15">
      <c r="A37" s="4" t="s">
        <v>88</v>
      </c>
      <c r="B37" s="2" t="s">
        <v>303</v>
      </c>
      <c r="C37" s="2">
        <v>44</v>
      </c>
      <c r="D37" s="13" t="s">
        <v>105</v>
      </c>
      <c r="E37" s="10" t="s">
        <v>140</v>
      </c>
    </row>
    <row r="38" spans="1:5" ht="18.399999999999999" customHeight="1" x14ac:dyDescent="0.15">
      <c r="A38" s="4" t="s">
        <v>215</v>
      </c>
      <c r="B38" s="2" t="s">
        <v>303</v>
      </c>
      <c r="C38" s="2">
        <v>39</v>
      </c>
      <c r="D38" s="13" t="s">
        <v>98</v>
      </c>
      <c r="E38" s="10" t="s">
        <v>140</v>
      </c>
    </row>
    <row r="39" spans="1:5" ht="18.399999999999999" customHeight="1" x14ac:dyDescent="0.15">
      <c r="A39" s="4" t="s">
        <v>271</v>
      </c>
      <c r="B39" s="2" t="s">
        <v>303</v>
      </c>
      <c r="C39" s="2">
        <v>17</v>
      </c>
      <c r="D39" s="13" t="s">
        <v>172</v>
      </c>
      <c r="E39" s="10" t="s">
        <v>140</v>
      </c>
    </row>
    <row r="40" spans="1:5" ht="18.399999999999999" customHeight="1" x14ac:dyDescent="0.15">
      <c r="A40" s="4" t="s">
        <v>246</v>
      </c>
      <c r="B40" s="2" t="s">
        <v>303</v>
      </c>
      <c r="C40" s="2">
        <v>0.2</v>
      </c>
      <c r="D40" s="13" t="s">
        <v>110</v>
      </c>
      <c r="E40" s="10" t="s">
        <v>263</v>
      </c>
    </row>
    <row r="41" spans="1:5" ht="18.399999999999999" customHeight="1" x14ac:dyDescent="0.15">
      <c r="A41" s="4" t="s">
        <v>255</v>
      </c>
      <c r="B41" s="2" t="s">
        <v>303</v>
      </c>
      <c r="C41" s="2">
        <v>0.15</v>
      </c>
      <c r="D41" s="13" t="s">
        <v>110</v>
      </c>
      <c r="E41" s="10" t="s">
        <v>263</v>
      </c>
    </row>
    <row r="42" spans="1:5" ht="18.399999999999999" customHeight="1" x14ac:dyDescent="0.15">
      <c r="A42" s="4" t="s">
        <v>245</v>
      </c>
      <c r="B42" s="2" t="s">
        <v>303</v>
      </c>
      <c r="C42" s="2">
        <v>100</v>
      </c>
      <c r="D42" s="13" t="s">
        <v>96</v>
      </c>
      <c r="E42" s="10" t="s">
        <v>140</v>
      </c>
    </row>
    <row r="43" spans="1:5" ht="18.399999999999999" customHeight="1" x14ac:dyDescent="0.15">
      <c r="A43" s="4" t="s">
        <v>264</v>
      </c>
      <c r="B43" s="2" t="s">
        <v>303</v>
      </c>
      <c r="C43" s="2">
        <v>100</v>
      </c>
      <c r="D43" s="13" t="s">
        <v>197</v>
      </c>
      <c r="E43" s="10" t="s">
        <v>140</v>
      </c>
    </row>
    <row r="44" spans="1:5" ht="18.399999999999999" customHeight="1" x14ac:dyDescent="0.15">
      <c r="A44" s="4" t="s">
        <v>179</v>
      </c>
      <c r="B44" s="2" t="s">
        <v>303</v>
      </c>
      <c r="C44" s="2">
        <v>100</v>
      </c>
      <c r="D44" s="13" t="s">
        <v>137</v>
      </c>
      <c r="E44" s="10" t="s">
        <v>140</v>
      </c>
    </row>
    <row r="45" spans="1:5" ht="18.399999999999999" customHeight="1" x14ac:dyDescent="0.15">
      <c r="A45" s="4" t="s">
        <v>283</v>
      </c>
      <c r="B45" s="2" t="s">
        <v>303</v>
      </c>
      <c r="C45" s="2">
        <v>100</v>
      </c>
      <c r="D45" s="13" t="s">
        <v>240</v>
      </c>
      <c r="E45" s="10" t="s">
        <v>140</v>
      </c>
    </row>
    <row r="46" spans="1:5" ht="18.399999999999999" customHeight="1" x14ac:dyDescent="0.15">
      <c r="A46" s="4" t="s">
        <v>304</v>
      </c>
      <c r="B46" s="2" t="s">
        <v>303</v>
      </c>
      <c r="C46" s="2">
        <v>100</v>
      </c>
      <c r="D46" s="13" t="s">
        <v>17</v>
      </c>
      <c r="E46" s="10" t="s">
        <v>140</v>
      </c>
    </row>
    <row r="47" spans="1:5" ht="18.399999999999999" customHeight="1" x14ac:dyDescent="0.15">
      <c r="A47" s="4" t="s">
        <v>301</v>
      </c>
      <c r="B47" s="2" t="s">
        <v>303</v>
      </c>
      <c r="C47" s="2">
        <v>0.32600000000000001</v>
      </c>
      <c r="D47" s="13" t="s">
        <v>274</v>
      </c>
      <c r="E47" s="10" t="s">
        <v>140</v>
      </c>
    </row>
    <row r="48" spans="1:5" ht="18.399999999999999" customHeight="1" x14ac:dyDescent="0.15">
      <c r="A48" s="4" t="s">
        <v>77</v>
      </c>
      <c r="B48" s="2" t="s">
        <v>303</v>
      </c>
      <c r="C48" s="2">
        <v>87.5</v>
      </c>
      <c r="D48" s="13" t="s">
        <v>252</v>
      </c>
      <c r="E48" s="10" t="s">
        <v>140</v>
      </c>
    </row>
    <row r="49" spans="1:5" ht="18.399999999999999" customHeight="1" x14ac:dyDescent="0.15">
      <c r="A49" s="4" t="s">
        <v>4</v>
      </c>
      <c r="B49" s="2" t="s">
        <v>303</v>
      </c>
      <c r="C49" s="2">
        <v>82</v>
      </c>
      <c r="D49" s="13" t="s">
        <v>56</v>
      </c>
      <c r="E49" s="10" t="s">
        <v>140</v>
      </c>
    </row>
    <row r="50" spans="1:5" ht="18.399999999999999" customHeight="1" x14ac:dyDescent="0.15">
      <c r="A50" s="4" t="s">
        <v>286</v>
      </c>
      <c r="B50" s="2" t="s">
        <v>303</v>
      </c>
      <c r="C50" s="2">
        <v>1.4</v>
      </c>
      <c r="D50" s="13" t="s">
        <v>306</v>
      </c>
      <c r="E50" s="10" t="s">
        <v>140</v>
      </c>
    </row>
    <row r="51" spans="1:5" ht="18.399999999999999" customHeight="1" x14ac:dyDescent="0.15">
      <c r="A51" s="4" t="s">
        <v>257</v>
      </c>
      <c r="B51" s="2" t="s">
        <v>303</v>
      </c>
      <c r="C51" s="2">
        <v>0</v>
      </c>
      <c r="D51" s="13" t="s">
        <v>91</v>
      </c>
      <c r="E51" s="10" t="s">
        <v>140</v>
      </c>
    </row>
    <row r="52" spans="1:5" ht="18.399999999999999" customHeight="1" x14ac:dyDescent="0.15">
      <c r="A52" s="4" t="s">
        <v>251</v>
      </c>
      <c r="B52" s="2" t="s">
        <v>303</v>
      </c>
      <c r="C52" s="2">
        <v>8.4</v>
      </c>
      <c r="D52" s="13" t="s">
        <v>188</v>
      </c>
      <c r="E52" s="10" t="s">
        <v>140</v>
      </c>
    </row>
    <row r="53" spans="1:5" ht="18.399999999999999" customHeight="1" x14ac:dyDescent="0.15">
      <c r="A53" s="4" t="s">
        <v>212</v>
      </c>
      <c r="B53" s="2" t="s">
        <v>303</v>
      </c>
      <c r="C53" s="2">
        <v>0</v>
      </c>
      <c r="D53" s="13" t="s">
        <v>217</v>
      </c>
      <c r="E53" s="10" t="s">
        <v>140</v>
      </c>
    </row>
    <row r="54" spans="1:5" ht="18.399999999999999" customHeight="1" x14ac:dyDescent="0.15">
      <c r="A54" s="4" t="s">
        <v>94</v>
      </c>
      <c r="B54" s="2" t="s">
        <v>303</v>
      </c>
      <c r="C54" s="2">
        <v>1</v>
      </c>
      <c r="D54" s="13" t="s">
        <v>80</v>
      </c>
      <c r="E54" s="10" t="s">
        <v>95</v>
      </c>
    </row>
    <row r="55" spans="1:5" ht="18.399999999999999" customHeight="1" x14ac:dyDescent="0.15">
      <c r="A55" s="4" t="s">
        <v>254</v>
      </c>
      <c r="B55" s="2" t="s">
        <v>303</v>
      </c>
      <c r="C55" s="2">
        <v>0</v>
      </c>
      <c r="D55" s="13" t="s">
        <v>109</v>
      </c>
      <c r="E55" s="10" t="s">
        <v>140</v>
      </c>
    </row>
    <row r="56" spans="1:5" ht="18.399999999999999" customHeight="1" x14ac:dyDescent="0.15">
      <c r="A56" s="4" t="s">
        <v>234</v>
      </c>
      <c r="B56" s="2" t="s">
        <v>303</v>
      </c>
      <c r="C56" s="2">
        <v>1.5</v>
      </c>
      <c r="D56" s="13" t="s">
        <v>110</v>
      </c>
      <c r="E56" s="10" t="s">
        <v>263</v>
      </c>
    </row>
    <row r="57" spans="1:5" ht="18.399999999999999" customHeight="1" x14ac:dyDescent="0.15">
      <c r="A57" s="4" t="s">
        <v>237</v>
      </c>
      <c r="B57" s="2" t="s">
        <v>303</v>
      </c>
      <c r="C57" s="2">
        <v>1.0386</v>
      </c>
      <c r="D57" s="13" t="s">
        <v>10</v>
      </c>
      <c r="E57" s="10" t="s">
        <v>263</v>
      </c>
    </row>
    <row r="58" spans="1:5" ht="18.399999999999999" customHeight="1" x14ac:dyDescent="0.15">
      <c r="A58" s="4" t="s">
        <v>97</v>
      </c>
      <c r="B58" s="2" t="s">
        <v>303</v>
      </c>
      <c r="C58" s="2">
        <v>50</v>
      </c>
      <c r="D58" s="13" t="s">
        <v>292</v>
      </c>
      <c r="E58" s="10" t="s">
        <v>140</v>
      </c>
    </row>
    <row r="59" spans="1:5" ht="18.399999999999999" customHeight="1" x14ac:dyDescent="0.15">
      <c r="A59" s="4" t="s">
        <v>176</v>
      </c>
      <c r="B59" s="2" t="s">
        <v>303</v>
      </c>
      <c r="C59" s="2">
        <v>100</v>
      </c>
      <c r="D59" s="13" t="s">
        <v>136</v>
      </c>
      <c r="E59" s="10" t="s">
        <v>140</v>
      </c>
    </row>
    <row r="60" spans="1:5" ht="18.399999999999999" customHeight="1" x14ac:dyDescent="0.15">
      <c r="A60" s="4" t="s">
        <v>297</v>
      </c>
      <c r="B60" s="2" t="s">
        <v>303</v>
      </c>
      <c r="C60" s="2">
        <v>100</v>
      </c>
      <c r="D60" s="13" t="s">
        <v>83</v>
      </c>
      <c r="E60" s="10" t="s">
        <v>140</v>
      </c>
    </row>
    <row r="61" spans="1:5" ht="18.399999999999999" customHeight="1" x14ac:dyDescent="0.15">
      <c r="A61" s="4" t="s">
        <v>14</v>
      </c>
      <c r="B61" s="2" t="s">
        <v>303</v>
      </c>
      <c r="C61" s="2">
        <v>100</v>
      </c>
      <c r="D61" s="13" t="s">
        <v>175</v>
      </c>
      <c r="E61" s="10" t="s">
        <v>140</v>
      </c>
    </row>
    <row r="62" spans="1:5" ht="18.399999999999999" customHeight="1" x14ac:dyDescent="0.15">
      <c r="A62" s="4" t="s">
        <v>104</v>
      </c>
      <c r="B62" s="2" t="s">
        <v>303</v>
      </c>
      <c r="C62" s="2">
        <v>60</v>
      </c>
      <c r="D62" s="13" t="s">
        <v>191</v>
      </c>
      <c r="E62" s="10" t="s">
        <v>140</v>
      </c>
    </row>
    <row r="63" spans="1:5" ht="18.399999999999999" customHeight="1" x14ac:dyDescent="0.15">
      <c r="A63" s="4" t="s">
        <v>102</v>
      </c>
      <c r="B63" s="2" t="s">
        <v>303</v>
      </c>
      <c r="C63" s="2">
        <v>1.25</v>
      </c>
      <c r="D63" s="13" t="s">
        <v>244</v>
      </c>
      <c r="E63" s="10" t="s">
        <v>263</v>
      </c>
    </row>
    <row r="64" spans="1:5" ht="18.399999999999999" customHeight="1" x14ac:dyDescent="0.15">
      <c r="A64" s="4" t="s">
        <v>187</v>
      </c>
      <c r="B64" s="2" t="s">
        <v>303</v>
      </c>
      <c r="C64" s="2">
        <v>89.998999999999995</v>
      </c>
      <c r="D64" s="13" t="s">
        <v>130</v>
      </c>
      <c r="E64" s="10" t="s">
        <v>140</v>
      </c>
    </row>
    <row r="65" spans="1:5" ht="18.399999999999999" customHeight="1" x14ac:dyDescent="0.15">
      <c r="A65" s="4" t="s">
        <v>27</v>
      </c>
      <c r="B65" s="2" t="s">
        <v>303</v>
      </c>
      <c r="C65" s="2">
        <v>9</v>
      </c>
      <c r="D65" s="13" t="s">
        <v>123</v>
      </c>
      <c r="E65" s="10" t="s">
        <v>140</v>
      </c>
    </row>
    <row r="66" spans="1:5" ht="18.399999999999999" customHeight="1" x14ac:dyDescent="0.15">
      <c r="A66" s="4" t="s">
        <v>129</v>
      </c>
      <c r="B66" s="2" t="s">
        <v>303</v>
      </c>
      <c r="C66" s="2">
        <v>1.9E-2</v>
      </c>
      <c r="D66" s="13" t="s">
        <v>126</v>
      </c>
      <c r="E66" s="10" t="s">
        <v>263</v>
      </c>
    </row>
    <row r="67" spans="1:5" ht="18.399999999999999" customHeight="1" x14ac:dyDescent="0.15">
      <c r="A67" s="4" t="s">
        <v>125</v>
      </c>
      <c r="B67" s="2" t="s">
        <v>303</v>
      </c>
      <c r="C67" s="2">
        <v>0.01</v>
      </c>
      <c r="D67" s="13" t="s">
        <v>60</v>
      </c>
      <c r="E67" s="10" t="s">
        <v>263</v>
      </c>
    </row>
    <row r="68" spans="1:5" ht="18.399999999999999" customHeight="1" x14ac:dyDescent="0.15">
      <c r="A68" s="4" t="s">
        <v>184</v>
      </c>
      <c r="B68" s="2" t="s">
        <v>303</v>
      </c>
      <c r="C68" s="2">
        <v>100</v>
      </c>
      <c r="D68" s="13" t="s">
        <v>192</v>
      </c>
      <c r="E68" s="10" t="s">
        <v>140</v>
      </c>
    </row>
    <row r="69" spans="1:5" ht="18.399999999999999" customHeight="1" x14ac:dyDescent="0.15">
      <c r="A69" s="4" t="s">
        <v>224</v>
      </c>
      <c r="B69" s="2" t="s">
        <v>303</v>
      </c>
      <c r="C69" s="2">
        <v>100</v>
      </c>
      <c r="D69" s="13" t="s">
        <v>171</v>
      </c>
      <c r="E69" s="10" t="s">
        <v>140</v>
      </c>
    </row>
    <row r="70" spans="1:5" ht="18.399999999999999" customHeight="1" x14ac:dyDescent="0.15">
      <c r="A70" s="4" t="s">
        <v>30</v>
      </c>
      <c r="B70" s="2" t="s">
        <v>303</v>
      </c>
      <c r="C70" s="2">
        <v>100</v>
      </c>
      <c r="D70" s="13" t="s">
        <v>114</v>
      </c>
      <c r="E70" s="10" t="s">
        <v>140</v>
      </c>
    </row>
    <row r="71" spans="1:5" ht="18.399999999999999" customHeight="1" x14ac:dyDescent="0.15">
      <c r="A71" s="4" t="s">
        <v>119</v>
      </c>
      <c r="B71" s="2" t="s">
        <v>303</v>
      </c>
      <c r="C71" s="2">
        <v>1.3</v>
      </c>
      <c r="D71" s="13" t="s">
        <v>67</v>
      </c>
      <c r="E71" s="10" t="s">
        <v>263</v>
      </c>
    </row>
    <row r="72" spans="1:5" ht="18.399999999999999" customHeight="1" x14ac:dyDescent="0.15">
      <c r="A72" s="4" t="s">
        <v>57</v>
      </c>
      <c r="B72" s="2" t="s">
        <v>303</v>
      </c>
      <c r="C72" s="2">
        <v>100</v>
      </c>
      <c r="D72" s="13" t="s">
        <v>183</v>
      </c>
      <c r="E72" s="10" t="s">
        <v>140</v>
      </c>
    </row>
    <row r="73" spans="1:5" ht="18.399999999999999" customHeight="1" x14ac:dyDescent="0.15">
      <c r="A73" s="4" t="s">
        <v>277</v>
      </c>
      <c r="B73" s="2" t="s">
        <v>303</v>
      </c>
      <c r="C73" s="2">
        <v>100</v>
      </c>
      <c r="D73" s="13" t="s">
        <v>266</v>
      </c>
      <c r="E73" s="10" t="s">
        <v>140</v>
      </c>
    </row>
    <row r="74" spans="1:5" ht="18.399999999999999" customHeight="1" x14ac:dyDescent="0.15">
      <c r="A74" s="4" t="s">
        <v>166</v>
      </c>
      <c r="B74" s="2" t="s">
        <v>303</v>
      </c>
      <c r="C74" s="2">
        <v>100</v>
      </c>
      <c r="D74" s="13" t="s">
        <v>174</v>
      </c>
      <c r="E74" s="10" t="s">
        <v>140</v>
      </c>
    </row>
    <row r="75" spans="1:5" ht="18.399999999999999" customHeight="1" x14ac:dyDescent="0.15">
      <c r="A75" s="5" t="s">
        <v>44</v>
      </c>
      <c r="B75" s="6" t="s">
        <v>303</v>
      </c>
      <c r="C75" s="6">
        <v>15</v>
      </c>
      <c r="D75" s="14" t="s">
        <v>190</v>
      </c>
      <c r="E75" s="11" t="s">
        <v>140</v>
      </c>
    </row>
  </sheetData>
  <phoneticPr fontId="2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showFormulas="1" workbookViewId="0">
      <selection activeCell="B2" sqref="B2"/>
    </sheetView>
  </sheetViews>
  <sheetFormatPr defaultRowHeight="18.399999999999999" customHeight="1" x14ac:dyDescent="0.15"/>
  <cols>
    <col min="1" max="1" width="15" customWidth="1"/>
    <col min="2" max="2" width="5" customWidth="1"/>
    <col min="3" max="4" width="20" customWidth="1"/>
  </cols>
  <sheetData>
    <row r="1" spans="1:4" ht="18.399999999999999" customHeight="1" x14ac:dyDescent="0.15">
      <c r="A1" t="s">
        <v>275</v>
      </c>
    </row>
    <row r="2" spans="1:4" ht="18.399999999999999" customHeight="1" x14ac:dyDescent="0.15">
      <c r="A2" s="7" t="s">
        <v>25</v>
      </c>
      <c r="B2" s="8" t="s">
        <v>232</v>
      </c>
      <c r="C2" s="8" t="s">
        <v>55</v>
      </c>
      <c r="D2" s="9" t="s">
        <v>65</v>
      </c>
    </row>
    <row r="3" spans="1:4" ht="18.399999999999999" customHeight="1" x14ac:dyDescent="0.15">
      <c r="A3" s="4" t="s">
        <v>204</v>
      </c>
      <c r="B3" s="2" t="s">
        <v>99</v>
      </c>
      <c r="C3" s="2" t="s">
        <v>290</v>
      </c>
      <c r="D3" s="10" t="s">
        <v>307</v>
      </c>
    </row>
    <row r="4" spans="1:4" ht="18.399999999999999" customHeight="1" x14ac:dyDescent="0.15">
      <c r="A4" s="4" t="s">
        <v>193</v>
      </c>
      <c r="B4" s="2" t="s">
        <v>303</v>
      </c>
      <c r="C4" s="2">
        <v>1507</v>
      </c>
      <c r="D4" s="10" t="s">
        <v>128</v>
      </c>
    </row>
    <row r="5" spans="1:4" ht="18.399999999999999" customHeight="1" x14ac:dyDescent="0.15">
      <c r="A5" s="4" t="s">
        <v>61</v>
      </c>
      <c r="B5" s="2" t="s">
        <v>303</v>
      </c>
      <c r="C5" s="2">
        <v>1507</v>
      </c>
      <c r="D5" s="10" t="s">
        <v>261</v>
      </c>
    </row>
    <row r="6" spans="1:4" ht="18.399999999999999" customHeight="1" x14ac:dyDescent="0.15">
      <c r="A6" s="4" t="s">
        <v>39</v>
      </c>
      <c r="B6" s="2" t="s">
        <v>303</v>
      </c>
      <c r="C6" s="2">
        <v>9.19</v>
      </c>
      <c r="D6" s="10" t="s">
        <v>249</v>
      </c>
    </row>
    <row r="7" spans="1:4" ht="18.399999999999999" customHeight="1" x14ac:dyDescent="0.15">
      <c r="A7" s="4" t="s">
        <v>75</v>
      </c>
      <c r="B7" s="2" t="s">
        <v>303</v>
      </c>
      <c r="C7" s="2">
        <v>724.05</v>
      </c>
      <c r="D7" s="10" t="s">
        <v>185</v>
      </c>
    </row>
    <row r="8" spans="1:4" ht="18.399999999999999" customHeight="1" x14ac:dyDescent="0.15">
      <c r="A8" s="4" t="s">
        <v>149</v>
      </c>
      <c r="B8" s="2" t="s">
        <v>303</v>
      </c>
      <c r="C8" s="2">
        <v>1000</v>
      </c>
      <c r="D8" s="10" t="s">
        <v>273</v>
      </c>
    </row>
    <row r="9" spans="1:4" ht="18.399999999999999" customHeight="1" x14ac:dyDescent="0.15">
      <c r="A9" s="4" t="s">
        <v>50</v>
      </c>
      <c r="B9" s="2" t="s">
        <v>303</v>
      </c>
      <c r="C9" s="2">
        <v>1580</v>
      </c>
      <c r="D9" s="10" t="s">
        <v>132</v>
      </c>
    </row>
    <row r="10" spans="1:4" ht="18.399999999999999" customHeight="1" x14ac:dyDescent="0.15">
      <c r="A10" s="4" t="s">
        <v>221</v>
      </c>
      <c r="B10" s="2" t="s">
        <v>99</v>
      </c>
      <c r="C10" s="2" t="s">
        <v>2</v>
      </c>
      <c r="D10" s="10" t="s">
        <v>229</v>
      </c>
    </row>
    <row r="11" spans="1:4" ht="18.399999999999999" customHeight="1" x14ac:dyDescent="0.15">
      <c r="A11" s="4" t="s">
        <v>1</v>
      </c>
      <c r="B11" s="2" t="s">
        <v>99</v>
      </c>
      <c r="C11" s="2" t="s">
        <v>2</v>
      </c>
      <c r="D11" s="10" t="s">
        <v>62</v>
      </c>
    </row>
    <row r="12" spans="1:4" ht="18.399999999999999" customHeight="1" x14ac:dyDescent="0.15">
      <c r="A12" s="4" t="s">
        <v>182</v>
      </c>
      <c r="B12" s="2" t="s">
        <v>99</v>
      </c>
      <c r="C12" s="2" t="s">
        <v>165</v>
      </c>
      <c r="D12" s="10" t="s">
        <v>220</v>
      </c>
    </row>
    <row r="13" spans="1:4" ht="18.399999999999999" customHeight="1" x14ac:dyDescent="0.15">
      <c r="A13" s="4" t="s">
        <v>9</v>
      </c>
      <c r="B13" s="2" t="s">
        <v>303</v>
      </c>
      <c r="C13" s="2">
        <v>1.25</v>
      </c>
      <c r="D13" s="10" t="s">
        <v>248</v>
      </c>
    </row>
    <row r="14" spans="1:4" ht="18.399999999999999" customHeight="1" x14ac:dyDescent="0.15">
      <c r="A14" s="4" t="s">
        <v>189</v>
      </c>
      <c r="B14" s="2" t="s">
        <v>303</v>
      </c>
      <c r="C14" s="2">
        <v>1.071</v>
      </c>
      <c r="D14" s="10" t="s">
        <v>108</v>
      </c>
    </row>
    <row r="15" spans="1:4" ht="18.399999999999999" customHeight="1" x14ac:dyDescent="0.15">
      <c r="A15" s="4" t="s">
        <v>158</v>
      </c>
      <c r="B15" s="2" t="s">
        <v>99</v>
      </c>
      <c r="C15" s="2" t="s">
        <v>265</v>
      </c>
      <c r="D15" s="10" t="s">
        <v>199</v>
      </c>
    </row>
    <row r="16" spans="1:4" ht="18.399999999999999" customHeight="1" x14ac:dyDescent="0.15">
      <c r="A16" s="4" t="s">
        <v>203</v>
      </c>
      <c r="B16" s="2" t="s">
        <v>99</v>
      </c>
      <c r="C16" s="2" t="s">
        <v>265</v>
      </c>
      <c r="D16" s="10" t="s">
        <v>210</v>
      </c>
    </row>
    <row r="17" spans="1:4" ht="18.399999999999999" customHeight="1" x14ac:dyDescent="0.15">
      <c r="A17" s="4" t="s">
        <v>59</v>
      </c>
      <c r="B17" s="2" t="s">
        <v>99</v>
      </c>
      <c r="C17" s="2" t="s">
        <v>265</v>
      </c>
      <c r="D17" s="10" t="s">
        <v>54</v>
      </c>
    </row>
    <row r="18" spans="1:4" ht="18.399999999999999" customHeight="1" x14ac:dyDescent="0.15">
      <c r="A18" s="4" t="s">
        <v>116</v>
      </c>
      <c r="B18" s="2" t="s">
        <v>99</v>
      </c>
      <c r="C18" s="3">
        <f t="shared" ref="C18:C23" si="0">25/20 * 16/12 * 1/8</f>
        <v>0.20833333333333334</v>
      </c>
      <c r="D18" s="10" t="s">
        <v>284</v>
      </c>
    </row>
    <row r="19" spans="1:4" ht="18.399999999999999" customHeight="1" x14ac:dyDescent="0.15">
      <c r="A19" s="4" t="s">
        <v>276</v>
      </c>
      <c r="B19" s="2" t="s">
        <v>99</v>
      </c>
      <c r="C19" s="3">
        <f t="shared" si="0"/>
        <v>0.20833333333333334</v>
      </c>
      <c r="D19" s="10" t="s">
        <v>86</v>
      </c>
    </row>
    <row r="20" spans="1:4" ht="18.399999999999999" customHeight="1" x14ac:dyDescent="0.15">
      <c r="A20" s="4" t="s">
        <v>24</v>
      </c>
      <c r="B20" s="2" t="s">
        <v>99</v>
      </c>
      <c r="C20" s="3">
        <f t="shared" si="0"/>
        <v>0.20833333333333334</v>
      </c>
      <c r="D20" s="10" t="s">
        <v>211</v>
      </c>
    </row>
    <row r="21" spans="1:4" ht="18.399999999999999" customHeight="1" x14ac:dyDescent="0.15">
      <c r="A21" s="4" t="s">
        <v>100</v>
      </c>
      <c r="B21" s="2" t="s">
        <v>99</v>
      </c>
      <c r="C21" s="3">
        <f t="shared" si="0"/>
        <v>0.20833333333333334</v>
      </c>
      <c r="D21" s="10" t="s">
        <v>127</v>
      </c>
    </row>
    <row r="22" spans="1:4" ht="18.399999999999999" customHeight="1" x14ac:dyDescent="0.15">
      <c r="A22" s="4" t="s">
        <v>282</v>
      </c>
      <c r="B22" s="2" t="s">
        <v>99</v>
      </c>
      <c r="C22" s="3">
        <f t="shared" si="0"/>
        <v>0.20833333333333334</v>
      </c>
      <c r="D22" s="10" t="s">
        <v>231</v>
      </c>
    </row>
    <row r="23" spans="1:4" ht="18.399999999999999" customHeight="1" x14ac:dyDescent="0.15">
      <c r="A23" s="4" t="s">
        <v>150</v>
      </c>
      <c r="B23" s="2" t="s">
        <v>99</v>
      </c>
      <c r="C23" s="3">
        <f t="shared" si="0"/>
        <v>0.20833333333333334</v>
      </c>
      <c r="D23" s="10" t="s">
        <v>19</v>
      </c>
    </row>
    <row r="24" spans="1:4" ht="18.399999999999999" customHeight="1" x14ac:dyDescent="0.15">
      <c r="A24" s="4" t="s">
        <v>236</v>
      </c>
      <c r="B24" s="2" t="s">
        <v>303</v>
      </c>
      <c r="C24" s="2">
        <v>1</v>
      </c>
      <c r="D24" s="10" t="s">
        <v>164</v>
      </c>
    </row>
    <row r="25" spans="1:4" ht="18.399999999999999" customHeight="1" x14ac:dyDescent="0.15">
      <c r="A25" s="4" t="s">
        <v>154</v>
      </c>
      <c r="B25" s="2" t="s">
        <v>303</v>
      </c>
      <c r="C25" s="2">
        <v>1.5</v>
      </c>
      <c r="D25" s="10" t="s">
        <v>281</v>
      </c>
    </row>
    <row r="26" spans="1:4" ht="18.399999999999999" customHeight="1" x14ac:dyDescent="0.15">
      <c r="A26" s="4" t="s">
        <v>278</v>
      </c>
      <c r="B26" s="2" t="s">
        <v>303</v>
      </c>
      <c r="C26" s="2">
        <v>1.1599999999999999</v>
      </c>
      <c r="D26" s="10" t="s">
        <v>296</v>
      </c>
    </row>
    <row r="27" spans="1:4" ht="18.399999999999999" customHeight="1" x14ac:dyDescent="0.15">
      <c r="A27" s="4" t="s">
        <v>302</v>
      </c>
      <c r="B27" s="2" t="s">
        <v>303</v>
      </c>
      <c r="C27" s="2">
        <v>1.6</v>
      </c>
      <c r="D27" s="10" t="s">
        <v>76</v>
      </c>
    </row>
    <row r="28" spans="1:4" ht="18.399999999999999" customHeight="1" x14ac:dyDescent="0.15">
      <c r="A28" s="4" t="s">
        <v>71</v>
      </c>
      <c r="B28" s="2" t="s">
        <v>303</v>
      </c>
      <c r="C28" s="2">
        <v>1.6</v>
      </c>
      <c r="D28" s="10" t="s">
        <v>49</v>
      </c>
    </row>
    <row r="29" spans="1:4" ht="18.399999999999999" customHeight="1" x14ac:dyDescent="0.15">
      <c r="A29" s="4" t="s">
        <v>256</v>
      </c>
      <c r="B29" s="2" t="s">
        <v>303</v>
      </c>
      <c r="C29" s="2">
        <v>1.6</v>
      </c>
      <c r="D29" s="10" t="s">
        <v>198</v>
      </c>
    </row>
    <row r="30" spans="1:4" ht="18.399999999999999" customHeight="1" x14ac:dyDescent="0.15">
      <c r="A30" s="4" t="s">
        <v>141</v>
      </c>
      <c r="B30" s="2" t="s">
        <v>303</v>
      </c>
      <c r="C30" s="2">
        <v>1.94</v>
      </c>
      <c r="D30" s="10" t="s">
        <v>202</v>
      </c>
    </row>
    <row r="31" spans="1:4" ht="18.399999999999999" customHeight="1" x14ac:dyDescent="0.15">
      <c r="A31" s="4" t="s">
        <v>272</v>
      </c>
      <c r="B31" s="2" t="s">
        <v>303</v>
      </c>
      <c r="C31" s="2">
        <v>1.94</v>
      </c>
      <c r="D31" s="10" t="s">
        <v>228</v>
      </c>
    </row>
    <row r="32" spans="1:4" ht="18.399999999999999" customHeight="1" x14ac:dyDescent="0.15">
      <c r="A32" s="4" t="s">
        <v>107</v>
      </c>
      <c r="B32" s="2" t="s">
        <v>303</v>
      </c>
      <c r="C32" s="2">
        <v>1.94</v>
      </c>
      <c r="D32" s="10" t="s">
        <v>51</v>
      </c>
    </row>
    <row r="33" spans="1:4" ht="18.399999999999999" customHeight="1" x14ac:dyDescent="0.15">
      <c r="A33" s="4" t="s">
        <v>64</v>
      </c>
      <c r="B33" s="2" t="s">
        <v>303</v>
      </c>
      <c r="C33" s="2">
        <v>1</v>
      </c>
      <c r="D33" s="10" t="s">
        <v>69</v>
      </c>
    </row>
    <row r="34" spans="1:4" ht="18.399999999999999" customHeight="1" x14ac:dyDescent="0.15">
      <c r="A34" s="4" t="s">
        <v>207</v>
      </c>
      <c r="B34" s="2" t="s">
        <v>303</v>
      </c>
      <c r="C34" s="2">
        <v>1</v>
      </c>
      <c r="D34" s="10" t="s">
        <v>103</v>
      </c>
    </row>
    <row r="35" spans="1:4" ht="18.399999999999999" customHeight="1" x14ac:dyDescent="0.15">
      <c r="A35" s="4" t="s">
        <v>23</v>
      </c>
      <c r="B35" s="2" t="s">
        <v>303</v>
      </c>
      <c r="C35" s="2">
        <v>1</v>
      </c>
      <c r="D35" s="10" t="s">
        <v>178</v>
      </c>
    </row>
    <row r="36" spans="1:4" ht="18.399999999999999" customHeight="1" x14ac:dyDescent="0.15">
      <c r="A36" s="4" t="s">
        <v>206</v>
      </c>
      <c r="B36" s="2" t="s">
        <v>99</v>
      </c>
      <c r="C36" s="2" t="s">
        <v>265</v>
      </c>
      <c r="D36" s="10" t="s">
        <v>22</v>
      </c>
    </row>
    <row r="37" spans="1:4" ht="18.399999999999999" customHeight="1" x14ac:dyDescent="0.15">
      <c r="A37" s="4" t="s">
        <v>163</v>
      </c>
      <c r="B37" s="2" t="s">
        <v>99</v>
      </c>
      <c r="C37" s="2" t="s">
        <v>265</v>
      </c>
      <c r="D37" s="10" t="s">
        <v>21</v>
      </c>
    </row>
    <row r="38" spans="1:4" ht="18.399999999999999" customHeight="1" x14ac:dyDescent="0.15">
      <c r="A38" s="4" t="s">
        <v>36</v>
      </c>
      <c r="B38" s="2" t="s">
        <v>99</v>
      </c>
      <c r="C38" s="2" t="s">
        <v>265</v>
      </c>
      <c r="D38" s="10" t="s">
        <v>8</v>
      </c>
    </row>
    <row r="39" spans="1:4" ht="18.399999999999999" customHeight="1" x14ac:dyDescent="0.15">
      <c r="A39" s="4" t="s">
        <v>242</v>
      </c>
      <c r="B39" s="2" t="s">
        <v>303</v>
      </c>
      <c r="C39" s="2">
        <v>1.1100000000000001</v>
      </c>
      <c r="D39" s="10" t="s">
        <v>268</v>
      </c>
    </row>
    <row r="40" spans="1:4" ht="18.399999999999999" customHeight="1" x14ac:dyDescent="0.15">
      <c r="A40" s="4" t="s">
        <v>111</v>
      </c>
      <c r="B40" s="2" t="s">
        <v>303</v>
      </c>
      <c r="C40" s="2">
        <v>1.1200000000000001</v>
      </c>
      <c r="D40" s="10" t="s">
        <v>90</v>
      </c>
    </row>
    <row r="41" spans="1:4" ht="18.399999999999999" customHeight="1" x14ac:dyDescent="0.15">
      <c r="A41" s="4" t="s">
        <v>280</v>
      </c>
      <c r="B41" s="2" t="s">
        <v>99</v>
      </c>
      <c r="C41" s="2" t="s">
        <v>265</v>
      </c>
      <c r="D41" s="10" t="s">
        <v>260</v>
      </c>
    </row>
    <row r="42" spans="1:4" ht="18.399999999999999" customHeight="1" x14ac:dyDescent="0.15">
      <c r="A42" s="4" t="s">
        <v>233</v>
      </c>
      <c r="B42" s="2" t="s">
        <v>99</v>
      </c>
      <c r="C42" s="2" t="s">
        <v>265</v>
      </c>
      <c r="D42" s="10" t="s">
        <v>267</v>
      </c>
    </row>
    <row r="43" spans="1:4" ht="18.399999999999999" customHeight="1" x14ac:dyDescent="0.15">
      <c r="A43" s="4" t="s">
        <v>118</v>
      </c>
      <c r="B43" s="2" t="s">
        <v>99</v>
      </c>
      <c r="C43" s="2" t="s">
        <v>265</v>
      </c>
      <c r="D43" s="10" t="s">
        <v>156</v>
      </c>
    </row>
    <row r="44" spans="1:4" ht="18.399999999999999" customHeight="1" x14ac:dyDescent="0.15">
      <c r="A44" s="4" t="s">
        <v>226</v>
      </c>
      <c r="B44" s="2" t="s">
        <v>99</v>
      </c>
      <c r="C44" s="2" t="s">
        <v>265</v>
      </c>
      <c r="D44" s="10" t="s">
        <v>307</v>
      </c>
    </row>
    <row r="45" spans="1:4" ht="18.399999999999999" customHeight="1" x14ac:dyDescent="0.15">
      <c r="A45" s="4" t="s">
        <v>121</v>
      </c>
      <c r="B45" s="2" t="s">
        <v>99</v>
      </c>
      <c r="C45" s="2" t="s">
        <v>307</v>
      </c>
      <c r="D45" s="10" t="s">
        <v>307</v>
      </c>
    </row>
    <row r="46" spans="1:4" ht="18.399999999999999" customHeight="1" x14ac:dyDescent="0.15">
      <c r="A46" s="4" t="s">
        <v>84</v>
      </c>
      <c r="B46" s="2" t="s">
        <v>99</v>
      </c>
      <c r="C46" s="2" t="s">
        <v>307</v>
      </c>
      <c r="D46" s="10" t="s">
        <v>307</v>
      </c>
    </row>
    <row r="47" spans="1:4" ht="18.399999999999999" customHeight="1" x14ac:dyDescent="0.15">
      <c r="A47" s="4" t="s">
        <v>170</v>
      </c>
      <c r="B47" s="2" t="s">
        <v>303</v>
      </c>
      <c r="C47" s="2">
        <v>0</v>
      </c>
      <c r="D47" s="10" t="s">
        <v>81</v>
      </c>
    </row>
    <row r="48" spans="1:4" ht="18.399999999999999" customHeight="1" x14ac:dyDescent="0.15">
      <c r="A48" s="4" t="s">
        <v>29</v>
      </c>
      <c r="B48" s="2" t="s">
        <v>303</v>
      </c>
      <c r="C48" s="2">
        <v>0</v>
      </c>
      <c r="D48" s="10" t="s">
        <v>201</v>
      </c>
    </row>
    <row r="49" spans="1:4" ht="18.399999999999999" customHeight="1" x14ac:dyDescent="0.15">
      <c r="A49" s="4" t="s">
        <v>46</v>
      </c>
      <c r="B49" s="2" t="s">
        <v>99</v>
      </c>
      <c r="C49" s="2" t="s">
        <v>153</v>
      </c>
      <c r="D49" s="10" t="s">
        <v>307</v>
      </c>
    </row>
    <row r="50" spans="1:4" ht="18.399999999999999" customHeight="1" x14ac:dyDescent="0.15">
      <c r="A50" s="5" t="s">
        <v>40</v>
      </c>
      <c r="B50" s="6" t="s">
        <v>99</v>
      </c>
      <c r="C50" s="6" t="s">
        <v>265</v>
      </c>
      <c r="D50" s="11" t="s">
        <v>307</v>
      </c>
    </row>
  </sheetData>
  <phoneticPr fontId="2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8</vt:i4>
      </vt:variant>
    </vt:vector>
  </HeadingPairs>
  <TitlesOfParts>
    <vt:vector size="16" baseType="lpstr">
      <vt:lpstr>갑지</vt:lpstr>
      <vt:lpstr>내역서</vt:lpstr>
      <vt:lpstr>일위대가_호표</vt:lpstr>
      <vt:lpstr>자재</vt:lpstr>
      <vt:lpstr>노임</vt:lpstr>
      <vt:lpstr>자재조서</vt:lpstr>
      <vt:lpstr>전역변수</vt:lpstr>
      <vt:lpstr>중기전역변수</vt:lpstr>
      <vt:lpstr>갑지!Print_Area</vt:lpstr>
      <vt:lpstr>내역서!Print_Titles</vt:lpstr>
      <vt:lpstr>노임!Print_Titles</vt:lpstr>
      <vt:lpstr>일위대가_호표!Print_Titles</vt:lpstr>
      <vt:lpstr>자재!Print_Titles</vt:lpstr>
      <vt:lpstr>자재조서!Print_Titles</vt:lpstr>
      <vt:lpstr>전역변수!Print_Titles</vt:lpstr>
      <vt:lpstr>중기전역변수!Print_Titles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HYK</dc:creator>
  <cp:lastModifiedBy>admin</cp:lastModifiedBy>
  <cp:lastPrinted>2026-08-29T04:53:22Z</cp:lastPrinted>
  <dcterms:created xsi:type="dcterms:W3CDTF">2026-09-09T05:21:50Z</dcterms:created>
  <dcterms:modified xsi:type="dcterms:W3CDTF">2026-09-28T00:53:44Z</dcterms:modified>
</cp:coreProperties>
</file>