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3_ncr:1_{1E5ED46C-51E9-4CAB-BA41-9925E727D80D}" xr6:coauthVersionLast="47" xr6:coauthVersionMax="47" xr10:uidLastSave="{00000000-0000-0000-0000-000000000000}"/>
  <bookViews>
    <workbookView xWindow="-120" yWindow="-120" windowWidth="29040" windowHeight="15720" tabRatio="805" xr2:uid="{00000000-000D-0000-FFFF-FFFF00000000}"/>
  </bookViews>
  <sheets>
    <sheet name="시책업추비" sheetId="10" r:id="rId1"/>
    <sheet name="업무추진비(공항경제국장)" sheetId="7" r:id="rId2"/>
  </sheets>
  <definedNames>
    <definedName name="_xlnm._FilterDatabase" localSheetId="0" hidden="1">시책업추비!$A$4:$G$91</definedName>
    <definedName name="_xlnm.Print_Area" localSheetId="0">시책업추비!$A$1:$G$88</definedName>
    <definedName name="_xlnm.Print_Titles" localSheetId="0">시책업추비!$3:$4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71" i="10" l="1"/>
  <c r="E53" i="10"/>
  <c r="F53" i="10"/>
  <c r="F23" i="10"/>
  <c r="F71" i="10"/>
  <c r="D6" i="10" l="1"/>
  <c r="E6" i="10"/>
  <c r="E5" i="10" s="1"/>
  <c r="F6" i="10"/>
  <c r="F5" i="10" s="1"/>
  <c r="G6" i="10"/>
  <c r="D58" i="10"/>
  <c r="D51" i="10"/>
  <c r="D44" i="10"/>
  <c r="D5" i="10" l="1"/>
  <c r="F4" i="7"/>
</calcChain>
</file>

<file path=xl/sharedStrings.xml><?xml version="1.0" encoding="utf-8"?>
<sst xmlns="http://schemas.openxmlformats.org/spreadsheetml/2006/main" count="322" uniqueCount="189">
  <si>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</si>
  <si>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</si>
  <si>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</si>
  <si>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</si>
  <si>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</si>
  <si>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</si>
  <si>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</si>
  <si>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</si>
  <si>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현금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</si>
  <si>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</si>
  <si>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</si>
  <si>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</si>
  <si>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</si>
  <si>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기획예산실</t>
    <phoneticPr fontId="15" type="noConversion"/>
  </si>
  <si>
    <t>지방의회관련 업무 추진</t>
  </si>
  <si>
    <t>구청장</t>
  </si>
  <si>
    <t>법무감사실</t>
    <phoneticPr fontId="15" type="noConversion"/>
  </si>
  <si>
    <t>홍보체육실</t>
    <phoneticPr fontId="12" type="noConversion"/>
  </si>
  <si>
    <t>구정 주요시책 홍보 추진</t>
  </si>
  <si>
    <t>총 무 과</t>
  </si>
  <si>
    <t>당면현안사업 업무 추진</t>
    <phoneticPr fontId="12" type="noConversion"/>
  </si>
  <si>
    <t>대외교류활성화 업무 추진</t>
  </si>
  <si>
    <t>세 무 1 과</t>
    <phoneticPr fontId="15" type="noConversion"/>
  </si>
  <si>
    <t>복지정책과</t>
    <phoneticPr fontId="15" type="noConversion"/>
  </si>
  <si>
    <t>노인복지 업무 추진</t>
    <phoneticPr fontId="15" type="noConversion"/>
  </si>
  <si>
    <t>도시개발사업 시책 업무 추진</t>
  </si>
  <si>
    <t>통합방위협의회 업무 추진</t>
    <phoneticPr fontId="15" type="noConversion"/>
  </si>
  <si>
    <t>세 무 2 과</t>
    <phoneticPr fontId="15" type="noConversion"/>
  </si>
  <si>
    <t>여성정책 업무 추진</t>
  </si>
  <si>
    <t>청소년 및 교육지원 업무 추진</t>
  </si>
  <si>
    <t>도시농업과</t>
    <phoneticPr fontId="15" type="noConversion"/>
  </si>
  <si>
    <t>농축산 지원 시책 추진</t>
    <phoneticPr fontId="15" type="noConversion"/>
  </si>
  <si>
    <t>해양수산과</t>
    <phoneticPr fontId="15" type="noConversion"/>
  </si>
  <si>
    <t>보건행정과</t>
    <phoneticPr fontId="15" type="noConversion"/>
  </si>
  <si>
    <t>지역보건의료 정책 추진</t>
  </si>
  <si>
    <t>당면현안사업 업무추진</t>
    <phoneticPr fontId="12" type="noConversion"/>
  </si>
  <si>
    <t>부구청장</t>
  </si>
  <si>
    <t>주요개발사업 업무추진</t>
    <phoneticPr fontId="12" type="noConversion"/>
  </si>
  <si>
    <t>국장</t>
  </si>
  <si>
    <t>문화관광과</t>
    <phoneticPr fontId="15" type="noConversion"/>
  </si>
  <si>
    <t>국장</t>
    <phoneticPr fontId="15" type="noConversion"/>
  </si>
  <si>
    <t>소장</t>
  </si>
  <si>
    <t>기획업무 추진</t>
  </si>
  <si>
    <t>실장</t>
  </si>
  <si>
    <t>지방재정운영 업무 추진</t>
  </si>
  <si>
    <t>과장</t>
  </si>
  <si>
    <t>과장</t>
    <phoneticPr fontId="12" type="noConversion"/>
  </si>
  <si>
    <t>녹지·산림관리 업무추진</t>
    <phoneticPr fontId="15" type="noConversion"/>
  </si>
  <si>
    <t>공동주택관련 시책 추진</t>
    <phoneticPr fontId="12" type="noConversion"/>
  </si>
  <si>
    <t>홍보체육실</t>
    <phoneticPr fontId="15" type="noConversion"/>
  </si>
  <si>
    <t>감사․조사활동 업무 추진</t>
    <phoneticPr fontId="15" type="noConversion"/>
  </si>
  <si>
    <t>체육진흥 시책 추진</t>
  </si>
  <si>
    <t>문화관광과</t>
    <phoneticPr fontId="12" type="noConversion"/>
  </si>
  <si>
    <t>문화예술 시책 추진</t>
  </si>
  <si>
    <t>해양수산 시책 추진</t>
    <phoneticPr fontId="15" type="noConversion"/>
  </si>
  <si>
    <t>미개발지관리 업무추진</t>
    <phoneticPr fontId="15" type="noConversion"/>
  </si>
  <si>
    <t>과장</t>
    <phoneticPr fontId="15" type="noConversion"/>
  </si>
  <si>
    <t>총    계</t>
    <phoneticPr fontId="12" type="noConversion"/>
  </si>
  <si>
    <t>구정발전 업무추진</t>
    <phoneticPr fontId="15" type="noConversion"/>
  </si>
  <si>
    <t>관광진흥 업무 추진</t>
    <phoneticPr fontId="15" type="noConversion"/>
  </si>
  <si>
    <t>지역안정관리 및 당면사업 추진</t>
    <phoneticPr fontId="15" type="noConversion"/>
  </si>
  <si>
    <t>식품안전관리 시책 추진</t>
    <phoneticPr fontId="15" type="noConversion"/>
  </si>
  <si>
    <t xml:space="preserve">유관기관,단체 등 협조체계 강화 </t>
    <phoneticPr fontId="12" type="noConversion"/>
  </si>
  <si>
    <t>홍보활성화 시책 추진</t>
    <phoneticPr fontId="15" type="noConversion"/>
  </si>
  <si>
    <t>체육활성화 시책 추진</t>
    <phoneticPr fontId="15" type="noConversion"/>
  </si>
  <si>
    <t>소    계</t>
    <phoneticPr fontId="12" type="noConversion"/>
  </si>
  <si>
    <t>(단위:천원)</t>
    <phoneticPr fontId="14" type="noConversion"/>
  </si>
  <si>
    <t>연번</t>
    <phoneticPr fontId="12" type="noConversion"/>
  </si>
  <si>
    <t>부서명</t>
    <phoneticPr fontId="12" type="noConversion"/>
  </si>
  <si>
    <t>집행권자</t>
    <phoneticPr fontId="12" type="noConversion"/>
  </si>
  <si>
    <t>구청장</t>
    <phoneticPr fontId="15" type="noConversion"/>
  </si>
  <si>
    <t>부패방지 및 예방 업무 추진</t>
    <phoneticPr fontId="15" type="noConversion"/>
  </si>
  <si>
    <t>유관기관 및 단체와의 현안사업 시책 추진</t>
    <phoneticPr fontId="12" type="noConversion"/>
  </si>
  <si>
    <t>국내교류 시책 추진</t>
    <phoneticPr fontId="12" type="noConversion"/>
  </si>
  <si>
    <t>올바른 노사문화 정착 시책 추진</t>
    <phoneticPr fontId="15" type="noConversion"/>
  </si>
  <si>
    <t>세수확보 시책 추진</t>
    <phoneticPr fontId="15" type="noConversion"/>
  </si>
  <si>
    <t>민원지적과</t>
    <phoneticPr fontId="15" type="noConversion"/>
  </si>
  <si>
    <t>민원행정 업무 추진</t>
    <phoneticPr fontId="15" type="noConversion"/>
  </si>
  <si>
    <t>지역상권 활성화 시책 추진</t>
    <phoneticPr fontId="15" type="noConversion"/>
  </si>
  <si>
    <t>복지정책시책 추진</t>
    <phoneticPr fontId="15" type="noConversion"/>
  </si>
  <si>
    <t>노인장애인과</t>
    <phoneticPr fontId="15" type="noConversion"/>
  </si>
  <si>
    <t>생활쓰레기 시책 추진</t>
    <phoneticPr fontId="15" type="noConversion"/>
  </si>
  <si>
    <t>재난예방 홍보 시책 추진</t>
    <phoneticPr fontId="12" type="noConversion"/>
  </si>
  <si>
    <t>교통종합행정 시책 추진</t>
    <phoneticPr fontId="15" type="noConversion"/>
  </si>
  <si>
    <t>토지관리 시책 추진</t>
    <phoneticPr fontId="15" type="noConversion"/>
  </si>
  <si>
    <t>지방세수증대 대책 추진</t>
    <phoneticPr fontId="15" type="noConversion"/>
  </si>
  <si>
    <t>보육시책 추진</t>
    <phoneticPr fontId="12" type="noConversion"/>
  </si>
  <si>
    <t>기반시설 업무추진</t>
    <phoneticPr fontId="15" type="noConversion"/>
  </si>
  <si>
    <t>건축질서 확립 시책 추진</t>
    <phoneticPr fontId="15" type="noConversion"/>
  </si>
  <si>
    <t>공원관리 업무추진</t>
    <phoneticPr fontId="15" type="noConversion"/>
  </si>
  <si>
    <t>역점시책 업무 추진</t>
    <phoneticPr fontId="12" type="noConversion"/>
  </si>
  <si>
    <t>건강증진과</t>
    <phoneticPr fontId="15" type="noConversion"/>
  </si>
  <si>
    <t>실장</t>
    <phoneticPr fontId="15" type="noConversion"/>
  </si>
  <si>
    <t>총 무 과</t>
    <phoneticPr fontId="15" type="noConversion"/>
  </si>
  <si>
    <t>구민이 공감하는 열린행정 업무추진</t>
    <phoneticPr fontId="15" type="noConversion"/>
  </si>
  <si>
    <t>지방세정 대책 추진</t>
    <phoneticPr fontId="15" type="noConversion"/>
  </si>
  <si>
    <t>지역사회보장협의체 운영</t>
    <phoneticPr fontId="15" type="noConversion"/>
  </si>
  <si>
    <t>장애인시설 운영 업무 추진</t>
    <phoneticPr fontId="15" type="noConversion"/>
  </si>
  <si>
    <t>청소행정 업무 추진</t>
    <phoneticPr fontId="15" type="noConversion"/>
  </si>
  <si>
    <t>도시관리계획 업무 추진</t>
    <phoneticPr fontId="15" type="noConversion"/>
  </si>
  <si>
    <t>교통질서 및 안전업무 시책 추진</t>
    <phoneticPr fontId="15" type="noConversion"/>
  </si>
  <si>
    <t>다문화가족 정책 추진</t>
    <phoneticPr fontId="15" type="noConversion"/>
  </si>
  <si>
    <t>교육지원 업무 추진</t>
    <phoneticPr fontId="15" type="noConversion"/>
  </si>
  <si>
    <t>농정 및 축산 시책 추진</t>
    <phoneticPr fontId="15" type="noConversion"/>
  </si>
  <si>
    <t>수산 및 해수욕장 시책 추진</t>
    <phoneticPr fontId="15" type="noConversion"/>
  </si>
  <si>
    <t>O</t>
    <phoneticPr fontId="2" type="noConversion"/>
  </si>
  <si>
    <t>행국장 
참석여부</t>
    <phoneticPr fontId="2" type="noConversion"/>
  </si>
  <si>
    <t>2026년도 하반기 시책추진업무추진비 편성</t>
    <phoneticPr fontId="12" type="noConversion"/>
  </si>
  <si>
    <t>사   업   명</t>
    <phoneticPr fontId="12" type="noConversion"/>
  </si>
  <si>
    <t>예산액</t>
    <phoneticPr fontId="12" type="noConversion"/>
  </si>
  <si>
    <t>집행잔액</t>
    <phoneticPr fontId="12" type="noConversion"/>
  </si>
  <si>
    <t>미래사업추진단</t>
    <phoneticPr fontId="12" type="noConversion"/>
  </si>
  <si>
    <t>평생교육과</t>
    <phoneticPr fontId="12" type="noConversion"/>
  </si>
  <si>
    <t>경제지원과</t>
    <phoneticPr fontId="15" type="noConversion"/>
  </si>
  <si>
    <t>가족복지과</t>
    <phoneticPr fontId="15" type="noConversion"/>
  </si>
  <si>
    <t>도시계획과</t>
    <phoneticPr fontId="15" type="noConversion"/>
  </si>
  <si>
    <t>건설과</t>
    <phoneticPr fontId="15" type="noConversion"/>
  </si>
  <si>
    <t>건축과</t>
    <phoneticPr fontId="15" type="noConversion"/>
  </si>
  <si>
    <t>차량민원과</t>
    <phoneticPr fontId="15" type="noConversion"/>
  </si>
  <si>
    <t>교통민원업무 시책 추진</t>
    <phoneticPr fontId="15" type="noConversion"/>
  </si>
  <si>
    <t>공원녹지과</t>
    <phoneticPr fontId="15" type="noConversion"/>
  </si>
  <si>
    <t>환경위생과</t>
    <phoneticPr fontId="15" type="noConversion"/>
  </si>
  <si>
    <t>행정 업무 시책 추진</t>
    <phoneticPr fontId="12" type="noConversion"/>
  </si>
  <si>
    <t>경제산업 업무 시책 추진</t>
    <phoneticPr fontId="12" type="noConversion"/>
  </si>
  <si>
    <t>주민복지 업무 시책 추진</t>
    <phoneticPr fontId="12" type="noConversion"/>
  </si>
  <si>
    <t>도시계획과</t>
    <phoneticPr fontId="15" type="noConversion"/>
  </si>
  <si>
    <t>도시안전 업무 시책 추진</t>
    <phoneticPr fontId="15" type="noConversion"/>
  </si>
  <si>
    <t>교통행정과</t>
    <phoneticPr fontId="15" type="noConversion"/>
  </si>
  <si>
    <t>교통환경 업무 시책 추진</t>
    <phoneticPr fontId="15" type="noConversion"/>
  </si>
  <si>
    <t>보건 업무 시책 추진</t>
    <phoneticPr fontId="12" type="noConversion"/>
  </si>
  <si>
    <t>현안사업 종합기획 업무추진</t>
    <phoneticPr fontId="15" type="noConversion"/>
  </si>
  <si>
    <t>생활보장과</t>
    <phoneticPr fontId="15" type="noConversion"/>
  </si>
  <si>
    <t>저소득 취약계층 업무 추진</t>
    <phoneticPr fontId="15" type="noConversion"/>
  </si>
  <si>
    <t>과장</t>
    <phoneticPr fontId="12" type="noConversion"/>
  </si>
  <si>
    <t>과장</t>
    <phoneticPr fontId="15" type="noConversion"/>
  </si>
  <si>
    <t>과장</t>
    <phoneticPr fontId="12" type="noConversion"/>
  </si>
  <si>
    <t>과장</t>
    <phoneticPr fontId="12" type="noConversion"/>
  </si>
  <si>
    <t>과장</t>
    <phoneticPr fontId="12" type="noConversion"/>
  </si>
  <si>
    <t>미래사업추진단</t>
    <phoneticPr fontId="15" type="noConversion"/>
  </si>
  <si>
    <t>재 무 과</t>
    <phoneticPr fontId="15" type="noConversion"/>
  </si>
  <si>
    <t>유관기관단체와의 시책업무 추진</t>
    <phoneticPr fontId="15" type="noConversion"/>
  </si>
  <si>
    <t>지역문화 활성화 사업 추진</t>
    <phoneticPr fontId="15" type="noConversion"/>
  </si>
  <si>
    <t>지역경제활성화 대책 추진</t>
    <phoneticPr fontId="15" type="noConversion"/>
  </si>
  <si>
    <t>세수증대 시책 추진</t>
    <phoneticPr fontId="15" type="noConversion"/>
  </si>
  <si>
    <t>안전관리과</t>
    <phoneticPr fontId="15" type="noConversion"/>
  </si>
  <si>
    <t>재해예방 업무 추진</t>
    <phoneticPr fontId="15" type="noConversion"/>
  </si>
  <si>
    <t>주요역점사업 추진</t>
    <phoneticPr fontId="15" type="noConversion"/>
  </si>
  <si>
    <t>영종용유 교통시설 시책 추진-&gt; 대중교통업무 시책 추진</t>
    <phoneticPr fontId="15" type="noConversion"/>
  </si>
  <si>
    <t>보건 및 의료행정 업무 추진</t>
    <phoneticPr fontId="15" type="noConversion"/>
  </si>
  <si>
    <t>건강증진 업무 추진</t>
    <phoneticPr fontId="15" type="noConversion"/>
  </si>
  <si>
    <t>평생교육과</t>
    <phoneticPr fontId="15" type="noConversion"/>
  </si>
  <si>
    <t>민원지적과</t>
    <phoneticPr fontId="15" type="noConversion"/>
  </si>
  <si>
    <t>공원녹지과</t>
    <phoneticPr fontId="15" type="noConversion"/>
  </si>
  <si>
    <t>자원순환과</t>
    <phoneticPr fontId="15" type="noConversion"/>
  </si>
  <si>
    <t>건강돌봄과</t>
    <phoneticPr fontId="15" type="noConversion"/>
  </si>
  <si>
    <t>구정홍보 시책추진</t>
    <phoneticPr fontId="15" type="noConversion"/>
  </si>
  <si>
    <t>국제도시지역 당면사항 추진</t>
    <phoneticPr fontId="15" type="noConversion"/>
  </si>
  <si>
    <t>재무행정 시책 추진</t>
    <phoneticPr fontId="15" type="noConversion"/>
  </si>
  <si>
    <t>민원봉사행정 업무 추진</t>
    <phoneticPr fontId="15" type="noConversion"/>
  </si>
  <si>
    <t>환경위생 업무 추진</t>
    <phoneticPr fontId="15" type="noConversion"/>
  </si>
  <si>
    <t>건강돌봄사업 업무 추진</t>
    <phoneticPr fontId="15" type="noConversion"/>
  </si>
  <si>
    <t>민원지적과</t>
    <phoneticPr fontId="15" type="noConversion"/>
  </si>
  <si>
    <t>안전관리과</t>
    <phoneticPr fontId="15" type="noConversion"/>
  </si>
  <si>
    <t>자원순환과</t>
    <phoneticPr fontId="15" type="noConversion"/>
  </si>
  <si>
    <t>집행액
(9월말 기준)</t>
    <phoneticPr fontId="12" type="noConversion"/>
  </si>
  <si>
    <t>2026.09.09.</t>
    <phoneticPr fontId="2" type="noConversion"/>
  </si>
  <si>
    <t>2026.09.04.</t>
    <phoneticPr fontId="2" type="noConversion"/>
  </si>
  <si>
    <t>2026.09.10.</t>
    <phoneticPr fontId="2" type="noConversion"/>
  </si>
  <si>
    <t>2026.09.11.</t>
    <phoneticPr fontId="2" type="noConversion"/>
  </si>
  <si>
    <t>2026.09.14.</t>
    <phoneticPr fontId="2" type="noConversion"/>
  </si>
  <si>
    <t>2026.09.15.</t>
    <phoneticPr fontId="2" type="noConversion"/>
  </si>
  <si>
    <t>직원 격려를 위한 업무추진비 지출</t>
    <phoneticPr fontId="2" type="noConversion"/>
  </si>
  <si>
    <t>부속실 직원 격려에 따른 업무추진비 지출</t>
    <phoneticPr fontId="2" type="noConversion"/>
  </si>
  <si>
    <t>직원 축하를 위한 업무추진비 지출(축의금)</t>
    <phoneticPr fontId="2" type="noConversion"/>
  </si>
  <si>
    <t>반상회푸드 주식회사</t>
    <phoneticPr fontId="2" type="noConversion"/>
  </si>
  <si>
    <t>우동단 영종도점</t>
    <phoneticPr fontId="2" type="noConversion"/>
  </si>
  <si>
    <t>-</t>
    <phoneticPr fontId="2" type="noConversion"/>
  </si>
  <si>
    <t>O</t>
  </si>
  <si>
    <t>업무추진비 사용내역 (공항경제국장)</t>
    <phoneticPr fontId="2" type="noConversion"/>
  </si>
  <si>
    <t>2026.09.15.</t>
  </si>
  <si>
    <t xml:space="preserve">기관 </t>
    <phoneticPr fontId="2" type="noConversion"/>
  </si>
  <si>
    <t>기관</t>
    <phoneticPr fontId="2" type="noConversion"/>
  </si>
  <si>
    <t>시책</t>
    <phoneticPr fontId="2" type="noConversion"/>
  </si>
  <si>
    <t>공항경제국장</t>
    <phoneticPr fontId="2" type="noConversion"/>
  </si>
  <si>
    <t>투파인드피터
 영종하늘도시점</t>
    <phoneticPr fontId="2" type="noConversion"/>
  </si>
  <si>
    <t>경봉궁삼계탕
 영종하늘도시점</t>
    <phoneticPr fontId="2" type="noConversion"/>
  </si>
  <si>
    <t>남도추어탕 
하늘도시점</t>
    <phoneticPr fontId="2" type="noConversion"/>
  </si>
  <si>
    <t>영종구 청년정책 및 청년내일기지 운영
 활성화를 위한 간담회 개최</t>
    <phoneticPr fontId="2" type="noConversion"/>
  </si>
  <si>
    <t>현안사항 추진 노고 격려에 따른
 업무추진비 지출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</si>
</sst>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2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20"/>
      <color indexed="8"/>
      <name val="HY헤드라인M"/>
      <family val="1"/>
      <charset val="129"/>
    </font>
    <font>
      <sz val="8"/>
      <name val="맑은 고딕"/>
      <family val="3"/>
      <charset val="129"/>
    </font>
    <font>
      <sz val="10"/>
      <color indexed="8"/>
      <name val="굴림체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b/>
      <sz val="9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b/>
      <sz val="11"/>
      <name val="맑은 고딕"/>
      <family val="3"/>
      <charset val="129"/>
      <scheme val="minor"/>
    </font>
    <font>
      <sz val="11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auto="1"/>
      </left>
      <right/>
      <top style="thin">
        <color auto="1"/>
      </top>
      <bottom style="hair">
        <color auto="1"/>
      </bottom>
      <diagonal/>
    </border>
    <border>
      <left style="medium">
        <color auto="1"/>
      </left>
      <right/>
      <top style="hair">
        <color auto="1"/>
      </top>
      <bottom style="hair">
        <color auto="1"/>
      </bottom>
      <diagonal/>
    </border>
    <border>
      <left style="medium">
        <color auto="1"/>
      </left>
      <right/>
      <top style="hair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double">
        <color auto="1"/>
      </bottom>
      <diagonal/>
    </border>
    <border>
      <left style="medium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/>
      <diagonal/>
    </border>
    <border>
      <left/>
      <right style="hair">
        <color auto="1"/>
      </right>
      <top style="medium">
        <color auto="1"/>
      </top>
      <bottom/>
      <diagonal/>
    </border>
    <border>
      <left style="hair">
        <color auto="1"/>
      </left>
      <right style="hair">
        <color auto="1"/>
      </right>
      <top style="medium">
        <color auto="1"/>
      </top>
      <bottom/>
      <diagonal/>
    </border>
    <border>
      <left style="hair">
        <color auto="1"/>
      </left>
      <right/>
      <top style="medium">
        <color auto="1"/>
      </top>
      <bottom/>
      <diagonal/>
    </border>
    <border>
      <left style="hair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</cellStyleXfs>
  <cellXfs count="7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ont="1">
      <alignment vertical="center"/>
    </xf>
    <xf numFmtId="0" fontId="7" fillId="0" borderId="0" xfId="2">
      <alignment vertical="center"/>
    </xf>
    <xf numFmtId="0" fontId="19" fillId="3" borderId="1" xfId="2" applyFont="1" applyFill="1" applyBorder="1" applyAlignment="1">
      <alignment horizontal="center" vertical="center" wrapText="1"/>
    </xf>
    <xf numFmtId="0" fontId="20" fillId="3" borderId="1" xfId="2" applyFont="1" applyFill="1" applyBorder="1" applyAlignment="1">
      <alignment horizontal="center" vertical="center" wrapText="1"/>
    </xf>
    <xf numFmtId="0" fontId="20" fillId="3" borderId="4" xfId="2" applyFont="1" applyFill="1" applyBorder="1" applyAlignment="1">
      <alignment horizontal="center" vertical="center" wrapText="1"/>
    </xf>
    <xf numFmtId="0" fontId="20" fillId="2" borderId="3" xfId="2" applyFont="1" applyFill="1" applyBorder="1" applyAlignment="1">
      <alignment vertical="center" wrapText="1"/>
    </xf>
    <xf numFmtId="0" fontId="20" fillId="2" borderId="3" xfId="2" applyFont="1" applyFill="1" applyBorder="1" applyAlignment="1">
      <alignment horizontal="center" vertical="center" wrapText="1"/>
    </xf>
    <xf numFmtId="41" fontId="20" fillId="2" borderId="2" xfId="5" applyFont="1" applyFill="1" applyBorder="1" applyAlignment="1">
      <alignment horizontal="center" vertical="center" wrapText="1"/>
    </xf>
    <xf numFmtId="0" fontId="7" fillId="0" borderId="3" xfId="2" applyBorder="1" applyAlignment="1">
      <alignment horizontal="center" vertical="center" wrapText="1"/>
    </xf>
    <xf numFmtId="0" fontId="7" fillId="3" borderId="3" xfId="2" applyFill="1" applyBorder="1" applyAlignment="1">
      <alignment horizontal="center" vertical="center" wrapText="1"/>
    </xf>
    <xf numFmtId="0" fontId="7" fillId="3" borderId="3" xfId="2" applyFill="1" applyBorder="1" applyAlignment="1">
      <alignment horizontal="justify" vertical="center" wrapText="1"/>
    </xf>
    <xf numFmtId="41" fontId="16" fillId="0" borderId="3" xfId="2" applyNumberFormat="1" applyFont="1" applyBorder="1">
      <alignment vertical="center"/>
    </xf>
    <xf numFmtId="0" fontId="16" fillId="0" borderId="3" xfId="2" applyFont="1" applyBorder="1">
      <alignment vertical="center"/>
    </xf>
    <xf numFmtId="0" fontId="16" fillId="0" borderId="0" xfId="2" applyFont="1">
      <alignment vertical="center"/>
    </xf>
    <xf numFmtId="0" fontId="18" fillId="0" borderId="3" xfId="2" applyFont="1" applyBorder="1">
      <alignment vertical="center"/>
    </xf>
    <xf numFmtId="0" fontId="18" fillId="0" borderId="0" xfId="2" applyFont="1">
      <alignment vertical="center"/>
    </xf>
    <xf numFmtId="0" fontId="7" fillId="3" borderId="3" xfId="2" applyFill="1" applyBorder="1" applyAlignment="1">
      <alignment vertical="center" shrinkToFit="1"/>
    </xf>
    <xf numFmtId="0" fontId="22" fillId="2" borderId="3" xfId="2" applyFont="1" applyFill="1" applyBorder="1" applyAlignment="1">
      <alignment horizontal="center" vertical="center" wrapText="1"/>
    </xf>
    <xf numFmtId="41" fontId="22" fillId="2" borderId="3" xfId="5" applyFont="1" applyFill="1" applyBorder="1" applyAlignment="1">
      <alignment horizontal="center" vertical="center" wrapText="1"/>
    </xf>
    <xf numFmtId="0" fontId="16" fillId="3" borderId="3" xfId="2" applyFont="1" applyFill="1" applyBorder="1">
      <alignment vertical="center"/>
    </xf>
    <xf numFmtId="0" fontId="17" fillId="0" borderId="3" xfId="2" applyFont="1" applyBorder="1">
      <alignment vertical="center"/>
    </xf>
    <xf numFmtId="0" fontId="17" fillId="0" borderId="0" xfId="2" applyFont="1">
      <alignment vertical="center"/>
    </xf>
    <xf numFmtId="0" fontId="16" fillId="3" borderId="3" xfId="2" applyFont="1" applyFill="1" applyBorder="1" applyAlignment="1">
      <alignment horizontal="justify" vertical="center" wrapText="1"/>
    </xf>
    <xf numFmtId="0" fontId="20" fillId="4" borderId="2" xfId="2" applyFont="1" applyFill="1" applyBorder="1" applyAlignment="1">
      <alignment horizontal="center" vertical="center" wrapText="1"/>
    </xf>
    <xf numFmtId="41" fontId="7" fillId="4" borderId="5" xfId="2" applyNumberFormat="1" applyFill="1" applyBorder="1">
      <alignment vertical="center"/>
    </xf>
    <xf numFmtId="0" fontId="0" fillId="0" borderId="7" xfId="0" applyFont="1" applyBorder="1" applyAlignment="1">
      <alignment horizontal="center" vertical="center" wrapText="1"/>
    </xf>
    <xf numFmtId="0" fontId="0" fillId="0" borderId="8" xfId="0" applyFont="1" applyBorder="1" applyAlignment="1">
      <alignment horizontal="center" vertical="center" wrapText="1"/>
    </xf>
    <xf numFmtId="0" fontId="0" fillId="0" borderId="9" xfId="0" applyFont="1" applyBorder="1" applyAlignment="1">
      <alignment horizontal="center" vertical="center" wrapText="1"/>
    </xf>
    <xf numFmtId="14" fontId="7" fillId="0" borderId="3" xfId="0" applyNumberFormat="1" applyFont="1" applyFill="1" applyBorder="1" applyAlignment="1">
      <alignment horizontal="center" vertical="center" wrapText="1"/>
    </xf>
    <xf numFmtId="0" fontId="23" fillId="0" borderId="3" xfId="0" applyFont="1" applyBorder="1" applyAlignment="1">
      <alignment horizontal="center" vertical="center" wrapText="1" shrinkToFit="1"/>
    </xf>
    <xf numFmtId="41" fontId="7" fillId="0" borderId="3" xfId="1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20" fontId="0" fillId="0" borderId="3" xfId="0" applyNumberFormat="1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0" fillId="0" borderId="12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0" fillId="0" borderId="14" xfId="0" applyFont="1" applyBorder="1" applyAlignment="1">
      <alignment horizontal="center" vertical="center" wrapText="1"/>
    </xf>
    <xf numFmtId="14" fontId="7" fillId="0" borderId="15" xfId="0" applyNumberFormat="1" applyFont="1" applyFill="1" applyBorder="1" applyAlignment="1">
      <alignment horizontal="center" vertical="center" wrapText="1"/>
    </xf>
    <xf numFmtId="20" fontId="7" fillId="0" borderId="15" xfId="0" applyNumberFormat="1" applyFont="1" applyBorder="1" applyAlignment="1">
      <alignment horizontal="center" vertical="center"/>
    </xf>
    <xf numFmtId="0" fontId="23" fillId="0" borderId="15" xfId="0" applyFont="1" applyBorder="1" applyAlignment="1">
      <alignment horizontal="center" vertical="center" wrapText="1" shrinkToFit="1"/>
    </xf>
    <xf numFmtId="41" fontId="7" fillId="0" borderId="15" xfId="1" applyFont="1" applyFill="1" applyBorder="1" applyAlignment="1">
      <alignment horizontal="center" vertical="center" wrapText="1"/>
    </xf>
    <xf numFmtId="0" fontId="7" fillId="0" borderId="15" xfId="0" applyFont="1" applyFill="1" applyBorder="1" applyAlignment="1">
      <alignment horizontal="center" vertical="center" wrapText="1"/>
    </xf>
    <xf numFmtId="0" fontId="0" fillId="0" borderId="15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49" fontId="5" fillId="0" borderId="19" xfId="0" applyNumberFormat="1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41" fontId="5" fillId="0" borderId="19" xfId="1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 wrapText="1"/>
    </xf>
    <xf numFmtId="0" fontId="0" fillId="0" borderId="22" xfId="0" applyFont="1" applyBorder="1" applyAlignment="1">
      <alignment horizontal="center" vertical="center" wrapText="1"/>
    </xf>
    <xf numFmtId="14" fontId="7" fillId="0" borderId="2" xfId="0" applyNumberFormat="1" applyFont="1" applyFill="1" applyBorder="1" applyAlignment="1">
      <alignment horizontal="center" vertical="center" wrapText="1"/>
    </xf>
    <xf numFmtId="20" fontId="7" fillId="0" borderId="2" xfId="0" applyNumberFormat="1" applyFont="1" applyBorder="1" applyAlignment="1">
      <alignment horizontal="center" vertical="center"/>
    </xf>
    <xf numFmtId="0" fontId="23" fillId="0" borderId="2" xfId="0" applyFont="1" applyBorder="1" applyAlignment="1">
      <alignment horizontal="center" vertical="center" wrapText="1" shrinkToFit="1"/>
    </xf>
    <xf numFmtId="41" fontId="7" fillId="0" borderId="2" xfId="1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23" xfId="0" applyFont="1" applyBorder="1" applyAlignment="1">
      <alignment horizontal="center" vertical="center" wrapText="1"/>
    </xf>
    <xf numFmtId="0" fontId="5" fillId="0" borderId="24" xfId="0" applyFont="1" applyBorder="1" applyAlignment="1">
      <alignment horizontal="center" vertical="center" wrapText="1"/>
    </xf>
    <xf numFmtId="49" fontId="5" fillId="0" borderId="24" xfId="0" applyNumberFormat="1" applyFont="1" applyBorder="1" applyAlignment="1">
      <alignment horizontal="center" vertical="center" wrapText="1"/>
    </xf>
    <xf numFmtId="0" fontId="6" fillId="0" borderId="24" xfId="0" applyFont="1" applyBorder="1" applyAlignment="1">
      <alignment horizontal="center" vertical="center" wrapText="1" shrinkToFit="1"/>
    </xf>
    <xf numFmtId="41" fontId="5" fillId="0" borderId="24" xfId="1" applyFont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shrinkToFit="1"/>
    </xf>
    <xf numFmtId="0" fontId="0" fillId="0" borderId="3" xfId="0" applyFont="1" applyFill="1" applyBorder="1" applyAlignment="1">
      <alignment horizontal="center" vertical="center" shrinkToFit="1"/>
    </xf>
    <xf numFmtId="0" fontId="0" fillId="0" borderId="15" xfId="0" applyFont="1" applyFill="1" applyBorder="1" applyAlignment="1">
      <alignment horizontal="center" vertical="center" shrinkToFit="1"/>
    </xf>
    <xf numFmtId="0" fontId="0" fillId="0" borderId="3" xfId="0" applyFont="1" applyFill="1" applyBorder="1" applyAlignment="1">
      <alignment horizontal="center" vertical="center" wrapText="1" shrinkToFit="1"/>
    </xf>
    <xf numFmtId="0" fontId="10" fillId="0" borderId="0" xfId="2" applyFont="1">
      <alignment vertical="center"/>
    </xf>
    <xf numFmtId="0" fontId="13" fillId="0" borderId="6" xfId="3" applyFont="1" applyBorder="1" applyAlignment="1">
      <alignment horizontal="right" vertical="center"/>
    </xf>
    <xf numFmtId="0" fontId="11" fillId="0" borderId="0" xfId="2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</cellXfs>
  <cellStyles count="7">
    <cellStyle name="쉼표 [0]" xfId="1" builtinId="6"/>
    <cellStyle name="쉼표 [0] 2" xfId="6" xr:uid="{00000000-0005-0000-0000-000001000000}"/>
    <cellStyle name="쉼표 [0] 2 6" xfId="5" xr:uid="{00000000-0005-0000-0000-000002000000}"/>
    <cellStyle name="표준" xfId="0" builtinId="0"/>
    <cellStyle name="표준 2" xfId="2" xr:uid="{00000000-0005-0000-0000-000004000000}"/>
    <cellStyle name="표준 3" xfId="4" xr:uid="{00000000-0005-0000-0000-000005000000}"/>
    <cellStyle name="표준 4" xfId="3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/>
  <dimension ref="A1:G92"/>
  <sheetViews>
    <sheetView tabSelected="1" view="pageBreakPreview" zoomScaleNormal="100" zoomScaleSheetLayoutView="100" workbookViewId="0">
      <pane ySplit="5" topLeftCell="A6" activePane="bottomLeft" state="frozen"/>
      <selection pane="bottomLeft" activeCell="E53" sqref="E53"/>
    </sheetView>
  </sheetViews>
  <sheetFormatPr defaultRowHeight="16.5"/>
  <cols>
    <col min="1" max="1" width="4.5" style="3" bestFit="1" customWidth="1"/>
    <col min="2" max="2" width="14.875" style="3" customWidth="1"/>
    <col min="3" max="3" width="38.625" style="3" customWidth="1"/>
    <col min="4" max="6" width="12.125" style="3" customWidth="1"/>
    <col min="7" max="7" width="9.625" style="3" customWidth="1"/>
    <col min="8" max="16384" width="9" style="3"/>
  </cols>
  <sheetData>
    <row r="1" spans="1:7" ht="20.25">
      <c r="A1" s="71"/>
      <c r="B1" s="71"/>
    </row>
    <row r="2" spans="1:7" ht="25.5">
      <c r="A2" s="73" t="s">
        <v>107</v>
      </c>
      <c r="B2" s="73"/>
      <c r="C2" s="73"/>
      <c r="D2" s="73"/>
      <c r="E2" s="73"/>
      <c r="F2" s="73"/>
      <c r="G2" s="73"/>
    </row>
    <row r="3" spans="1:7" ht="20.100000000000001" customHeight="1">
      <c r="A3" s="72" t="s">
        <v>66</v>
      </c>
      <c r="B3" s="72"/>
      <c r="C3" s="72"/>
      <c r="D3" s="72"/>
      <c r="E3" s="72"/>
      <c r="F3" s="72"/>
      <c r="G3" s="72"/>
    </row>
    <row r="4" spans="1:7" ht="33" customHeight="1" thickBot="1">
      <c r="A4" s="4" t="s">
        <v>67</v>
      </c>
      <c r="B4" s="5" t="s">
        <v>68</v>
      </c>
      <c r="C4" s="5" t="s">
        <v>108</v>
      </c>
      <c r="D4" s="6" t="s">
        <v>109</v>
      </c>
      <c r="E4" s="6" t="s">
        <v>164</v>
      </c>
      <c r="F4" s="6" t="s">
        <v>110</v>
      </c>
      <c r="G4" s="5" t="s">
        <v>69</v>
      </c>
    </row>
    <row r="5" spans="1:7" ht="27.95" hidden="1" customHeight="1" thickTop="1">
      <c r="A5" s="25"/>
      <c r="B5" s="25"/>
      <c r="C5" s="25" t="s">
        <v>57</v>
      </c>
      <c r="D5" s="26">
        <f>SUM(D6,D44,D51,D58)</f>
        <v>78210</v>
      </c>
      <c r="E5" s="26">
        <f t="shared" ref="E5:F5" si="0">SUM(E6,E44,E51,E58)</f>
        <v>0</v>
      </c>
      <c r="F5" s="26">
        <f t="shared" si="0"/>
        <v>1350</v>
      </c>
      <c r="G5" s="26"/>
    </row>
    <row r="6" spans="1:7" ht="27.95" hidden="1" customHeight="1">
      <c r="A6" s="7"/>
      <c r="B6" s="7"/>
      <c r="C6" s="8" t="s">
        <v>65</v>
      </c>
      <c r="D6" s="9">
        <f>SUM(D7:D43)</f>
        <v>34650</v>
      </c>
      <c r="E6" s="9">
        <f t="shared" ref="E6:G6" si="1">SUM(E7:E43)</f>
        <v>0</v>
      </c>
      <c r="F6" s="9">
        <f t="shared" si="1"/>
        <v>1350</v>
      </c>
      <c r="G6" s="9">
        <f t="shared" si="1"/>
        <v>0</v>
      </c>
    </row>
    <row r="7" spans="1:7" s="15" customFormat="1" ht="27.95" hidden="1" customHeight="1">
      <c r="A7" s="10">
        <v>1</v>
      </c>
      <c r="B7" s="11" t="s">
        <v>13</v>
      </c>
      <c r="C7" s="12" t="s">
        <v>14</v>
      </c>
      <c r="D7" s="13">
        <v>1125</v>
      </c>
      <c r="E7" s="14"/>
      <c r="F7" s="14"/>
      <c r="G7" s="10" t="s">
        <v>15</v>
      </c>
    </row>
    <row r="8" spans="1:7" s="15" customFormat="1" ht="27.95" hidden="1" customHeight="1">
      <c r="A8" s="10">
        <v>2</v>
      </c>
      <c r="B8" s="11" t="s">
        <v>13</v>
      </c>
      <c r="C8" s="12" t="s">
        <v>58</v>
      </c>
      <c r="D8" s="13">
        <v>1350</v>
      </c>
      <c r="E8" s="14"/>
      <c r="F8" s="14"/>
      <c r="G8" s="10" t="s">
        <v>70</v>
      </c>
    </row>
    <row r="9" spans="1:7" s="15" customFormat="1" ht="27.95" hidden="1" customHeight="1">
      <c r="A9" s="10">
        <v>3</v>
      </c>
      <c r="B9" s="11" t="s">
        <v>16</v>
      </c>
      <c r="C9" s="12" t="s">
        <v>71</v>
      </c>
      <c r="D9" s="13">
        <v>450</v>
      </c>
      <c r="E9" s="14"/>
      <c r="F9" s="14"/>
      <c r="G9" s="10" t="s">
        <v>70</v>
      </c>
    </row>
    <row r="10" spans="1:7" s="15" customFormat="1" ht="27.95" hidden="1" customHeight="1">
      <c r="A10" s="10">
        <v>4</v>
      </c>
      <c r="B10" s="11" t="s">
        <v>111</v>
      </c>
      <c r="C10" s="24" t="s">
        <v>60</v>
      </c>
      <c r="D10" s="13">
        <v>900</v>
      </c>
      <c r="E10" s="14"/>
      <c r="F10" s="14"/>
      <c r="G10" s="10" t="s">
        <v>15</v>
      </c>
    </row>
    <row r="11" spans="1:7" s="15" customFormat="1" ht="27.95" hidden="1" customHeight="1">
      <c r="A11" s="10">
        <v>5</v>
      </c>
      <c r="B11" s="11" t="s">
        <v>17</v>
      </c>
      <c r="C11" s="12" t="s">
        <v>18</v>
      </c>
      <c r="D11" s="13">
        <v>1800</v>
      </c>
      <c r="E11" s="14"/>
      <c r="F11" s="14"/>
      <c r="G11" s="10" t="s">
        <v>70</v>
      </c>
    </row>
    <row r="12" spans="1:7" s="15" customFormat="1" ht="27.95" hidden="1" customHeight="1">
      <c r="A12" s="10">
        <v>6</v>
      </c>
      <c r="B12" s="11" t="s">
        <v>17</v>
      </c>
      <c r="C12" s="12" t="s">
        <v>51</v>
      </c>
      <c r="D12" s="13">
        <v>675</v>
      </c>
      <c r="E12" s="14"/>
      <c r="F12" s="14"/>
      <c r="G12" s="10" t="s">
        <v>15</v>
      </c>
    </row>
    <row r="13" spans="1:7" s="17" customFormat="1" ht="27.95" hidden="1" customHeight="1">
      <c r="A13" s="10">
        <v>7</v>
      </c>
      <c r="B13" s="11" t="s">
        <v>19</v>
      </c>
      <c r="C13" s="12" t="s">
        <v>20</v>
      </c>
      <c r="D13" s="13">
        <v>2700</v>
      </c>
      <c r="E13" s="16"/>
      <c r="F13" s="16"/>
      <c r="G13" s="10" t="s">
        <v>15</v>
      </c>
    </row>
    <row r="14" spans="1:7" s="17" customFormat="1" ht="27.95" hidden="1" customHeight="1">
      <c r="A14" s="10">
        <v>8</v>
      </c>
      <c r="B14" s="11" t="s">
        <v>19</v>
      </c>
      <c r="C14" s="18" t="s">
        <v>72</v>
      </c>
      <c r="D14" s="13">
        <v>2250</v>
      </c>
      <c r="E14" s="16"/>
      <c r="F14" s="16"/>
      <c r="G14" s="10" t="s">
        <v>15</v>
      </c>
    </row>
    <row r="15" spans="1:7" s="17" customFormat="1" ht="27.95" hidden="1" customHeight="1">
      <c r="A15" s="10">
        <v>9</v>
      </c>
      <c r="B15" s="11" t="s">
        <v>19</v>
      </c>
      <c r="C15" s="12" t="s">
        <v>73</v>
      </c>
      <c r="D15" s="13">
        <v>1350</v>
      </c>
      <c r="E15" s="16"/>
      <c r="F15" s="16"/>
      <c r="G15" s="10" t="s">
        <v>15</v>
      </c>
    </row>
    <row r="16" spans="1:7" s="17" customFormat="1" ht="27.95" hidden="1" customHeight="1">
      <c r="A16" s="10">
        <v>10</v>
      </c>
      <c r="B16" s="11" t="s">
        <v>19</v>
      </c>
      <c r="C16" s="12" t="s">
        <v>21</v>
      </c>
      <c r="D16" s="13">
        <v>1800</v>
      </c>
      <c r="E16" s="16"/>
      <c r="F16" s="16"/>
      <c r="G16" s="10" t="s">
        <v>15</v>
      </c>
    </row>
    <row r="17" spans="1:7" s="17" customFormat="1" ht="27.95" hidden="1" customHeight="1">
      <c r="A17" s="10">
        <v>11</v>
      </c>
      <c r="B17" s="11" t="s">
        <v>19</v>
      </c>
      <c r="C17" s="12" t="s">
        <v>74</v>
      </c>
      <c r="D17" s="13">
        <v>900</v>
      </c>
      <c r="E17" s="16"/>
      <c r="F17" s="16"/>
      <c r="G17" s="10" t="s">
        <v>15</v>
      </c>
    </row>
    <row r="18" spans="1:7" s="15" customFormat="1" ht="27.95" hidden="1" customHeight="1">
      <c r="A18" s="10">
        <v>12</v>
      </c>
      <c r="B18" s="11" t="s">
        <v>52</v>
      </c>
      <c r="C18" s="12" t="s">
        <v>53</v>
      </c>
      <c r="D18" s="13">
        <v>1575</v>
      </c>
      <c r="E18" s="14"/>
      <c r="F18" s="14"/>
      <c r="G18" s="10" t="s">
        <v>15</v>
      </c>
    </row>
    <row r="19" spans="1:7" s="15" customFormat="1" ht="27.95" hidden="1" customHeight="1">
      <c r="A19" s="10">
        <v>13</v>
      </c>
      <c r="B19" s="11" t="s">
        <v>52</v>
      </c>
      <c r="C19" s="12" t="s">
        <v>59</v>
      </c>
      <c r="D19" s="13">
        <v>675</v>
      </c>
      <c r="E19" s="14"/>
      <c r="F19" s="14"/>
      <c r="G19" s="10" t="s">
        <v>15</v>
      </c>
    </row>
    <row r="20" spans="1:7" s="15" customFormat="1" ht="27.95" hidden="1" customHeight="1">
      <c r="A20" s="10">
        <v>14</v>
      </c>
      <c r="B20" s="11" t="s">
        <v>112</v>
      </c>
      <c r="C20" s="12" t="s">
        <v>29</v>
      </c>
      <c r="D20" s="13">
        <v>675</v>
      </c>
      <c r="E20" s="14"/>
      <c r="F20" s="14"/>
      <c r="G20" s="10" t="s">
        <v>15</v>
      </c>
    </row>
    <row r="21" spans="1:7" s="15" customFormat="1" ht="27.95" hidden="1" customHeight="1">
      <c r="A21" s="10">
        <v>15</v>
      </c>
      <c r="B21" s="11" t="s">
        <v>76</v>
      </c>
      <c r="C21" s="12" t="s">
        <v>77</v>
      </c>
      <c r="D21" s="13">
        <v>450</v>
      </c>
      <c r="E21" s="14"/>
      <c r="F21" s="14"/>
      <c r="G21" s="10" t="s">
        <v>15</v>
      </c>
    </row>
    <row r="22" spans="1:7" s="15" customFormat="1" ht="27.95" hidden="1" customHeight="1">
      <c r="A22" s="10">
        <v>16</v>
      </c>
      <c r="B22" s="11" t="s">
        <v>161</v>
      </c>
      <c r="C22" s="12" t="s">
        <v>84</v>
      </c>
      <c r="D22" s="13">
        <v>450</v>
      </c>
      <c r="E22" s="14"/>
      <c r="F22" s="14"/>
      <c r="G22" s="10" t="s">
        <v>15</v>
      </c>
    </row>
    <row r="23" spans="1:7" s="15" customFormat="1" ht="27.95" customHeight="1" thickTop="1">
      <c r="A23" s="10">
        <v>17</v>
      </c>
      <c r="B23" s="11" t="s">
        <v>113</v>
      </c>
      <c r="C23" s="12" t="s">
        <v>78</v>
      </c>
      <c r="D23" s="13">
        <v>1350</v>
      </c>
      <c r="E23" s="14">
        <v>0</v>
      </c>
      <c r="F23" s="13">
        <f>D23-E23</f>
        <v>1350</v>
      </c>
      <c r="G23" s="10" t="s">
        <v>15</v>
      </c>
    </row>
    <row r="24" spans="1:7" s="15" customFormat="1" ht="27.95" hidden="1" customHeight="1">
      <c r="A24" s="10">
        <v>18</v>
      </c>
      <c r="B24" s="11" t="s">
        <v>30</v>
      </c>
      <c r="C24" s="12" t="s">
        <v>31</v>
      </c>
      <c r="D24" s="13">
        <v>450</v>
      </c>
      <c r="E24" s="14"/>
      <c r="F24" s="14"/>
      <c r="G24" s="10" t="s">
        <v>15</v>
      </c>
    </row>
    <row r="25" spans="1:7" s="15" customFormat="1" ht="27.95" hidden="1" customHeight="1">
      <c r="A25" s="10">
        <v>19</v>
      </c>
      <c r="B25" s="11" t="s">
        <v>32</v>
      </c>
      <c r="C25" s="12" t="s">
        <v>54</v>
      </c>
      <c r="D25" s="13">
        <v>450</v>
      </c>
      <c r="E25" s="14"/>
      <c r="F25" s="14"/>
      <c r="G25" s="10" t="s">
        <v>15</v>
      </c>
    </row>
    <row r="26" spans="1:7" s="15" customFormat="1" ht="27.95" hidden="1" customHeight="1">
      <c r="A26" s="10">
        <v>20</v>
      </c>
      <c r="B26" s="11" t="s">
        <v>22</v>
      </c>
      <c r="C26" s="12" t="s">
        <v>75</v>
      </c>
      <c r="D26" s="13">
        <v>450</v>
      </c>
      <c r="E26" s="14"/>
      <c r="F26" s="14"/>
      <c r="G26" s="10" t="s">
        <v>15</v>
      </c>
    </row>
    <row r="27" spans="1:7" s="15" customFormat="1" ht="27.95" hidden="1" customHeight="1">
      <c r="A27" s="10">
        <v>21</v>
      </c>
      <c r="B27" s="11" t="s">
        <v>27</v>
      </c>
      <c r="C27" s="12" t="s">
        <v>85</v>
      </c>
      <c r="D27" s="13">
        <v>450</v>
      </c>
      <c r="E27" s="14"/>
      <c r="F27" s="14"/>
      <c r="G27" s="10" t="s">
        <v>15</v>
      </c>
    </row>
    <row r="28" spans="1:7" s="15" customFormat="1" ht="27.95" hidden="1" customHeight="1">
      <c r="A28" s="10">
        <v>22</v>
      </c>
      <c r="B28" s="11" t="s">
        <v>23</v>
      </c>
      <c r="C28" s="12" t="s">
        <v>79</v>
      </c>
      <c r="D28" s="13">
        <v>1800</v>
      </c>
      <c r="E28" s="14"/>
      <c r="F28" s="14"/>
      <c r="G28" s="10" t="s">
        <v>15</v>
      </c>
    </row>
    <row r="29" spans="1:7" s="15" customFormat="1" ht="27.95" hidden="1" customHeight="1">
      <c r="A29" s="10">
        <v>23</v>
      </c>
      <c r="B29" s="11" t="s">
        <v>80</v>
      </c>
      <c r="C29" s="12" t="s">
        <v>24</v>
      </c>
      <c r="D29" s="13">
        <v>900</v>
      </c>
      <c r="E29" s="14"/>
      <c r="F29" s="14"/>
      <c r="G29" s="10" t="s">
        <v>15</v>
      </c>
    </row>
    <row r="30" spans="1:7" s="15" customFormat="1" ht="27.95" hidden="1" customHeight="1">
      <c r="A30" s="10">
        <v>24</v>
      </c>
      <c r="B30" s="11" t="s">
        <v>114</v>
      </c>
      <c r="C30" s="12" t="s">
        <v>28</v>
      </c>
      <c r="D30" s="13">
        <v>675</v>
      </c>
      <c r="E30" s="14"/>
      <c r="F30" s="14"/>
      <c r="G30" s="10" t="s">
        <v>15</v>
      </c>
    </row>
    <row r="31" spans="1:7" s="15" customFormat="1" ht="27.95" hidden="1" customHeight="1">
      <c r="A31" s="10">
        <v>25</v>
      </c>
      <c r="B31" s="11" t="s">
        <v>114</v>
      </c>
      <c r="C31" s="12" t="s">
        <v>86</v>
      </c>
      <c r="D31" s="13">
        <v>900</v>
      </c>
      <c r="E31" s="14"/>
      <c r="F31" s="14"/>
      <c r="G31" s="10" t="s">
        <v>15</v>
      </c>
    </row>
    <row r="32" spans="1:7" s="15" customFormat="1" ht="27.95" hidden="1" customHeight="1">
      <c r="A32" s="10">
        <v>26</v>
      </c>
      <c r="B32" s="11" t="s">
        <v>115</v>
      </c>
      <c r="C32" s="12" t="s">
        <v>25</v>
      </c>
      <c r="D32" s="13">
        <v>900</v>
      </c>
      <c r="E32" s="14"/>
      <c r="F32" s="14"/>
      <c r="G32" s="10" t="s">
        <v>15</v>
      </c>
    </row>
    <row r="33" spans="1:7" s="15" customFormat="1" ht="27.95" hidden="1" customHeight="1">
      <c r="A33" s="10">
        <v>27</v>
      </c>
      <c r="B33" s="11" t="s">
        <v>144</v>
      </c>
      <c r="C33" s="12" t="s">
        <v>82</v>
      </c>
      <c r="D33" s="13">
        <v>900</v>
      </c>
      <c r="E33" s="14"/>
      <c r="F33" s="14"/>
      <c r="G33" s="10" t="s">
        <v>15</v>
      </c>
    </row>
    <row r="34" spans="1:7" s="15" customFormat="1" ht="27.95" hidden="1" customHeight="1">
      <c r="A34" s="10">
        <v>28</v>
      </c>
      <c r="B34" s="11" t="s">
        <v>162</v>
      </c>
      <c r="C34" s="12" t="s">
        <v>26</v>
      </c>
      <c r="D34" s="13">
        <v>900</v>
      </c>
      <c r="E34" s="14"/>
      <c r="F34" s="14"/>
      <c r="G34" s="10" t="s">
        <v>15</v>
      </c>
    </row>
    <row r="35" spans="1:7" s="15" customFormat="1" ht="27.95" hidden="1" customHeight="1">
      <c r="A35" s="10">
        <v>29</v>
      </c>
      <c r="B35" s="11" t="s">
        <v>116</v>
      </c>
      <c r="C35" s="12" t="s">
        <v>87</v>
      </c>
      <c r="D35" s="13">
        <v>1350</v>
      </c>
      <c r="E35" s="14"/>
      <c r="F35" s="14"/>
      <c r="G35" s="10" t="s">
        <v>15</v>
      </c>
    </row>
    <row r="36" spans="1:7" s="15" customFormat="1" ht="27.95" hidden="1" customHeight="1">
      <c r="A36" s="10">
        <v>30</v>
      </c>
      <c r="B36" s="11" t="s">
        <v>117</v>
      </c>
      <c r="C36" s="12" t="s">
        <v>88</v>
      </c>
      <c r="D36" s="13">
        <v>900</v>
      </c>
      <c r="E36" s="14"/>
      <c r="F36" s="14"/>
      <c r="G36" s="10" t="s">
        <v>15</v>
      </c>
    </row>
    <row r="37" spans="1:7" s="15" customFormat="1" ht="27.95" hidden="1" customHeight="1">
      <c r="A37" s="10">
        <v>31</v>
      </c>
      <c r="B37" s="11" t="s">
        <v>117</v>
      </c>
      <c r="C37" s="12" t="s">
        <v>48</v>
      </c>
      <c r="D37" s="13">
        <v>450</v>
      </c>
      <c r="E37" s="14"/>
      <c r="F37" s="14"/>
      <c r="G37" s="10" t="s">
        <v>15</v>
      </c>
    </row>
    <row r="38" spans="1:7" s="15" customFormat="1" ht="27.95" hidden="1" customHeight="1">
      <c r="A38" s="10">
        <v>32</v>
      </c>
      <c r="B38" s="11" t="s">
        <v>127</v>
      </c>
      <c r="C38" s="12" t="s">
        <v>83</v>
      </c>
      <c r="D38" s="13">
        <v>450</v>
      </c>
      <c r="E38" s="14"/>
      <c r="F38" s="14"/>
      <c r="G38" s="10" t="s">
        <v>15</v>
      </c>
    </row>
    <row r="39" spans="1:7" s="15" customFormat="1" ht="27.95" hidden="1" customHeight="1">
      <c r="A39" s="10">
        <v>33</v>
      </c>
      <c r="B39" s="11" t="s">
        <v>118</v>
      </c>
      <c r="C39" s="12" t="s">
        <v>119</v>
      </c>
      <c r="D39" s="13">
        <v>450</v>
      </c>
      <c r="E39" s="14"/>
      <c r="F39" s="14"/>
      <c r="G39" s="10" t="s">
        <v>15</v>
      </c>
    </row>
    <row r="40" spans="1:7" s="15" customFormat="1" ht="27.95" hidden="1" customHeight="1">
      <c r="A40" s="10">
        <v>34</v>
      </c>
      <c r="B40" s="11" t="s">
        <v>120</v>
      </c>
      <c r="C40" s="12" t="s">
        <v>89</v>
      </c>
      <c r="D40" s="13">
        <v>450</v>
      </c>
      <c r="E40" s="14"/>
      <c r="F40" s="14"/>
      <c r="G40" s="10" t="s">
        <v>15</v>
      </c>
    </row>
    <row r="41" spans="1:7" s="15" customFormat="1" ht="27.95" hidden="1" customHeight="1">
      <c r="A41" s="10">
        <v>35</v>
      </c>
      <c r="B41" s="11" t="s">
        <v>121</v>
      </c>
      <c r="C41" s="12" t="s">
        <v>61</v>
      </c>
      <c r="D41" s="13">
        <v>450</v>
      </c>
      <c r="E41" s="14"/>
      <c r="F41" s="14"/>
      <c r="G41" s="10" t="s">
        <v>15</v>
      </c>
    </row>
    <row r="42" spans="1:7" s="15" customFormat="1" ht="27.95" hidden="1" customHeight="1">
      <c r="A42" s="10">
        <v>36</v>
      </c>
      <c r="B42" s="11" t="s">
        <v>163</v>
      </c>
      <c r="C42" s="12" t="s">
        <v>81</v>
      </c>
      <c r="D42" s="13">
        <v>450</v>
      </c>
      <c r="E42" s="14"/>
      <c r="F42" s="14"/>
      <c r="G42" s="10" t="s">
        <v>15</v>
      </c>
    </row>
    <row r="43" spans="1:7" s="15" customFormat="1" ht="27.95" hidden="1" customHeight="1">
      <c r="A43" s="10">
        <v>37</v>
      </c>
      <c r="B43" s="11" t="s">
        <v>33</v>
      </c>
      <c r="C43" s="12" t="s">
        <v>34</v>
      </c>
      <c r="D43" s="13">
        <v>450</v>
      </c>
      <c r="E43" s="14"/>
      <c r="F43" s="14"/>
      <c r="G43" s="10" t="s">
        <v>15</v>
      </c>
    </row>
    <row r="44" spans="1:7" s="15" customFormat="1" ht="27.95" hidden="1" customHeight="1">
      <c r="A44" s="19"/>
      <c r="B44" s="19"/>
      <c r="C44" s="19" t="s">
        <v>65</v>
      </c>
      <c r="D44" s="20">
        <f>SUM(D45:D50)</f>
        <v>8550</v>
      </c>
      <c r="E44" s="20"/>
      <c r="F44" s="20"/>
      <c r="G44" s="20"/>
    </row>
    <row r="45" spans="1:7" s="15" customFormat="1" ht="27.95" hidden="1" customHeight="1">
      <c r="A45" s="10">
        <v>38</v>
      </c>
      <c r="B45" s="11" t="s">
        <v>13</v>
      </c>
      <c r="C45" s="12" t="s">
        <v>35</v>
      </c>
      <c r="D45" s="13">
        <v>1800</v>
      </c>
      <c r="E45" s="14"/>
      <c r="F45" s="14"/>
      <c r="G45" s="10" t="s">
        <v>36</v>
      </c>
    </row>
    <row r="46" spans="1:7" s="15" customFormat="1" ht="27.95" hidden="1" customHeight="1">
      <c r="A46" s="10">
        <v>39</v>
      </c>
      <c r="B46" s="11" t="s">
        <v>13</v>
      </c>
      <c r="C46" s="12" t="s">
        <v>90</v>
      </c>
      <c r="D46" s="13">
        <v>1800</v>
      </c>
      <c r="E46" s="14"/>
      <c r="F46" s="14"/>
      <c r="G46" s="10" t="s">
        <v>36</v>
      </c>
    </row>
    <row r="47" spans="1:7" s="15" customFormat="1" ht="27.95" hidden="1" customHeight="1">
      <c r="A47" s="10">
        <v>40</v>
      </c>
      <c r="B47" s="11" t="s">
        <v>13</v>
      </c>
      <c r="C47" s="12" t="s">
        <v>37</v>
      </c>
      <c r="D47" s="13">
        <v>1350</v>
      </c>
      <c r="E47" s="14"/>
      <c r="F47" s="14"/>
      <c r="G47" s="10" t="s">
        <v>36</v>
      </c>
    </row>
    <row r="48" spans="1:7" s="15" customFormat="1" ht="27.95" hidden="1" customHeight="1">
      <c r="A48" s="10">
        <v>41</v>
      </c>
      <c r="B48" s="11" t="s">
        <v>13</v>
      </c>
      <c r="C48" s="12" t="s">
        <v>62</v>
      </c>
      <c r="D48" s="13">
        <v>1800</v>
      </c>
      <c r="E48" s="14"/>
      <c r="F48" s="14"/>
      <c r="G48" s="10" t="s">
        <v>36</v>
      </c>
    </row>
    <row r="49" spans="1:7" s="15" customFormat="1" ht="27.95" hidden="1" customHeight="1">
      <c r="A49" s="10">
        <v>42</v>
      </c>
      <c r="B49" s="11" t="s">
        <v>49</v>
      </c>
      <c r="C49" s="12" t="s">
        <v>63</v>
      </c>
      <c r="D49" s="13">
        <v>900</v>
      </c>
      <c r="E49" s="14"/>
      <c r="F49" s="14"/>
      <c r="G49" s="10" t="s">
        <v>36</v>
      </c>
    </row>
    <row r="50" spans="1:7" s="15" customFormat="1" ht="27.95" hidden="1" customHeight="1">
      <c r="A50" s="10">
        <v>43</v>
      </c>
      <c r="B50" s="11" t="s">
        <v>49</v>
      </c>
      <c r="C50" s="12" t="s">
        <v>64</v>
      </c>
      <c r="D50" s="13">
        <v>900</v>
      </c>
      <c r="E50" s="14"/>
      <c r="F50" s="14"/>
      <c r="G50" s="10" t="s">
        <v>36</v>
      </c>
    </row>
    <row r="51" spans="1:7" s="15" customFormat="1" ht="27.95" hidden="1" customHeight="1">
      <c r="A51" s="19"/>
      <c r="B51" s="19"/>
      <c r="C51" s="19" t="s">
        <v>65</v>
      </c>
      <c r="D51" s="20">
        <f>SUM(D52:D57)</f>
        <v>15120</v>
      </c>
      <c r="E51" s="20"/>
      <c r="F51" s="20"/>
      <c r="G51" s="20"/>
    </row>
    <row r="52" spans="1:7" s="15" customFormat="1" ht="27.95" hidden="1" customHeight="1">
      <c r="A52" s="10">
        <v>44</v>
      </c>
      <c r="B52" s="11" t="s">
        <v>19</v>
      </c>
      <c r="C52" s="12" t="s">
        <v>122</v>
      </c>
      <c r="D52" s="13">
        <v>2520</v>
      </c>
      <c r="E52" s="14"/>
      <c r="F52" s="14"/>
      <c r="G52" s="11" t="s">
        <v>38</v>
      </c>
    </row>
    <row r="53" spans="1:7" s="15" customFormat="1" ht="27.95" customHeight="1">
      <c r="A53" s="10">
        <v>45</v>
      </c>
      <c r="B53" s="11" t="s">
        <v>113</v>
      </c>
      <c r="C53" s="12" t="s">
        <v>123</v>
      </c>
      <c r="D53" s="13">
        <v>2520</v>
      </c>
      <c r="E53" s="14">
        <f>158+95+78</f>
        <v>331</v>
      </c>
      <c r="F53" s="13">
        <f>D53-E53</f>
        <v>2189</v>
      </c>
      <c r="G53" s="11" t="s">
        <v>38</v>
      </c>
    </row>
    <row r="54" spans="1:7" s="15" customFormat="1" ht="27.95" hidden="1" customHeight="1">
      <c r="A54" s="10">
        <v>46</v>
      </c>
      <c r="B54" s="11" t="s">
        <v>23</v>
      </c>
      <c r="C54" s="12" t="s">
        <v>124</v>
      </c>
      <c r="D54" s="13">
        <v>2520</v>
      </c>
      <c r="E54" s="14"/>
      <c r="F54" s="14"/>
      <c r="G54" s="11" t="s">
        <v>38</v>
      </c>
    </row>
    <row r="55" spans="1:7" s="15" customFormat="1" ht="27.95" hidden="1" customHeight="1">
      <c r="A55" s="10">
        <v>47</v>
      </c>
      <c r="B55" s="11" t="s">
        <v>125</v>
      </c>
      <c r="C55" s="12" t="s">
        <v>126</v>
      </c>
      <c r="D55" s="13">
        <v>2520</v>
      </c>
      <c r="E55" s="21"/>
      <c r="F55" s="14"/>
      <c r="G55" s="11" t="s">
        <v>38</v>
      </c>
    </row>
    <row r="56" spans="1:7" s="15" customFormat="1" ht="27.95" hidden="1" customHeight="1">
      <c r="A56" s="10">
        <v>48</v>
      </c>
      <c r="B56" s="11" t="s">
        <v>127</v>
      </c>
      <c r="C56" s="12" t="s">
        <v>128</v>
      </c>
      <c r="D56" s="13">
        <v>2520</v>
      </c>
      <c r="E56" s="14"/>
      <c r="F56" s="21"/>
      <c r="G56" s="11" t="s">
        <v>40</v>
      </c>
    </row>
    <row r="57" spans="1:7" s="15" customFormat="1" ht="27.95" hidden="1" customHeight="1">
      <c r="A57" s="10">
        <v>49</v>
      </c>
      <c r="B57" s="11" t="s">
        <v>33</v>
      </c>
      <c r="C57" s="12" t="s">
        <v>129</v>
      </c>
      <c r="D57" s="13">
        <v>2520</v>
      </c>
      <c r="E57" s="14"/>
      <c r="F57" s="14"/>
      <c r="G57" s="11" t="s">
        <v>41</v>
      </c>
    </row>
    <row r="58" spans="1:7" s="15" customFormat="1" ht="27.95" hidden="1" customHeight="1">
      <c r="A58" s="19"/>
      <c r="B58" s="19"/>
      <c r="C58" s="19" t="s">
        <v>65</v>
      </c>
      <c r="D58" s="20">
        <f>SUM(D59:D91)</f>
        <v>19890</v>
      </c>
      <c r="E58" s="20"/>
      <c r="F58" s="20"/>
      <c r="G58" s="20"/>
    </row>
    <row r="59" spans="1:7" s="15" customFormat="1" ht="27.95" hidden="1" customHeight="1">
      <c r="A59" s="10">
        <v>50</v>
      </c>
      <c r="B59" s="11" t="s">
        <v>13</v>
      </c>
      <c r="C59" s="24" t="s">
        <v>42</v>
      </c>
      <c r="D59" s="13">
        <v>450</v>
      </c>
      <c r="E59" s="14"/>
      <c r="F59" s="14"/>
      <c r="G59" s="10" t="s">
        <v>43</v>
      </c>
    </row>
    <row r="60" spans="1:7" s="15" customFormat="1" ht="27.95" hidden="1" customHeight="1">
      <c r="A60" s="10">
        <v>51</v>
      </c>
      <c r="B60" s="11" t="s">
        <v>13</v>
      </c>
      <c r="C60" s="24" t="s">
        <v>130</v>
      </c>
      <c r="D60" s="13">
        <v>630</v>
      </c>
      <c r="E60" s="14"/>
      <c r="F60" s="14"/>
      <c r="G60" s="10" t="s">
        <v>92</v>
      </c>
    </row>
    <row r="61" spans="1:7" s="15" customFormat="1" ht="27.95" hidden="1" customHeight="1">
      <c r="A61" s="10">
        <v>52</v>
      </c>
      <c r="B61" s="11" t="s">
        <v>13</v>
      </c>
      <c r="C61" s="24" t="s">
        <v>44</v>
      </c>
      <c r="D61" s="13">
        <v>450</v>
      </c>
      <c r="E61" s="14"/>
      <c r="F61" s="14"/>
      <c r="G61" s="10" t="s">
        <v>43</v>
      </c>
    </row>
    <row r="62" spans="1:7" s="23" customFormat="1" ht="27.95" hidden="1" customHeight="1">
      <c r="A62" s="10">
        <v>53</v>
      </c>
      <c r="B62" s="11" t="s">
        <v>16</v>
      </c>
      <c r="C62" s="24" t="s">
        <v>50</v>
      </c>
      <c r="D62" s="13">
        <v>450</v>
      </c>
      <c r="E62" s="22"/>
      <c r="F62" s="22"/>
      <c r="G62" s="10" t="s">
        <v>43</v>
      </c>
    </row>
    <row r="63" spans="1:7" s="15" customFormat="1" ht="27.95" hidden="1" customHeight="1">
      <c r="A63" s="10">
        <v>54</v>
      </c>
      <c r="B63" s="11" t="s">
        <v>49</v>
      </c>
      <c r="C63" s="24" t="s">
        <v>155</v>
      </c>
      <c r="D63" s="13">
        <v>1350</v>
      </c>
      <c r="E63" s="14"/>
      <c r="F63" s="14"/>
      <c r="G63" s="10" t="s">
        <v>43</v>
      </c>
    </row>
    <row r="64" spans="1:7" s="15" customFormat="1" ht="27.95" hidden="1" customHeight="1">
      <c r="A64" s="10">
        <v>55</v>
      </c>
      <c r="B64" s="11" t="s">
        <v>138</v>
      </c>
      <c r="C64" s="24" t="s">
        <v>156</v>
      </c>
      <c r="D64" s="13">
        <v>810</v>
      </c>
      <c r="E64" s="14"/>
      <c r="F64" s="14"/>
      <c r="G64" s="10" t="s">
        <v>46</v>
      </c>
    </row>
    <row r="65" spans="1:7" s="15" customFormat="1" ht="27.95" hidden="1" customHeight="1">
      <c r="A65" s="10">
        <v>56</v>
      </c>
      <c r="B65" s="11" t="s">
        <v>93</v>
      </c>
      <c r="C65" s="24" t="s">
        <v>140</v>
      </c>
      <c r="D65" s="13">
        <v>1350</v>
      </c>
      <c r="E65" s="14"/>
      <c r="F65" s="14"/>
      <c r="G65" s="10" t="s">
        <v>45</v>
      </c>
    </row>
    <row r="66" spans="1:7" s="15" customFormat="1" ht="27.95" hidden="1" customHeight="1">
      <c r="A66" s="10">
        <v>57</v>
      </c>
      <c r="B66" s="11" t="s">
        <v>93</v>
      </c>
      <c r="C66" s="24" t="s">
        <v>94</v>
      </c>
      <c r="D66" s="13">
        <v>450</v>
      </c>
      <c r="E66" s="14"/>
      <c r="F66" s="14"/>
      <c r="G66" s="10" t="s">
        <v>56</v>
      </c>
    </row>
    <row r="67" spans="1:7" s="15" customFormat="1" ht="27.95" hidden="1" customHeight="1">
      <c r="A67" s="10">
        <v>58</v>
      </c>
      <c r="B67" s="11" t="s">
        <v>139</v>
      </c>
      <c r="C67" s="24" t="s">
        <v>157</v>
      </c>
      <c r="D67" s="13">
        <v>450</v>
      </c>
      <c r="E67" s="14"/>
      <c r="F67" s="14"/>
      <c r="G67" s="10" t="s">
        <v>45</v>
      </c>
    </row>
    <row r="68" spans="1:7" s="15" customFormat="1" ht="27.95" hidden="1" customHeight="1">
      <c r="A68" s="10">
        <v>59</v>
      </c>
      <c r="B68" s="11" t="s">
        <v>39</v>
      </c>
      <c r="C68" s="24" t="s">
        <v>141</v>
      </c>
      <c r="D68" s="13">
        <v>1350</v>
      </c>
      <c r="E68" s="14"/>
      <c r="F68" s="14"/>
      <c r="G68" s="10" t="s">
        <v>46</v>
      </c>
    </row>
    <row r="69" spans="1:7" s="15" customFormat="1" ht="27.95" hidden="1" customHeight="1">
      <c r="A69" s="10">
        <v>60</v>
      </c>
      <c r="B69" s="11" t="s">
        <v>150</v>
      </c>
      <c r="C69" s="24" t="s">
        <v>102</v>
      </c>
      <c r="D69" s="13">
        <v>450</v>
      </c>
      <c r="E69" s="14"/>
      <c r="F69" s="14"/>
      <c r="G69" s="10" t="s">
        <v>45</v>
      </c>
    </row>
    <row r="70" spans="1:7" s="15" customFormat="1" ht="27.95" hidden="1" customHeight="1">
      <c r="A70" s="10">
        <v>61</v>
      </c>
      <c r="B70" s="11" t="s">
        <v>151</v>
      </c>
      <c r="C70" s="24" t="s">
        <v>158</v>
      </c>
      <c r="D70" s="13">
        <v>450</v>
      </c>
      <c r="E70" s="14"/>
      <c r="F70" s="14"/>
      <c r="G70" s="10" t="s">
        <v>45</v>
      </c>
    </row>
    <row r="71" spans="1:7" s="15" customFormat="1" ht="27.95" customHeight="1">
      <c r="A71" s="10">
        <v>62</v>
      </c>
      <c r="B71" s="11" t="s">
        <v>113</v>
      </c>
      <c r="C71" s="24" t="s">
        <v>142</v>
      </c>
      <c r="D71" s="13">
        <v>810</v>
      </c>
      <c r="E71" s="14">
        <f>65+57+198</f>
        <v>320</v>
      </c>
      <c r="F71" s="13">
        <f>D71-E71</f>
        <v>490</v>
      </c>
      <c r="G71" s="10" t="s">
        <v>45</v>
      </c>
    </row>
    <row r="72" spans="1:7" s="15" customFormat="1" ht="27.95" hidden="1" customHeight="1">
      <c r="A72" s="10">
        <v>63</v>
      </c>
      <c r="B72" s="11" t="s">
        <v>30</v>
      </c>
      <c r="C72" s="24" t="s">
        <v>103</v>
      </c>
      <c r="D72" s="13">
        <v>450</v>
      </c>
      <c r="E72" s="14"/>
      <c r="F72" s="14"/>
      <c r="G72" s="10" t="s">
        <v>56</v>
      </c>
    </row>
    <row r="73" spans="1:7" s="15" customFormat="1" ht="27.95" hidden="1" customHeight="1">
      <c r="A73" s="10">
        <v>64</v>
      </c>
      <c r="B73" s="11" t="s">
        <v>32</v>
      </c>
      <c r="C73" s="24" t="s">
        <v>104</v>
      </c>
      <c r="D73" s="13">
        <v>450</v>
      </c>
      <c r="E73" s="14"/>
      <c r="F73" s="14"/>
      <c r="G73" s="10" t="s">
        <v>56</v>
      </c>
    </row>
    <row r="74" spans="1:7" s="15" customFormat="1" ht="27.95" hidden="1" customHeight="1">
      <c r="A74" s="10">
        <v>65</v>
      </c>
      <c r="B74" s="11" t="s">
        <v>22</v>
      </c>
      <c r="C74" s="24" t="s">
        <v>95</v>
      </c>
      <c r="D74" s="13">
        <v>450</v>
      </c>
      <c r="E74" s="14"/>
      <c r="F74" s="14"/>
      <c r="G74" s="10" t="s">
        <v>45</v>
      </c>
    </row>
    <row r="75" spans="1:7" s="15" customFormat="1" ht="27.95" hidden="1" customHeight="1">
      <c r="A75" s="10">
        <v>66</v>
      </c>
      <c r="B75" s="11" t="s">
        <v>27</v>
      </c>
      <c r="C75" s="24" t="s">
        <v>143</v>
      </c>
      <c r="D75" s="13">
        <v>450</v>
      </c>
      <c r="E75" s="14"/>
      <c r="F75" s="14"/>
      <c r="G75" s="10" t="s">
        <v>46</v>
      </c>
    </row>
    <row r="76" spans="1:7" s="15" customFormat="1" ht="27.95" hidden="1" customHeight="1">
      <c r="A76" s="10">
        <v>67</v>
      </c>
      <c r="B76" s="11" t="s">
        <v>23</v>
      </c>
      <c r="C76" s="24" t="s">
        <v>96</v>
      </c>
      <c r="D76" s="13">
        <v>810</v>
      </c>
      <c r="E76" s="14"/>
      <c r="F76" s="14"/>
      <c r="G76" s="10" t="s">
        <v>45</v>
      </c>
    </row>
    <row r="77" spans="1:7" s="15" customFormat="1" ht="27.95" hidden="1" customHeight="1">
      <c r="A77" s="10">
        <v>68</v>
      </c>
      <c r="B77" s="11" t="s">
        <v>131</v>
      </c>
      <c r="C77" s="24" t="s">
        <v>132</v>
      </c>
      <c r="D77" s="13">
        <v>450</v>
      </c>
      <c r="E77" s="14"/>
      <c r="F77" s="14"/>
      <c r="G77" s="10" t="s">
        <v>133</v>
      </c>
    </row>
    <row r="78" spans="1:7" s="15" customFormat="1" ht="27.95" hidden="1" customHeight="1">
      <c r="A78" s="10">
        <v>69</v>
      </c>
      <c r="B78" s="11" t="s">
        <v>80</v>
      </c>
      <c r="C78" s="24" t="s">
        <v>97</v>
      </c>
      <c r="D78" s="13">
        <v>450</v>
      </c>
      <c r="E78" s="14"/>
      <c r="F78" s="14"/>
      <c r="G78" s="10" t="s">
        <v>45</v>
      </c>
    </row>
    <row r="79" spans="1:7" s="15" customFormat="1" ht="27.95" hidden="1" customHeight="1">
      <c r="A79" s="10">
        <v>70</v>
      </c>
      <c r="B79" s="11" t="s">
        <v>114</v>
      </c>
      <c r="C79" s="24" t="s">
        <v>101</v>
      </c>
      <c r="D79" s="13">
        <v>450</v>
      </c>
      <c r="E79" s="14"/>
      <c r="F79" s="14"/>
      <c r="G79" s="10" t="s">
        <v>134</v>
      </c>
    </row>
    <row r="80" spans="1:7" s="15" customFormat="1" ht="27.95" hidden="1" customHeight="1">
      <c r="A80" s="10">
        <v>71</v>
      </c>
      <c r="B80" s="11" t="s">
        <v>115</v>
      </c>
      <c r="C80" s="24" t="s">
        <v>99</v>
      </c>
      <c r="D80" s="13">
        <v>810</v>
      </c>
      <c r="E80" s="14"/>
      <c r="F80" s="14"/>
      <c r="G80" s="10" t="s">
        <v>135</v>
      </c>
    </row>
    <row r="81" spans="1:7" s="15" customFormat="1" ht="27.95" hidden="1" customHeight="1">
      <c r="A81" s="10">
        <v>72</v>
      </c>
      <c r="B81" s="11" t="s">
        <v>144</v>
      </c>
      <c r="C81" s="24" t="s">
        <v>145</v>
      </c>
      <c r="D81" s="13">
        <v>450</v>
      </c>
      <c r="E81" s="14"/>
      <c r="F81" s="14"/>
      <c r="G81" s="10" t="s">
        <v>45</v>
      </c>
    </row>
    <row r="82" spans="1:7" s="15" customFormat="1" ht="27.95" hidden="1" customHeight="1">
      <c r="A82" s="10">
        <v>73</v>
      </c>
      <c r="B82" s="11" t="s">
        <v>116</v>
      </c>
      <c r="C82" s="24" t="s">
        <v>146</v>
      </c>
      <c r="D82" s="13">
        <v>450</v>
      </c>
      <c r="E82" s="14"/>
      <c r="F82" s="14"/>
      <c r="G82" s="10" t="s">
        <v>136</v>
      </c>
    </row>
    <row r="83" spans="1:7" s="15" customFormat="1" ht="27.95" hidden="1" customHeight="1">
      <c r="A83" s="10">
        <v>74</v>
      </c>
      <c r="B83" s="11" t="s">
        <v>117</v>
      </c>
      <c r="C83" s="24" t="s">
        <v>55</v>
      </c>
      <c r="D83" s="13">
        <v>450</v>
      </c>
      <c r="E83" s="14"/>
      <c r="F83" s="14"/>
      <c r="G83" s="10" t="s">
        <v>136</v>
      </c>
    </row>
    <row r="84" spans="1:7" s="15" customFormat="1" ht="27.95" hidden="1" customHeight="1">
      <c r="A84" s="10">
        <v>75</v>
      </c>
      <c r="B84" s="11" t="s">
        <v>127</v>
      </c>
      <c r="C84" s="24" t="s">
        <v>100</v>
      </c>
      <c r="D84" s="13">
        <v>810</v>
      </c>
      <c r="E84" s="14"/>
      <c r="F84" s="14"/>
      <c r="G84" s="10" t="s">
        <v>45</v>
      </c>
    </row>
    <row r="85" spans="1:7" s="15" customFormat="1" ht="27.95" hidden="1" customHeight="1">
      <c r="A85" s="10">
        <v>76</v>
      </c>
      <c r="B85" s="11" t="s">
        <v>118</v>
      </c>
      <c r="C85" s="24" t="s">
        <v>147</v>
      </c>
      <c r="D85" s="13">
        <v>450</v>
      </c>
      <c r="E85" s="14"/>
      <c r="F85" s="14"/>
      <c r="G85" s="10" t="s">
        <v>137</v>
      </c>
    </row>
    <row r="86" spans="1:7" s="15" customFormat="1" ht="27.95" hidden="1" customHeight="1">
      <c r="A86" s="10">
        <v>77</v>
      </c>
      <c r="B86" s="11" t="s">
        <v>152</v>
      </c>
      <c r="C86" s="24" t="s">
        <v>47</v>
      </c>
      <c r="D86" s="13">
        <v>450</v>
      </c>
      <c r="E86" s="14"/>
      <c r="F86" s="14"/>
      <c r="G86" s="10" t="s">
        <v>137</v>
      </c>
    </row>
    <row r="87" spans="1:7" s="15" customFormat="1" ht="27.95" hidden="1" customHeight="1">
      <c r="A87" s="10">
        <v>78</v>
      </c>
      <c r="B87" s="11" t="s">
        <v>121</v>
      </c>
      <c r="C87" s="24" t="s">
        <v>159</v>
      </c>
      <c r="D87" s="13">
        <v>450</v>
      </c>
      <c r="E87" s="14"/>
      <c r="F87" s="14"/>
      <c r="G87" s="10" t="s">
        <v>46</v>
      </c>
    </row>
    <row r="88" spans="1:7" s="23" customFormat="1" ht="27.95" hidden="1" customHeight="1">
      <c r="A88" s="10">
        <v>79</v>
      </c>
      <c r="B88" s="11" t="s">
        <v>153</v>
      </c>
      <c r="C88" s="24" t="s">
        <v>98</v>
      </c>
      <c r="D88" s="13">
        <v>450</v>
      </c>
      <c r="E88" s="22"/>
      <c r="F88" s="22"/>
      <c r="G88" s="10" t="s">
        <v>45</v>
      </c>
    </row>
    <row r="89" spans="1:7" s="15" customFormat="1" ht="27.95" hidden="1" customHeight="1">
      <c r="A89" s="10">
        <v>80</v>
      </c>
      <c r="B89" s="11" t="s">
        <v>33</v>
      </c>
      <c r="C89" s="24" t="s">
        <v>148</v>
      </c>
      <c r="D89" s="13">
        <v>810</v>
      </c>
      <c r="E89" s="14"/>
      <c r="F89" s="14"/>
      <c r="G89" s="10" t="s">
        <v>45</v>
      </c>
    </row>
    <row r="90" spans="1:7" s="15" customFormat="1" ht="27.95" hidden="1" customHeight="1">
      <c r="A90" s="10">
        <v>81</v>
      </c>
      <c r="B90" s="11" t="s">
        <v>91</v>
      </c>
      <c r="C90" s="24" t="s">
        <v>149</v>
      </c>
      <c r="D90" s="13">
        <v>450</v>
      </c>
      <c r="E90" s="14"/>
      <c r="F90" s="14"/>
      <c r="G90" s="10" t="s">
        <v>45</v>
      </c>
    </row>
    <row r="91" spans="1:7" s="15" customFormat="1" ht="27.95" hidden="1" customHeight="1">
      <c r="A91" s="10">
        <v>82</v>
      </c>
      <c r="B91" s="11" t="s">
        <v>154</v>
      </c>
      <c r="C91" s="24" t="s">
        <v>160</v>
      </c>
      <c r="D91" s="13">
        <v>450</v>
      </c>
      <c r="E91" s="14"/>
      <c r="F91" s="14"/>
      <c r="G91" s="10" t="s">
        <v>45</v>
      </c>
    </row>
    <row r="92" spans="1:7" s="15" customFormat="1" ht="27.95" customHeight="1">
      <c r="A92" s="3"/>
      <c r="B92" s="3"/>
      <c r="C92" s="3"/>
      <c r="G92" s="3"/>
    </row>
  </sheetData>
  <autoFilter ref="A4:G91" xr:uid="{00000000-0009-0000-0000-000000000000}">
    <filterColumn colId="1">
      <filters>
        <filter val="경제지원과"/>
      </filters>
    </filterColumn>
  </autoFilter>
  <mergeCells count="3">
    <mergeCell ref="A1:B1"/>
    <mergeCell ref="A3:G3"/>
    <mergeCell ref="A2:G2"/>
  </mergeCells>
  <phoneticPr fontId="2" type="noConversion"/>
  <printOptions horizontalCentered="1"/>
  <pageMargins left="0.19685039370078741" right="0.19685039370078741" top="0.59055118110236227" bottom="0.51181102362204722" header="0.31496062992125984" footer="0.23622047244094491"/>
  <pageSetup paperSize="9" scale="61" orientation="portrait" horizontalDpi="300" verticalDpi="300" r:id="rId1"/>
  <headerFooter>
    <oddFooter>&amp;C&amp;12- &amp;P -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K11"/>
  <sheetViews>
    <sheetView topLeftCell="B1" zoomScaleNormal="100" workbookViewId="0">
      <selection activeCell="N5" sqref="N5"/>
    </sheetView>
  </sheetViews>
  <sheetFormatPr defaultRowHeight="16.5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0.375" style="1" customWidth="1"/>
    <col min="10" max="10" width="11.25" style="1" bestFit="1" customWidth="1"/>
    <col min="11" max="11" width="11" customWidth="1"/>
  </cols>
  <sheetData>
    <row r="1" spans="1:11" ht="51" customHeight="1">
      <c r="A1" s="74" t="s">
        <v>178</v>
      </c>
      <c r="B1" s="74"/>
      <c r="C1" s="75"/>
      <c r="D1" s="75"/>
      <c r="E1" s="75"/>
      <c r="F1" s="75"/>
      <c r="G1" s="75"/>
      <c r="H1" s="75"/>
      <c r="I1" s="75"/>
      <c r="J1" s="75"/>
      <c r="K1" s="75"/>
    </row>
    <row r="2" spans="1:11" ht="17.25" thickBot="1"/>
    <row r="3" spans="1:11" s="2" customFormat="1" ht="33" customHeight="1" thickBot="1">
      <c r="A3" s="35" t="s">
        <v>4</v>
      </c>
      <c r="B3" s="47" t="s">
        <v>12</v>
      </c>
      <c r="C3" s="48" t="s">
        <v>5</v>
      </c>
      <c r="D3" s="49" t="s">
        <v>0</v>
      </c>
      <c r="E3" s="50" t="s">
        <v>10</v>
      </c>
      <c r="F3" s="51" t="s">
        <v>1</v>
      </c>
      <c r="G3" s="50" t="s">
        <v>11</v>
      </c>
      <c r="H3" s="52" t="s">
        <v>2</v>
      </c>
      <c r="I3" s="52" t="s">
        <v>106</v>
      </c>
      <c r="J3" s="52" t="s">
        <v>9</v>
      </c>
      <c r="K3" s="53" t="s">
        <v>6</v>
      </c>
    </row>
    <row r="4" spans="1:11" s="2" customFormat="1" ht="34.5" customHeight="1" thickTop="1">
      <c r="A4" s="36"/>
      <c r="B4" s="65"/>
      <c r="C4" s="61" t="s">
        <v>3</v>
      </c>
      <c r="D4" s="62"/>
      <c r="E4" s="63"/>
      <c r="F4" s="64">
        <f>SUM(F5:F11)</f>
        <v>546000</v>
      </c>
      <c r="G4" s="61"/>
      <c r="H4" s="61"/>
      <c r="I4" s="61"/>
      <c r="J4" s="61"/>
      <c r="K4" s="66"/>
    </row>
    <row r="5" spans="1:11" s="2" customFormat="1" ht="50.1" customHeight="1">
      <c r="A5" s="27">
        <v>1</v>
      </c>
      <c r="B5" s="54" t="s">
        <v>183</v>
      </c>
      <c r="C5" s="55" t="s">
        <v>166</v>
      </c>
      <c r="D5" s="56">
        <v>0.5131944444444444</v>
      </c>
      <c r="E5" s="57" t="s">
        <v>171</v>
      </c>
      <c r="F5" s="58">
        <v>113000</v>
      </c>
      <c r="G5" s="67" t="s">
        <v>174</v>
      </c>
      <c r="H5" s="59">
        <v>7</v>
      </c>
      <c r="I5" s="59" t="s">
        <v>105</v>
      </c>
      <c r="J5" s="59" t="s">
        <v>180</v>
      </c>
      <c r="K5" s="60" t="s">
        <v>7</v>
      </c>
    </row>
    <row r="6" spans="1:11" s="2" customFormat="1" ht="50.1" customHeight="1">
      <c r="A6" s="28">
        <v>2</v>
      </c>
      <c r="B6" s="37" t="s">
        <v>183</v>
      </c>
      <c r="C6" s="30" t="s">
        <v>165</v>
      </c>
      <c r="D6" s="34"/>
      <c r="E6" s="31" t="s">
        <v>173</v>
      </c>
      <c r="F6" s="32">
        <v>50000</v>
      </c>
      <c r="G6" s="68" t="s">
        <v>176</v>
      </c>
      <c r="H6" s="33">
        <v>1</v>
      </c>
      <c r="I6" s="33" t="s">
        <v>176</v>
      </c>
      <c r="J6" s="33" t="s">
        <v>181</v>
      </c>
      <c r="K6" s="38" t="s">
        <v>8</v>
      </c>
    </row>
    <row r="7" spans="1:11" s="2" customFormat="1" ht="50.1" customHeight="1">
      <c r="A7" s="28">
        <v>3</v>
      </c>
      <c r="B7" s="37" t="s">
        <v>183</v>
      </c>
      <c r="C7" s="30" t="s">
        <v>167</v>
      </c>
      <c r="D7" s="34">
        <v>0.50277777777777777</v>
      </c>
      <c r="E7" s="31" t="s">
        <v>188</v>
      </c>
      <c r="F7" s="32">
        <v>51000</v>
      </c>
      <c r="G7" s="68" t="s">
        <v>175</v>
      </c>
      <c r="H7" s="33">
        <v>4</v>
      </c>
      <c r="I7" s="33" t="s">
        <v>177</v>
      </c>
      <c r="J7" s="33" t="s">
        <v>181</v>
      </c>
      <c r="K7" s="38" t="s">
        <v>7</v>
      </c>
    </row>
    <row r="8" spans="1:11" s="2" customFormat="1" ht="50.1" customHeight="1">
      <c r="A8" s="28">
        <v>4</v>
      </c>
      <c r="B8" s="37" t="s">
        <v>183</v>
      </c>
      <c r="C8" s="30" t="s">
        <v>168</v>
      </c>
      <c r="D8" s="34">
        <v>0.50972222222222219</v>
      </c>
      <c r="E8" s="31" t="s">
        <v>171</v>
      </c>
      <c r="F8" s="32">
        <v>59000</v>
      </c>
      <c r="G8" s="70" t="s">
        <v>184</v>
      </c>
      <c r="H8" s="33">
        <v>3</v>
      </c>
      <c r="I8" s="33" t="s">
        <v>177</v>
      </c>
      <c r="J8" s="33" t="s">
        <v>181</v>
      </c>
      <c r="K8" s="38" t="s">
        <v>7</v>
      </c>
    </row>
    <row r="9" spans="1:11" s="2" customFormat="1" ht="50.1" customHeight="1">
      <c r="A9" s="28">
        <v>5</v>
      </c>
      <c r="B9" s="37" t="s">
        <v>183</v>
      </c>
      <c r="C9" s="30" t="s">
        <v>169</v>
      </c>
      <c r="D9" s="34">
        <v>0.50902777777777775</v>
      </c>
      <c r="E9" s="31" t="s">
        <v>172</v>
      </c>
      <c r="F9" s="32">
        <v>95000</v>
      </c>
      <c r="G9" s="70" t="s">
        <v>185</v>
      </c>
      <c r="H9" s="33">
        <v>5</v>
      </c>
      <c r="I9" s="33" t="s">
        <v>177</v>
      </c>
      <c r="J9" s="33" t="s">
        <v>181</v>
      </c>
      <c r="K9" s="38" t="s">
        <v>7</v>
      </c>
    </row>
    <row r="10" spans="1:11" s="2" customFormat="1" ht="50.1" customHeight="1">
      <c r="A10" s="28">
        <v>6</v>
      </c>
      <c r="B10" s="37" t="s">
        <v>183</v>
      </c>
      <c r="C10" s="30" t="s">
        <v>179</v>
      </c>
      <c r="D10" s="34">
        <v>0.4861111111111111</v>
      </c>
      <c r="E10" s="31" t="s">
        <v>187</v>
      </c>
      <c r="F10" s="32">
        <v>78000</v>
      </c>
      <c r="G10" s="70" t="s">
        <v>186</v>
      </c>
      <c r="H10" s="33">
        <v>8</v>
      </c>
      <c r="I10" s="33" t="s">
        <v>177</v>
      </c>
      <c r="J10" s="33" t="s">
        <v>182</v>
      </c>
      <c r="K10" s="38" t="s">
        <v>7</v>
      </c>
    </row>
    <row r="11" spans="1:11" s="2" customFormat="1" ht="50.1" customHeight="1" thickBot="1">
      <c r="A11" s="29">
        <v>7</v>
      </c>
      <c r="B11" s="39" t="s">
        <v>183</v>
      </c>
      <c r="C11" s="40" t="s">
        <v>170</v>
      </c>
      <c r="D11" s="41"/>
      <c r="E11" s="42" t="s">
        <v>173</v>
      </c>
      <c r="F11" s="43">
        <v>100000</v>
      </c>
      <c r="G11" s="69" t="s">
        <v>176</v>
      </c>
      <c r="H11" s="44">
        <v>2</v>
      </c>
      <c r="I11" s="44" t="s">
        <v>177</v>
      </c>
      <c r="J11" s="45" t="s">
        <v>181</v>
      </c>
      <c r="K11" s="46" t="s">
        <v>8</v>
      </c>
    </row>
  </sheetData>
  <mergeCells count="1">
    <mergeCell ref="A1:K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시책업추비</vt:lpstr>
      <vt:lpstr>업무추진비(공항경제국장)</vt:lpstr>
      <vt:lpstr>시책업추비!Print_Area</vt:lpstr>
      <vt:lpstr>시책업추비!Print_Titles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2026-10-06T07:47:10Z</dcterms:modified>
</cp:coreProperties>
</file>