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\Desktop\업무\인구통계\2021년 3월\"/>
    </mc:Choice>
  </mc:AlternateContent>
  <bookViews>
    <workbookView xWindow="0" yWindow="0" windowWidth="28800" windowHeight="12090"/>
  </bookViews>
  <sheets>
    <sheet name="2021년 2월" sheetId="61" r:id="rId1"/>
  </sheets>
  <definedNames>
    <definedName name="_xlnm.Print_Area" localSheetId="0">'2021년 2월'!$A$1:$N$36</definedName>
  </definedNames>
  <calcPr calcId="162913"/>
</workbook>
</file>

<file path=xl/calcChain.xml><?xml version="1.0" encoding="utf-8"?>
<calcChain xmlns="http://schemas.openxmlformats.org/spreadsheetml/2006/main">
  <c r="F8" i="61" l="1"/>
  <c r="F9" i="61"/>
  <c r="F18" i="61"/>
  <c r="J10" i="61" l="1"/>
  <c r="G14" i="61"/>
  <c r="G22" i="61"/>
  <c r="B10" i="61"/>
  <c r="M18" i="61"/>
  <c r="N9" i="61"/>
  <c r="M9" i="61"/>
  <c r="L9" i="61"/>
  <c r="K9" i="61"/>
  <c r="G10" i="61"/>
  <c r="G11" i="61"/>
  <c r="G12" i="61"/>
  <c r="G13" i="61"/>
  <c r="G15" i="61"/>
  <c r="G16" i="61"/>
  <c r="G17" i="61"/>
  <c r="G19" i="61"/>
  <c r="G20" i="61"/>
  <c r="B11" i="61"/>
  <c r="N18" i="61" l="1"/>
  <c r="L18" i="61"/>
  <c r="K18" i="61"/>
  <c r="I18" i="61"/>
  <c r="H18" i="61"/>
  <c r="E18" i="61"/>
  <c r="D18" i="61"/>
  <c r="C18" i="61"/>
  <c r="I9" i="61"/>
  <c r="H9" i="61"/>
  <c r="G9" i="61"/>
  <c r="E9" i="61"/>
  <c r="D9" i="61"/>
  <c r="C9" i="61"/>
  <c r="M8" i="61" l="1"/>
  <c r="L8" i="61"/>
  <c r="K8" i="61"/>
  <c r="I8" i="61"/>
  <c r="H8" i="61"/>
  <c r="E8" i="61"/>
  <c r="C8" i="61"/>
  <c r="D8" i="61"/>
  <c r="N8" i="61"/>
  <c r="J20" i="61"/>
  <c r="J21" i="61"/>
  <c r="J22" i="61"/>
  <c r="J19" i="61"/>
  <c r="J11" i="61"/>
  <c r="J12" i="61"/>
  <c r="J13" i="61"/>
  <c r="J14" i="61"/>
  <c r="J15" i="61"/>
  <c r="J16" i="61"/>
  <c r="J17" i="61"/>
  <c r="J9" i="61" l="1"/>
  <c r="J18" i="61"/>
  <c r="B20" i="61"/>
  <c r="B12" i="61"/>
  <c r="B13" i="61"/>
  <c r="B14" i="61"/>
  <c r="B15" i="61"/>
  <c r="B16" i="61"/>
  <c r="B17" i="61"/>
  <c r="B19" i="61"/>
  <c r="B21" i="61"/>
  <c r="G21" i="61"/>
  <c r="B22" i="61"/>
  <c r="B18" i="61" l="1"/>
  <c r="J8" i="61"/>
  <c r="G18" i="61"/>
  <c r="G8" i="61" s="1"/>
  <c r="B9" i="61"/>
  <c r="B8" i="61" l="1"/>
</calcChain>
</file>

<file path=xl/sharedStrings.xml><?xml version="1.0" encoding="utf-8"?>
<sst xmlns="http://schemas.openxmlformats.org/spreadsheetml/2006/main" count="37" uniqueCount="30">
  <si>
    <t>계</t>
  </si>
  <si>
    <t>인   구   수</t>
  </si>
  <si>
    <t>남</t>
  </si>
  <si>
    <t>여</t>
  </si>
  <si>
    <t>인구</t>
  </si>
  <si>
    <t>세대</t>
  </si>
  <si>
    <t>신포동</t>
    <phoneticPr fontId="2" type="noConversion"/>
  </si>
  <si>
    <t>연안동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</si>
  <si>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</si>
  <si>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</si>
  <si>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동  명</t>
    <phoneticPr fontId="2" type="noConversion"/>
  </si>
  <si>
    <t>증감현황(전월대비)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</si>
  <si>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</si>
  <si>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</si>
  <si>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</si>
  <si>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</si>
  <si>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북성동</t>
    <phoneticPr fontId="2" type="noConversion"/>
  </si>
  <si>
    <t>송월동</t>
    <phoneticPr fontId="2" type="noConversion"/>
  </si>
  <si>
    <t>영종동</t>
    <phoneticPr fontId="2" type="noConversion"/>
  </si>
  <si>
    <t>용유동</t>
    <phoneticPr fontId="2" type="noConversion"/>
  </si>
  <si>
    <t>19세 이상</t>
    <phoneticPr fontId="2" type="noConversion"/>
  </si>
  <si>
    <t>운서동</t>
    <phoneticPr fontId="2" type="noConversion"/>
  </si>
  <si>
    <t>영종1동</t>
    <phoneticPr fontId="2" type="noConversion"/>
  </si>
  <si>
    <t>65세 이상</t>
    <phoneticPr fontId="2" type="noConversion"/>
  </si>
  <si>
    <t>원도심</t>
    <phoneticPr fontId="2" type="noConversion"/>
  </si>
  <si>
    <t>영종·용유</t>
    <phoneticPr fontId="2" type="noConversion"/>
  </si>
  <si>
    <t>2021년 3월 말 현재</t>
    <phoneticPr fontId="2" type="noConversion"/>
  </si>
  <si>
    <t>세대수</t>
    <phoneticPr fontId="2" type="noConversion"/>
  </si>
  <si>
    <t>전체</t>
    <phoneticPr fontId="2" type="noConversion"/>
  </si>
  <si>
    <t>1인세대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</si>
</sst>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 "/>
    <numFmt numFmtId="177" formatCode="#,##0_ ;[Red]\-#,##0\ "/>
    <numFmt numFmtId="178" formatCode="#,##0\ "/>
  </numFmts>
  <fonts count="11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4"/>
      <color indexed="56"/>
      <name val="굴림체"/>
      <family val="3"/>
      <charset val="129"/>
    </font>
    <font>
      <b/>
      <sz val="22"/>
      <color indexed="56"/>
      <name val="굴림체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name val="돋움"/>
      <family val="3"/>
      <charset val="129"/>
    </font>
    <font>
      <b/>
      <sz val="14"/>
      <name val="돋움"/>
      <family val="3"/>
      <charset val="129"/>
    </font>
    <font>
      <sz val="12"/>
      <color theme="1"/>
      <name val="돋움"/>
      <family val="3"/>
      <charset val="129"/>
    </font>
    <font>
      <b/>
      <sz val="12"/>
      <color rgb="FFFF0000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2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176" fontId="7" fillId="0" borderId="0" xfId="0" applyNumberFormat="1" applyFont="1" applyAlignment="1">
      <alignment horizontal="center" vertical="center"/>
    </xf>
    <xf numFmtId="178" fontId="7" fillId="0" borderId="5" xfId="0" applyNumberFormat="1" applyFont="1" applyBorder="1" applyAlignment="1">
      <alignment horizontal="right" vertical="center"/>
    </xf>
    <xf numFmtId="176" fontId="5" fillId="2" borderId="5" xfId="0" applyNumberFormat="1" applyFont="1" applyFill="1" applyBorder="1" applyAlignment="1">
      <alignment horizontal="right" vertical="center"/>
    </xf>
    <xf numFmtId="0" fontId="7" fillId="0" borderId="0" xfId="0" applyFont="1" applyBorder="1" applyAlignment="1">
      <alignment horizontal="center" vertical="center"/>
    </xf>
    <xf numFmtId="178" fontId="9" fillId="0" borderId="0" xfId="0" applyNumberFormat="1" applyFont="1" applyBorder="1" applyAlignment="1">
      <alignment vertical="center"/>
    </xf>
    <xf numFmtId="178" fontId="9" fillId="0" borderId="5" xfId="1" applyNumberFormat="1" applyFont="1" applyBorder="1">
      <alignment vertical="center"/>
    </xf>
    <xf numFmtId="0" fontId="5" fillId="3" borderId="12" xfId="0" applyFont="1" applyFill="1" applyBorder="1" applyAlignment="1">
      <alignment horizontal="center" vertical="center"/>
    </xf>
    <xf numFmtId="176" fontId="5" fillId="4" borderId="5" xfId="0" applyNumberFormat="1" applyFont="1" applyFill="1" applyBorder="1" applyAlignment="1">
      <alignment horizontal="right"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176" fontId="5" fillId="2" borderId="17" xfId="0" applyNumberFormat="1" applyFont="1" applyFill="1" applyBorder="1" applyAlignment="1">
      <alignment horizontal="right" vertical="center"/>
    </xf>
    <xf numFmtId="176" fontId="5" fillId="4" borderId="17" xfId="0" applyNumberFormat="1" applyFont="1" applyFill="1" applyBorder="1" applyAlignment="1">
      <alignment horizontal="right" vertical="center"/>
    </xf>
    <xf numFmtId="176" fontId="5" fillId="2" borderId="3" xfId="0" applyNumberFormat="1" applyFont="1" applyFill="1" applyBorder="1" applyAlignment="1">
      <alignment horizontal="right" vertical="center"/>
    </xf>
    <xf numFmtId="176" fontId="5" fillId="2" borderId="18" xfId="0" applyNumberFormat="1" applyFont="1" applyFill="1" applyBorder="1" applyAlignment="1">
      <alignment horizontal="right" vertical="center"/>
    </xf>
    <xf numFmtId="176" fontId="5" fillId="4" borderId="3" xfId="0" applyNumberFormat="1" applyFont="1" applyFill="1" applyBorder="1" applyAlignment="1">
      <alignment horizontal="right" vertical="center"/>
    </xf>
    <xf numFmtId="176" fontId="5" fillId="4" borderId="18" xfId="0" applyNumberFormat="1" applyFont="1" applyFill="1" applyBorder="1" applyAlignment="1">
      <alignment horizontal="right" vertical="center"/>
    </xf>
    <xf numFmtId="178" fontId="9" fillId="0" borderId="18" xfId="1" applyNumberFormat="1" applyFont="1" applyBorder="1">
      <alignment vertical="center"/>
    </xf>
    <xf numFmtId="176" fontId="5" fillId="2" borderId="4" xfId="0" applyNumberFormat="1" applyFont="1" applyFill="1" applyBorder="1" applyAlignment="1">
      <alignment horizontal="right" vertical="center"/>
    </xf>
    <xf numFmtId="178" fontId="9" fillId="0" borderId="1" xfId="1" applyNumberFormat="1" applyFont="1" applyBorder="1">
      <alignment vertical="center"/>
    </xf>
    <xf numFmtId="178" fontId="9" fillId="0" borderId="2" xfId="1" applyNumberFormat="1" applyFont="1" applyBorder="1">
      <alignment vertical="center"/>
    </xf>
    <xf numFmtId="0" fontId="5" fillId="3" borderId="16" xfId="0" applyFont="1" applyFill="1" applyBorder="1" applyAlignment="1">
      <alignment horizontal="center" vertical="center"/>
    </xf>
    <xf numFmtId="176" fontId="5" fillId="2" borderId="20" xfId="0" applyNumberFormat="1" applyFont="1" applyFill="1" applyBorder="1" applyAlignment="1">
      <alignment horizontal="right" vertical="center"/>
    </xf>
    <xf numFmtId="176" fontId="5" fillId="4" borderId="20" xfId="0" applyNumberFormat="1" applyFont="1" applyFill="1" applyBorder="1" applyAlignment="1">
      <alignment horizontal="right" vertical="center"/>
    </xf>
    <xf numFmtId="178" fontId="7" fillId="0" borderId="18" xfId="0" applyNumberFormat="1" applyFont="1" applyBorder="1" applyAlignment="1">
      <alignment horizontal="right" vertical="center"/>
    </xf>
    <xf numFmtId="178" fontId="7" fillId="0" borderId="1" xfId="0" applyNumberFormat="1" applyFont="1" applyBorder="1" applyAlignment="1">
      <alignment horizontal="right" vertical="center"/>
    </xf>
    <xf numFmtId="178" fontId="7" fillId="0" borderId="2" xfId="0" applyNumberFormat="1" applyFont="1" applyBorder="1" applyAlignment="1">
      <alignment horizontal="right" vertical="center"/>
    </xf>
    <xf numFmtId="176" fontId="10" fillId="4" borderId="17" xfId="0" applyNumberFormat="1" applyFont="1" applyFill="1" applyBorder="1" applyAlignment="1">
      <alignment horizontal="right" vertical="center"/>
    </xf>
    <xf numFmtId="177" fontId="5" fillId="2" borderId="17" xfId="0" applyNumberFormat="1" applyFont="1" applyFill="1" applyBorder="1" applyAlignment="1">
      <alignment horizontal="right" vertical="center"/>
    </xf>
    <xf numFmtId="178" fontId="5" fillId="5" borderId="3" xfId="0" applyNumberFormat="1" applyFont="1" applyFill="1" applyBorder="1" applyAlignment="1">
      <alignment horizontal="right" vertical="center"/>
    </xf>
    <xf numFmtId="178" fontId="5" fillId="5" borderId="4" xfId="0" applyNumberFormat="1" applyFont="1" applyFill="1" applyBorder="1" applyAlignment="1">
      <alignment horizontal="right" vertical="center"/>
    </xf>
    <xf numFmtId="0" fontId="5" fillId="0" borderId="22" xfId="0" applyFont="1" applyBorder="1" applyAlignment="1">
      <alignment horizontal="center" vertical="center"/>
    </xf>
    <xf numFmtId="0" fontId="5" fillId="4" borderId="22" xfId="0" applyFont="1" applyFill="1" applyBorder="1" applyAlignment="1">
      <alignment horizontal="center" vertical="center"/>
    </xf>
    <xf numFmtId="176" fontId="10" fillId="4" borderId="18" xfId="0" applyNumberFormat="1" applyFont="1" applyFill="1" applyBorder="1" applyAlignment="1">
      <alignment horizontal="right" vertical="center"/>
    </xf>
    <xf numFmtId="0" fontId="7" fillId="0" borderId="22" xfId="0" applyFont="1" applyBorder="1" applyAlignment="1">
      <alignment horizontal="distributed" vertical="center"/>
    </xf>
    <xf numFmtId="177" fontId="5" fillId="2" borderId="18" xfId="0" applyNumberFormat="1" applyFont="1" applyFill="1" applyBorder="1" applyAlignment="1">
      <alignment horizontal="right" vertical="center"/>
    </xf>
    <xf numFmtId="0" fontId="7" fillId="4" borderId="22" xfId="0" applyFont="1" applyFill="1" applyBorder="1" applyAlignment="1">
      <alignment horizontal="distributed" vertical="center"/>
    </xf>
    <xf numFmtId="0" fontId="7" fillId="0" borderId="23" xfId="0" applyFont="1" applyBorder="1" applyAlignment="1">
      <alignment horizontal="distributed" vertical="center"/>
    </xf>
    <xf numFmtId="177" fontId="5" fillId="2" borderId="24" xfId="0" applyNumberFormat="1" applyFont="1" applyFill="1" applyBorder="1" applyAlignment="1">
      <alignment horizontal="right" vertical="center"/>
    </xf>
    <xf numFmtId="177" fontId="5" fillId="2" borderId="2" xfId="0" applyNumberFormat="1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178" fontId="9" fillId="0" borderId="22" xfId="1" applyNumberFormat="1" applyFont="1" applyBorder="1">
      <alignment vertical="center"/>
    </xf>
    <xf numFmtId="178" fontId="9" fillId="0" borderId="23" xfId="1" applyNumberFormat="1" applyFont="1" applyBorder="1">
      <alignment vertical="center"/>
    </xf>
    <xf numFmtId="0" fontId="0" fillId="0" borderId="25" xfId="0" applyBorder="1" applyAlignment="1">
      <alignment horizontal="center" vertical="center"/>
    </xf>
    <xf numFmtId="176" fontId="5" fillId="2" borderId="21" xfId="0" applyNumberFormat="1" applyFont="1" applyFill="1" applyBorder="1" applyAlignment="1">
      <alignment horizontal="right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66FFCC"/>
      <color rgb="FF99FFCC"/>
      <color rgb="FFCCFFCC"/>
      <color rgb="FFCCFF99"/>
      <color rgb="FF00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081215039298068"/>
          <c:y val="7.5521025393232716E-2"/>
          <c:w val="0.72041804149260058"/>
          <c:h val="0.8489604923515271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0-8FB4-413C-BCE2-812F1556A9BF}"/>
              </c:ext>
            </c:extLst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8FB4-413C-BCE2-812F1556A9BF}"/>
              </c:ext>
            </c:extLst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8FB4-413C-BCE2-812F1556A9BF}"/>
              </c:ext>
            </c:extLst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6-8FB4-413C-BCE2-812F1556A9BF}"/>
              </c:ext>
            </c:extLst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8-8FB4-413C-BCE2-812F1556A9BF}"/>
              </c:ext>
            </c:extLst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A-8FB4-413C-BCE2-812F1556A9BF}"/>
              </c:ext>
            </c:extLst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C-8FB4-413C-BCE2-812F1556A9BF}"/>
              </c:ext>
            </c:extLst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E-8FB4-413C-BCE2-812F1556A9BF}"/>
              </c:ext>
            </c:extLst>
          </c:dPt>
          <c:dPt>
            <c:idx val="8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0-8FB4-413C-BCE2-812F1556A9BF}"/>
              </c:ext>
            </c:extLst>
          </c:dPt>
          <c:dPt>
            <c:idx val="9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2-8FB4-413C-BCE2-812F1556A9BF}"/>
              </c:ext>
            </c:extLst>
          </c:dPt>
          <c:dPt>
            <c:idx val="10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4-8FB4-413C-BCE2-812F1556A9BF}"/>
              </c:ext>
            </c:extLst>
          </c:dPt>
          <c:dLbls>
            <c:dLbl>
              <c:idx val="0"/>
              <c:layout>
                <c:manualLayout>
                  <c:x val="2.3937761819270141E-3"/>
                  <c:y val="-0.111111111111111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0-8FB4-413C-BCE2-812F1556A9BF}"/>
                </c:ext>
              </c:extLst>
            </c:dLbl>
            <c:dLbl>
              <c:idx val="1"/>
              <c:layout>
                <c:manualLayout>
                  <c:x val="0"/>
                  <c:y val="-0.1180555555555555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2-8FB4-413C-BCE2-812F1556A9BF}"/>
                </c:ext>
              </c:extLst>
            </c:dLbl>
            <c:dLbl>
              <c:idx val="2"/>
              <c:layout>
                <c:manualLayout>
                  <c:x val="0"/>
                  <c:y val="-0.1909722222222222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4-8FB4-413C-BCE2-812F1556A9BF}"/>
                </c:ext>
              </c:extLst>
            </c:dLbl>
            <c:dLbl>
              <c:idx val="3"/>
              <c:layout>
                <c:manualLayout>
                  <c:x val="2.3936819387702212E-3"/>
                  <c:y val="-8.3333333333333343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6-8FB4-413C-BCE2-812F1556A9BF}"/>
                </c:ext>
              </c:extLst>
            </c:dLbl>
            <c:dLbl>
              <c:idx val="4"/>
              <c:layout>
                <c:manualLayout>
                  <c:x val="0"/>
                  <c:y val="-9.027777777777770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8-8FB4-413C-BCE2-812F1556A9BF}"/>
                </c:ext>
              </c:extLst>
            </c:dLbl>
            <c:dLbl>
              <c:idx val="5"/>
              <c:layout>
                <c:manualLayout>
                  <c:x val="1.1968880909634958E-3"/>
                  <c:y val="-0.1041666666666667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A-8FB4-413C-BCE2-812F1556A9BF}"/>
                </c:ext>
              </c:extLst>
            </c:dLbl>
            <c:dLbl>
              <c:idx val="6"/>
              <c:layout>
                <c:manualLayout>
                  <c:x val="0"/>
                  <c:y val="-9.7222222222222224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C-8FB4-413C-BCE2-812F1556A9BF}"/>
                </c:ext>
              </c:extLst>
            </c:dLbl>
            <c:dLbl>
              <c:idx val="7"/>
              <c:layout>
                <c:manualLayout>
                  <c:x val="2.3937761819269915E-3"/>
                  <c:y val="-0.1076388888888889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E-8FB4-413C-BCE2-812F1556A9BF}"/>
                </c:ext>
              </c:extLst>
            </c:dLbl>
            <c:dLbl>
              <c:idx val="8"/>
              <c:layout>
                <c:manualLayout>
                  <c:x val="2.3937761819269915E-3"/>
                  <c:y val="-0.2118055555555555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0-8FB4-413C-BCE2-812F1556A9BF}"/>
                </c:ext>
              </c:extLst>
            </c:dLbl>
            <c:dLbl>
              <c:idx val="9"/>
              <c:layout>
                <c:manualLayout>
                  <c:x val="1.1968880909635847E-3"/>
                  <c:y val="-0.4305555555555555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2-8FB4-413C-BCE2-812F1556A9BF}"/>
                </c:ext>
              </c:extLst>
            </c:dLbl>
            <c:dLbl>
              <c:idx val="10"/>
              <c:layout>
                <c:manualLayout>
                  <c:x val="0"/>
                  <c:y val="-0.3541666666666669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4-8FB4-413C-BCE2-812F1556A9BF}"/>
                </c:ext>
              </c:extLst>
            </c:dLbl>
            <c:dLbl>
              <c:idx val="11"/>
              <c:layout>
                <c:manualLayout>
                  <c:x val="0"/>
                  <c:y val="-9.375000000000009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5-8FB4-413C-BCE2-812F1556A9B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 b="1"/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'2021년 2월'!$A$10:$A$22</c15:sqref>
                  </c15:fullRef>
                </c:ext>
              </c:extLst>
              <c:f>('2021년 2월'!$A$10:$A$17,'2021년 2월'!$A$19:$A$22)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영종1동</c:v>
                </c:pt>
                <c:pt idx="10">
                  <c:v>운서동</c:v>
                </c:pt>
                <c:pt idx="11">
                  <c:v>용유동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'2021년 2월'!$B$10:$B$22</c15:sqref>
                  </c15:fullRef>
                </c:ext>
              </c:extLst>
              <c:f>('2021년 2월'!$B$10:$B$17,'2021년 2월'!$B$19:$B$22)</c:f>
              <c:numCache>
                <c:formatCode>#,##0_ </c:formatCode>
                <c:ptCount val="12"/>
                <c:pt idx="0">
                  <c:v>5167</c:v>
                </c:pt>
                <c:pt idx="1">
                  <c:v>6223</c:v>
                </c:pt>
                <c:pt idx="2">
                  <c:v>13251</c:v>
                </c:pt>
                <c:pt idx="3">
                  <c:v>3945</c:v>
                </c:pt>
                <c:pt idx="4">
                  <c:v>3293</c:v>
                </c:pt>
                <c:pt idx="5">
                  <c:v>5824</c:v>
                </c:pt>
                <c:pt idx="6">
                  <c:v>2769</c:v>
                </c:pt>
                <c:pt idx="7">
                  <c:v>4417</c:v>
                </c:pt>
                <c:pt idx="8">
                  <c:v>15800</c:v>
                </c:pt>
                <c:pt idx="9">
                  <c:v>43405</c:v>
                </c:pt>
                <c:pt idx="10">
                  <c:v>31192</c:v>
                </c:pt>
                <c:pt idx="11">
                  <c:v>4039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  <c:ext xmlns:c15="http://schemas.microsoft.com/office/drawing/2012/chart" uri="{02D57815-91ED-43cb-92C2-25804820EDAC}">
              <c15:categoryFilterExceptions>
                <c15:categoryFilterException>
                  <c15:sqref>'2021년 2월'!$B$18</c15:sqref>
                  <c15:spPr xmlns:c15="http://schemas.microsoft.com/office/drawing/2012/chart">
                    <a:solidFill>
                      <a:srgbClr val="000080"/>
                    </a:solidFill>
                    <a:ln w="12700">
                      <a:solidFill>
                        <a:srgbClr val="000000"/>
                      </a:solidFill>
                      <a:prstDash val="solid"/>
                    </a:ln>
                  </c15:spPr>
                  <c15:invertIfNegative val="1"/>
                  <c15:bubble3D val="0"/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16-8FB4-413C-BCE2-812F1556A9B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40"/>
        <c:overlap val="100"/>
        <c:axId val="111466368"/>
        <c:axId val="111467904"/>
      </c:barChart>
      <c:catAx>
        <c:axId val="111466368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11467904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111467904"/>
        <c:scaling>
          <c:orientation val="minMax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1146636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748564867967861"/>
          <c:y val="0.1953125"/>
          <c:w val="9.7588978185994227E-2"/>
          <c:h val="0.6145833333333337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300" verticalDpi="30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22</xdr:row>
      <xdr:rowOff>228600</xdr:rowOff>
    </xdr:from>
    <xdr:to>
      <xdr:col>13</xdr:col>
      <xdr:colOff>695325</xdr:colOff>
      <xdr:row>34</xdr:row>
      <xdr:rowOff>247650</xdr:rowOff>
    </xdr:to>
    <xdr:graphicFrame macro="">
      <xdr:nvGraphicFramePr>
        <xdr:cNvPr id="6145" name="Chart 1">
          <a:extLst>
            <a:ext uri="{FF2B5EF4-FFF2-40B4-BE49-F238E27FC236}">
              <a16:creationId xmlns:a16="http://schemas.microsoft.com/office/drawing/2014/main" id="{00000000-0008-0000-0500-0000011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Q99"/>
  <sheetViews>
    <sheetView tabSelected="1" zoomScaleNormal="100" workbookViewId="0">
      <selection activeCell="F12" sqref="F12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6" width="9" customWidth="1"/>
    <col min="7" max="7" width="10.44140625" customWidth="1"/>
    <col min="8" max="8" width="9.21875" customWidth="1"/>
    <col min="9" max="12" width="9" customWidth="1"/>
    <col min="13" max="14" width="8.44140625" customWidth="1"/>
    <col min="15" max="15" width="7.33203125" customWidth="1"/>
  </cols>
  <sheetData>
    <row r="1" spans="1:17" s="1" customFormat="1" ht="39.75" customHeight="1" x14ac:dyDescent="0.15">
      <c r="A1" s="47" t="s">
        <v>8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</row>
    <row r="2" spans="1:17" s="1" customFormat="1" ht="11.25" customHeight="1" x14ac:dyDescent="0.15"/>
    <row r="3" spans="1:17" s="1" customFormat="1" ht="8.25" customHeight="1" x14ac:dyDescent="0.15"/>
    <row r="4" spans="1:17" s="1" customFormat="1" ht="9.75" customHeight="1" x14ac:dyDescent="0.15">
      <c r="O4" s="2"/>
    </row>
    <row r="5" spans="1:17" s="1" customFormat="1" ht="33.75" customHeight="1" thickBot="1" x14ac:dyDescent="0.2">
      <c r="A5" s="49" t="s">
        <v>26</v>
      </c>
      <c r="B5" s="49"/>
      <c r="M5" s="50" t="s">
        <v>9</v>
      </c>
      <c r="N5" s="50"/>
    </row>
    <row r="6" spans="1:17" s="3" customFormat="1" ht="23.25" customHeight="1" x14ac:dyDescent="0.15">
      <c r="A6" s="51" t="s">
        <v>10</v>
      </c>
      <c r="B6" s="53" t="s">
        <v>1</v>
      </c>
      <c r="C6" s="54"/>
      <c r="D6" s="55"/>
      <c r="E6" s="51" t="s">
        <v>27</v>
      </c>
      <c r="F6" s="60"/>
      <c r="G6" s="53" t="s">
        <v>20</v>
      </c>
      <c r="H6" s="54"/>
      <c r="I6" s="55"/>
      <c r="J6" s="53" t="s">
        <v>23</v>
      </c>
      <c r="K6" s="54"/>
      <c r="L6" s="55"/>
      <c r="M6" s="56" t="s">
        <v>11</v>
      </c>
      <c r="N6" s="57"/>
    </row>
    <row r="7" spans="1:17" s="3" customFormat="1" ht="23.25" customHeight="1" x14ac:dyDescent="0.15">
      <c r="A7" s="52"/>
      <c r="B7" s="14" t="s">
        <v>0</v>
      </c>
      <c r="C7" s="15" t="s">
        <v>2</v>
      </c>
      <c r="D7" s="12" t="s">
        <v>3</v>
      </c>
      <c r="E7" s="46" t="s">
        <v>28</v>
      </c>
      <c r="F7" s="45" t="s">
        <v>29</v>
      </c>
      <c r="G7" s="14" t="s">
        <v>0</v>
      </c>
      <c r="H7" s="15" t="s">
        <v>2</v>
      </c>
      <c r="I7" s="12" t="s">
        <v>3</v>
      </c>
      <c r="J7" s="14" t="s">
        <v>0</v>
      </c>
      <c r="K7" s="15" t="s">
        <v>2</v>
      </c>
      <c r="L7" s="12" t="s">
        <v>3</v>
      </c>
      <c r="M7" s="26" t="s">
        <v>4</v>
      </c>
      <c r="N7" s="12" t="s">
        <v>5</v>
      </c>
      <c r="P7" s="9"/>
      <c r="Q7" s="9"/>
    </row>
    <row r="8" spans="1:17" s="3" customFormat="1" ht="35.25" customHeight="1" x14ac:dyDescent="0.15">
      <c r="A8" s="36" t="s">
        <v>0</v>
      </c>
      <c r="B8" s="18">
        <f>B9+B18</f>
        <v>139325</v>
      </c>
      <c r="C8" s="8">
        <f t="shared" ref="C8:N8" si="0">C9+C18</f>
        <v>72400</v>
      </c>
      <c r="D8" s="19">
        <f t="shared" si="0"/>
        <v>66925</v>
      </c>
      <c r="E8" s="27">
        <f t="shared" si="0"/>
        <v>68322</v>
      </c>
      <c r="F8" s="27">
        <f t="shared" si="0"/>
        <v>33271</v>
      </c>
      <c r="G8" s="18">
        <f t="shared" si="0"/>
        <v>116083</v>
      </c>
      <c r="H8" s="8">
        <f t="shared" si="0"/>
        <v>60374</v>
      </c>
      <c r="I8" s="19">
        <f t="shared" si="0"/>
        <v>55709</v>
      </c>
      <c r="J8" s="18">
        <f t="shared" si="0"/>
        <v>20607</v>
      </c>
      <c r="K8" s="8">
        <f t="shared" si="0"/>
        <v>9227</v>
      </c>
      <c r="L8" s="19">
        <f t="shared" si="0"/>
        <v>11380</v>
      </c>
      <c r="M8" s="16">
        <f t="shared" si="0"/>
        <v>-451</v>
      </c>
      <c r="N8" s="19">
        <f t="shared" si="0"/>
        <v>-301</v>
      </c>
      <c r="P8" s="9"/>
      <c r="Q8" s="9"/>
    </row>
    <row r="9" spans="1:17" s="3" customFormat="1" ht="35.25" customHeight="1" x14ac:dyDescent="0.15">
      <c r="A9" s="37" t="s">
        <v>24</v>
      </c>
      <c r="B9" s="20">
        <f t="shared" ref="B9:I9" si="1">SUM(B10:B17)</f>
        <v>44889</v>
      </c>
      <c r="C9" s="13">
        <f t="shared" si="1"/>
        <v>23165</v>
      </c>
      <c r="D9" s="21">
        <f t="shared" si="1"/>
        <v>21724</v>
      </c>
      <c r="E9" s="28">
        <f t="shared" si="1"/>
        <v>23219</v>
      </c>
      <c r="F9" s="28">
        <f t="shared" si="1"/>
        <v>11592</v>
      </c>
      <c r="G9" s="20">
        <f t="shared" si="1"/>
        <v>40219</v>
      </c>
      <c r="H9" s="13">
        <f t="shared" si="1"/>
        <v>20766</v>
      </c>
      <c r="I9" s="21">
        <f t="shared" si="1"/>
        <v>19453</v>
      </c>
      <c r="J9" s="20">
        <f>SUM(J10:J17)</f>
        <v>11107</v>
      </c>
      <c r="K9" s="13">
        <f>SUM(K10:K17)</f>
        <v>4836</v>
      </c>
      <c r="L9" s="21">
        <f>SUM(L10:L17)</f>
        <v>6271</v>
      </c>
      <c r="M9" s="32">
        <f>SUM(M10:M17)</f>
        <v>-582</v>
      </c>
      <c r="N9" s="38">
        <f>SUM(N10:N17)</f>
        <v>-424</v>
      </c>
      <c r="P9" s="9"/>
      <c r="Q9" s="9"/>
    </row>
    <row r="10" spans="1:17" s="3" customFormat="1" ht="28.5" customHeight="1" x14ac:dyDescent="0.15">
      <c r="A10" s="39" t="s">
        <v>6</v>
      </c>
      <c r="B10" s="18">
        <f>C10+D10</f>
        <v>5167</v>
      </c>
      <c r="C10" s="11">
        <v>2646</v>
      </c>
      <c r="D10" s="22">
        <v>2521</v>
      </c>
      <c r="E10" s="18">
        <v>2741</v>
      </c>
      <c r="F10" s="58">
        <v>1449</v>
      </c>
      <c r="G10" s="18">
        <f>SUM(H10:I10)</f>
        <v>4607</v>
      </c>
      <c r="H10" s="7">
        <v>2342</v>
      </c>
      <c r="I10" s="29">
        <v>2265</v>
      </c>
      <c r="J10" s="34">
        <f>K10+L10</f>
        <v>1341</v>
      </c>
      <c r="K10" s="7">
        <v>565</v>
      </c>
      <c r="L10" s="29">
        <v>776</v>
      </c>
      <c r="M10" s="33">
        <v>-89</v>
      </c>
      <c r="N10" s="40">
        <v>-68</v>
      </c>
      <c r="P10" s="10"/>
      <c r="Q10" s="9"/>
    </row>
    <row r="11" spans="1:17" s="3" customFormat="1" ht="28.5" customHeight="1" x14ac:dyDescent="0.15">
      <c r="A11" s="39" t="s">
        <v>7</v>
      </c>
      <c r="B11" s="18">
        <f t="shared" ref="B11:B21" si="2">C11+D11</f>
        <v>6223</v>
      </c>
      <c r="C11" s="11">
        <v>3371</v>
      </c>
      <c r="D11" s="22">
        <v>2852</v>
      </c>
      <c r="E11" s="18">
        <v>3375</v>
      </c>
      <c r="F11" s="58">
        <v>1816</v>
      </c>
      <c r="G11" s="18">
        <f t="shared" ref="G11:G21" si="3">SUM(H11:I11)</f>
        <v>5687</v>
      </c>
      <c r="H11" s="7">
        <v>3100</v>
      </c>
      <c r="I11" s="29">
        <v>2587</v>
      </c>
      <c r="J11" s="34">
        <f t="shared" ref="J11:J17" si="4">K11+L11</f>
        <v>1544</v>
      </c>
      <c r="K11" s="7">
        <v>704</v>
      </c>
      <c r="L11" s="29">
        <v>840</v>
      </c>
      <c r="M11" s="33">
        <v>-69</v>
      </c>
      <c r="N11" s="40">
        <v>-62</v>
      </c>
      <c r="P11" s="10"/>
      <c r="Q11" s="9"/>
    </row>
    <row r="12" spans="1:17" s="3" customFormat="1" ht="28.5" customHeight="1" x14ac:dyDescent="0.15">
      <c r="A12" s="39" t="s">
        <v>12</v>
      </c>
      <c r="B12" s="18">
        <f t="shared" si="2"/>
        <v>13251</v>
      </c>
      <c r="C12" s="11">
        <v>6737</v>
      </c>
      <c r="D12" s="22">
        <v>6514</v>
      </c>
      <c r="E12" s="18">
        <v>6228</v>
      </c>
      <c r="F12" s="58">
        <v>2668</v>
      </c>
      <c r="G12" s="18">
        <f t="shared" si="3"/>
        <v>11438</v>
      </c>
      <c r="H12" s="7">
        <v>5812</v>
      </c>
      <c r="I12" s="29">
        <v>5626</v>
      </c>
      <c r="J12" s="34">
        <f t="shared" si="4"/>
        <v>2662</v>
      </c>
      <c r="K12" s="7">
        <v>1182</v>
      </c>
      <c r="L12" s="29">
        <v>1480</v>
      </c>
      <c r="M12" s="33">
        <v>-59</v>
      </c>
      <c r="N12" s="40">
        <v>-45</v>
      </c>
      <c r="P12" s="10"/>
      <c r="Q12" s="9"/>
    </row>
    <row r="13" spans="1:17" s="3" customFormat="1" ht="28.5" customHeight="1" x14ac:dyDescent="0.15">
      <c r="A13" s="39" t="s">
        <v>13</v>
      </c>
      <c r="B13" s="18">
        <f t="shared" si="2"/>
        <v>3945</v>
      </c>
      <c r="C13" s="11">
        <v>2015</v>
      </c>
      <c r="D13" s="22">
        <v>1930</v>
      </c>
      <c r="E13" s="18">
        <v>2022</v>
      </c>
      <c r="F13" s="58">
        <v>948</v>
      </c>
      <c r="G13" s="18">
        <f t="shared" si="3"/>
        <v>3581</v>
      </c>
      <c r="H13" s="7">
        <v>1825</v>
      </c>
      <c r="I13" s="29">
        <v>1756</v>
      </c>
      <c r="J13" s="34">
        <f t="shared" si="4"/>
        <v>1078</v>
      </c>
      <c r="K13" s="7">
        <v>473</v>
      </c>
      <c r="L13" s="29">
        <v>605</v>
      </c>
      <c r="M13" s="33">
        <v>-52</v>
      </c>
      <c r="N13" s="40">
        <v>-35</v>
      </c>
      <c r="P13" s="10"/>
      <c r="Q13" s="9"/>
    </row>
    <row r="14" spans="1:17" s="3" customFormat="1" ht="28.5" customHeight="1" x14ac:dyDescent="0.15">
      <c r="A14" s="39" t="s">
        <v>14</v>
      </c>
      <c r="B14" s="18">
        <f t="shared" si="2"/>
        <v>3293</v>
      </c>
      <c r="C14" s="11">
        <v>1704</v>
      </c>
      <c r="D14" s="22">
        <v>1589</v>
      </c>
      <c r="E14" s="18">
        <v>1838</v>
      </c>
      <c r="F14" s="58">
        <v>1006</v>
      </c>
      <c r="G14" s="18">
        <f t="shared" si="3"/>
        <v>3026</v>
      </c>
      <c r="H14" s="7">
        <v>1564</v>
      </c>
      <c r="I14" s="29">
        <v>1462</v>
      </c>
      <c r="J14" s="34">
        <f t="shared" si="4"/>
        <v>932</v>
      </c>
      <c r="K14" s="7">
        <v>393</v>
      </c>
      <c r="L14" s="29">
        <v>539</v>
      </c>
      <c r="M14" s="33">
        <v>-48</v>
      </c>
      <c r="N14" s="40">
        <v>-28</v>
      </c>
      <c r="P14" s="10"/>
      <c r="Q14" s="9"/>
    </row>
    <row r="15" spans="1:17" s="3" customFormat="1" ht="28.5" customHeight="1" x14ac:dyDescent="0.15">
      <c r="A15" s="39" t="s">
        <v>15</v>
      </c>
      <c r="B15" s="18">
        <f t="shared" si="2"/>
        <v>5824</v>
      </c>
      <c r="C15" s="11">
        <v>3077</v>
      </c>
      <c r="D15" s="22">
        <v>2747</v>
      </c>
      <c r="E15" s="18">
        <v>3361</v>
      </c>
      <c r="F15" s="58">
        <v>1993</v>
      </c>
      <c r="G15" s="18">
        <f t="shared" si="3"/>
        <v>5376</v>
      </c>
      <c r="H15" s="7">
        <v>2855</v>
      </c>
      <c r="I15" s="29">
        <v>2521</v>
      </c>
      <c r="J15" s="34">
        <f t="shared" si="4"/>
        <v>1616</v>
      </c>
      <c r="K15" s="7">
        <v>700</v>
      </c>
      <c r="L15" s="29">
        <v>916</v>
      </c>
      <c r="M15" s="33">
        <v>-94</v>
      </c>
      <c r="N15" s="40">
        <v>-60</v>
      </c>
      <c r="P15" s="10"/>
      <c r="Q15" s="9"/>
    </row>
    <row r="16" spans="1:17" s="3" customFormat="1" ht="28.5" customHeight="1" x14ac:dyDescent="0.15">
      <c r="A16" s="39" t="s">
        <v>16</v>
      </c>
      <c r="B16" s="18">
        <f t="shared" si="2"/>
        <v>2769</v>
      </c>
      <c r="C16" s="11">
        <v>1434</v>
      </c>
      <c r="D16" s="22">
        <v>1335</v>
      </c>
      <c r="E16" s="18">
        <v>1503</v>
      </c>
      <c r="F16" s="58">
        <v>791</v>
      </c>
      <c r="G16" s="18">
        <f t="shared" si="3"/>
        <v>2565</v>
      </c>
      <c r="H16" s="7">
        <v>1318</v>
      </c>
      <c r="I16" s="29">
        <v>1247</v>
      </c>
      <c r="J16" s="34">
        <f t="shared" si="4"/>
        <v>821</v>
      </c>
      <c r="K16" s="7">
        <v>358</v>
      </c>
      <c r="L16" s="29">
        <v>463</v>
      </c>
      <c r="M16" s="33">
        <v>-90</v>
      </c>
      <c r="N16" s="40">
        <v>-77</v>
      </c>
      <c r="P16" s="10"/>
      <c r="Q16" s="9"/>
    </row>
    <row r="17" spans="1:17" s="3" customFormat="1" ht="28.5" customHeight="1" x14ac:dyDescent="0.15">
      <c r="A17" s="39" t="s">
        <v>17</v>
      </c>
      <c r="B17" s="18">
        <f t="shared" si="2"/>
        <v>4417</v>
      </c>
      <c r="C17" s="11">
        <v>2181</v>
      </c>
      <c r="D17" s="22">
        <v>2236</v>
      </c>
      <c r="E17" s="18">
        <v>2151</v>
      </c>
      <c r="F17" s="58">
        <v>921</v>
      </c>
      <c r="G17" s="18">
        <f t="shared" si="3"/>
        <v>3939</v>
      </c>
      <c r="H17" s="7">
        <v>1950</v>
      </c>
      <c r="I17" s="29">
        <v>1989</v>
      </c>
      <c r="J17" s="34">
        <f t="shared" si="4"/>
        <v>1113</v>
      </c>
      <c r="K17" s="7">
        <v>461</v>
      </c>
      <c r="L17" s="29">
        <v>652</v>
      </c>
      <c r="M17" s="33">
        <v>-81</v>
      </c>
      <c r="N17" s="40">
        <v>-49</v>
      </c>
      <c r="P17" s="10"/>
      <c r="Q17" s="9"/>
    </row>
    <row r="18" spans="1:17" s="3" customFormat="1" ht="28.5" customHeight="1" x14ac:dyDescent="0.15">
      <c r="A18" s="41" t="s">
        <v>25</v>
      </c>
      <c r="B18" s="20">
        <f>SUM(B19:B22)</f>
        <v>94436</v>
      </c>
      <c r="C18" s="13">
        <f t="shared" ref="C18:N18" si="5">SUM(C19:C22)</f>
        <v>49235</v>
      </c>
      <c r="D18" s="21">
        <f t="shared" si="5"/>
        <v>45201</v>
      </c>
      <c r="E18" s="28">
        <f t="shared" si="5"/>
        <v>45103</v>
      </c>
      <c r="F18" s="28">
        <f t="shared" si="5"/>
        <v>21679</v>
      </c>
      <c r="G18" s="20">
        <f t="shared" si="5"/>
        <v>75864</v>
      </c>
      <c r="H18" s="13">
        <f t="shared" si="5"/>
        <v>39608</v>
      </c>
      <c r="I18" s="21">
        <f t="shared" si="5"/>
        <v>36256</v>
      </c>
      <c r="J18" s="20">
        <f t="shared" si="5"/>
        <v>9500</v>
      </c>
      <c r="K18" s="13">
        <f t="shared" si="5"/>
        <v>4391</v>
      </c>
      <c r="L18" s="21">
        <f t="shared" si="5"/>
        <v>5109</v>
      </c>
      <c r="M18" s="17">
        <f>SUM(M19:M22)</f>
        <v>131</v>
      </c>
      <c r="N18" s="21">
        <f t="shared" si="5"/>
        <v>123</v>
      </c>
      <c r="P18" s="10"/>
      <c r="Q18" s="9"/>
    </row>
    <row r="19" spans="1:17" s="3" customFormat="1" ht="28.5" customHeight="1" x14ac:dyDescent="0.15">
      <c r="A19" s="39" t="s">
        <v>18</v>
      </c>
      <c r="B19" s="18">
        <f t="shared" si="2"/>
        <v>15800</v>
      </c>
      <c r="C19" s="11">
        <v>8784</v>
      </c>
      <c r="D19" s="22">
        <v>7016</v>
      </c>
      <c r="E19" s="18">
        <v>8564</v>
      </c>
      <c r="F19" s="58">
        <v>4830</v>
      </c>
      <c r="G19" s="18">
        <f t="shared" si="3"/>
        <v>13766</v>
      </c>
      <c r="H19" s="7">
        <v>7726</v>
      </c>
      <c r="I19" s="29">
        <v>6040</v>
      </c>
      <c r="J19" s="34">
        <f>K19+L19</f>
        <v>2500</v>
      </c>
      <c r="K19" s="7">
        <v>1201</v>
      </c>
      <c r="L19" s="29">
        <v>1299</v>
      </c>
      <c r="M19" s="33">
        <v>-63</v>
      </c>
      <c r="N19" s="40">
        <v>-27</v>
      </c>
      <c r="P19" s="10"/>
      <c r="Q19" s="9"/>
    </row>
    <row r="20" spans="1:17" s="3" customFormat="1" ht="28.5" customHeight="1" x14ac:dyDescent="0.15">
      <c r="A20" s="39" t="s">
        <v>22</v>
      </c>
      <c r="B20" s="18">
        <f t="shared" si="2"/>
        <v>43405</v>
      </c>
      <c r="C20" s="11">
        <v>21843</v>
      </c>
      <c r="D20" s="22">
        <v>21562</v>
      </c>
      <c r="E20" s="18">
        <v>16495</v>
      </c>
      <c r="F20" s="58">
        <v>4172</v>
      </c>
      <c r="G20" s="18">
        <f t="shared" si="3"/>
        <v>31815</v>
      </c>
      <c r="H20" s="7">
        <v>15882</v>
      </c>
      <c r="I20" s="29">
        <v>15933</v>
      </c>
      <c r="J20" s="34">
        <f t="shared" ref="J20:J22" si="6">K20+L20</f>
        <v>3129</v>
      </c>
      <c r="K20" s="7">
        <v>1405</v>
      </c>
      <c r="L20" s="29">
        <v>1724</v>
      </c>
      <c r="M20" s="33">
        <v>-3</v>
      </c>
      <c r="N20" s="40">
        <v>4</v>
      </c>
      <c r="P20" s="10"/>
      <c r="Q20" s="9"/>
    </row>
    <row r="21" spans="1:17" s="3" customFormat="1" ht="28.5" customHeight="1" x14ac:dyDescent="0.15">
      <c r="A21" s="39" t="s">
        <v>21</v>
      </c>
      <c r="B21" s="18">
        <f t="shared" si="2"/>
        <v>31192</v>
      </c>
      <c r="C21" s="11">
        <v>16349</v>
      </c>
      <c r="D21" s="22">
        <v>14843</v>
      </c>
      <c r="E21" s="18">
        <v>17439</v>
      </c>
      <c r="F21" s="58">
        <v>11017</v>
      </c>
      <c r="G21" s="18">
        <f t="shared" si="3"/>
        <v>26425</v>
      </c>
      <c r="H21" s="7">
        <v>13823</v>
      </c>
      <c r="I21" s="29">
        <v>12602</v>
      </c>
      <c r="J21" s="34">
        <f t="shared" si="6"/>
        <v>2543</v>
      </c>
      <c r="K21" s="7">
        <v>1142</v>
      </c>
      <c r="L21" s="29">
        <v>1401</v>
      </c>
      <c r="M21" s="33">
        <v>221</v>
      </c>
      <c r="N21" s="40">
        <v>161</v>
      </c>
      <c r="P21" s="10"/>
      <c r="Q21" s="9"/>
    </row>
    <row r="22" spans="1:17" s="3" customFormat="1" ht="28.5" customHeight="1" thickBot="1" x14ac:dyDescent="0.2">
      <c r="A22" s="42" t="s">
        <v>19</v>
      </c>
      <c r="B22" s="23">
        <f t="shared" ref="B22" si="7">SUM(C22:D22)</f>
        <v>4039</v>
      </c>
      <c r="C22" s="24">
        <v>2259</v>
      </c>
      <c r="D22" s="25">
        <v>1780</v>
      </c>
      <c r="E22" s="61">
        <v>2605</v>
      </c>
      <c r="F22" s="59">
        <v>1660</v>
      </c>
      <c r="G22" s="23">
        <f>SUM(H22:I22)</f>
        <v>3858</v>
      </c>
      <c r="H22" s="30">
        <v>2177</v>
      </c>
      <c r="I22" s="31">
        <v>1681</v>
      </c>
      <c r="J22" s="35">
        <f t="shared" si="6"/>
        <v>1328</v>
      </c>
      <c r="K22" s="30">
        <v>643</v>
      </c>
      <c r="L22" s="31">
        <v>685</v>
      </c>
      <c r="M22" s="43">
        <v>-24</v>
      </c>
      <c r="N22" s="44">
        <v>-15</v>
      </c>
      <c r="P22" s="10"/>
      <c r="Q22" s="9"/>
    </row>
    <row r="23" spans="1:17" s="3" customFormat="1" ht="35.25" customHeight="1" x14ac:dyDescent="0.15">
      <c r="C23" s="6"/>
      <c r="P23" s="9"/>
      <c r="Q23" s="9"/>
    </row>
    <row r="24" spans="1:17" s="3" customFormat="1" ht="27" customHeight="1" x14ac:dyDescent="0.15">
      <c r="P24" s="9"/>
      <c r="Q24" s="9"/>
    </row>
    <row r="25" spans="1:17" s="3" customFormat="1" ht="27" customHeight="1" x14ac:dyDescent="0.15"/>
    <row r="26" spans="1:17" s="3" customFormat="1" ht="27" customHeight="1" x14ac:dyDescent="0.15"/>
    <row r="27" spans="1:17" s="3" customFormat="1" ht="27" customHeight="1" x14ac:dyDescent="0.15"/>
    <row r="28" spans="1:17" s="3" customFormat="1" ht="21.75" customHeight="1" x14ac:dyDescent="0.15"/>
    <row r="29" spans="1:17" s="3" customFormat="1" ht="20.25" customHeight="1" x14ac:dyDescent="0.15"/>
    <row r="30" spans="1:17" s="3" customFormat="1" ht="20.25" customHeight="1" x14ac:dyDescent="0.15"/>
    <row r="31" spans="1:17" s="3" customFormat="1" ht="20.25" customHeight="1" x14ac:dyDescent="0.15"/>
    <row r="32" spans="1:17" s="1" customFormat="1" ht="20.25" customHeight="1" x14ac:dyDescent="0.15">
      <c r="M32" s="3"/>
      <c r="N32" s="3"/>
    </row>
    <row r="33" spans="13:14" s="1" customFormat="1" ht="20.25" customHeight="1" x14ac:dyDescent="0.15"/>
    <row r="34" spans="13:14" s="1" customFormat="1" ht="20.25" customHeight="1" x14ac:dyDescent="0.15"/>
    <row r="35" spans="13:14" s="1" customFormat="1" ht="20.25" customHeight="1" x14ac:dyDescent="0.15"/>
    <row r="36" spans="13:14" s="4" customFormat="1" ht="20.25" customHeight="1" x14ac:dyDescent="0.15">
      <c r="M36" s="1"/>
      <c r="N36" s="1"/>
    </row>
    <row r="37" spans="13:14" s="4" customFormat="1" ht="20.25" customHeight="1" x14ac:dyDescent="0.15"/>
    <row r="38" spans="13:14" s="4" customFormat="1" ht="20.25" customHeight="1" x14ac:dyDescent="0.15"/>
    <row r="39" spans="13:14" s="4" customFormat="1" ht="20.25" customHeight="1" x14ac:dyDescent="0.15"/>
    <row r="40" spans="13:14" s="4" customFormat="1" ht="20.25" customHeight="1" x14ac:dyDescent="0.15"/>
    <row r="41" spans="13:14" s="4" customFormat="1" ht="20.25" customHeight="1" x14ac:dyDescent="0.15"/>
    <row r="42" spans="13:14" s="4" customFormat="1" ht="20.25" customHeight="1" x14ac:dyDescent="0.15"/>
    <row r="43" spans="13:14" s="4" customFormat="1" ht="20.25" customHeight="1" x14ac:dyDescent="0.15"/>
    <row r="44" spans="13:14" s="4" customFormat="1" ht="20.25" customHeight="1" x14ac:dyDescent="0.15"/>
    <row r="45" spans="13:14" s="4" customFormat="1" ht="20.25" customHeight="1" x14ac:dyDescent="0.15"/>
    <row r="46" spans="13:14" s="4" customFormat="1" ht="20.25" customHeight="1" x14ac:dyDescent="0.15"/>
    <row r="47" spans="13:14" s="4" customFormat="1" ht="20.25" customHeight="1" x14ac:dyDescent="0.15"/>
    <row r="48" spans="13:14" s="4" customFormat="1" ht="20.25" customHeight="1" x14ac:dyDescent="0.15"/>
    <row r="49" s="4" customFormat="1" ht="20.25" customHeight="1" x14ac:dyDescent="0.15"/>
    <row r="50" s="4" customFormat="1" ht="20.25" customHeight="1" x14ac:dyDescent="0.15"/>
    <row r="51" s="4" customFormat="1" ht="20.25" customHeight="1" x14ac:dyDescent="0.15"/>
    <row r="52" s="4" customFormat="1" ht="20.25" customHeight="1" x14ac:dyDescent="0.15"/>
    <row r="53" s="4" customFormat="1" ht="20.25" customHeight="1" x14ac:dyDescent="0.15"/>
    <row r="54" s="4" customFormat="1" ht="20.25" customHeight="1" x14ac:dyDescent="0.15"/>
    <row r="55" s="4" customFormat="1" ht="20.25" customHeight="1" x14ac:dyDescent="0.15"/>
    <row r="56" s="4" customFormat="1" ht="20.25" customHeight="1" x14ac:dyDescent="0.15"/>
    <row r="57" s="4" customFormat="1" ht="20.25" customHeight="1" x14ac:dyDescent="0.15"/>
    <row r="58" s="4" customFormat="1" ht="20.25" customHeight="1" x14ac:dyDescent="0.15"/>
    <row r="59" s="4" customFormat="1" ht="20.25" customHeight="1" x14ac:dyDescent="0.15"/>
    <row r="60" s="4" customFormat="1" ht="20.25" customHeight="1" x14ac:dyDescent="0.15"/>
    <row r="61" s="4" customFormat="1" ht="20.25" customHeight="1" x14ac:dyDescent="0.15"/>
    <row r="62" s="4" customFormat="1" ht="20.25" customHeight="1" x14ac:dyDescent="0.15"/>
    <row r="63" s="4" customFormat="1" ht="20.25" customHeight="1" x14ac:dyDescent="0.15"/>
    <row r="64" s="4" customFormat="1" ht="20.25" customHeight="1" x14ac:dyDescent="0.15"/>
    <row r="65" s="4" customFormat="1" ht="20.25" customHeight="1" x14ac:dyDescent="0.15"/>
    <row r="66" s="4" customFormat="1" ht="20.25" customHeight="1" x14ac:dyDescent="0.15"/>
    <row r="67" s="4" customFormat="1" ht="20.25" customHeight="1" x14ac:dyDescent="0.15"/>
    <row r="68" s="4" customFormat="1" ht="20.25" customHeight="1" x14ac:dyDescent="0.15"/>
    <row r="69" s="4" customFormat="1" ht="20.25" customHeight="1" x14ac:dyDescent="0.15"/>
    <row r="70" s="4" customFormat="1" ht="20.25" customHeight="1" x14ac:dyDescent="0.15"/>
    <row r="71" s="4" customFormat="1" ht="20.25" customHeight="1" x14ac:dyDescent="0.15"/>
    <row r="72" s="4" customFormat="1" ht="20.25" customHeight="1" x14ac:dyDescent="0.15"/>
    <row r="73" s="4" customFormat="1" ht="20.25" customHeight="1" x14ac:dyDescent="0.15"/>
    <row r="74" s="4" customFormat="1" ht="20.25" customHeight="1" x14ac:dyDescent="0.15"/>
    <row r="75" s="4" customFormat="1" ht="20.25" customHeight="1" x14ac:dyDescent="0.15"/>
    <row r="76" s="4" customFormat="1" ht="20.25" customHeight="1" x14ac:dyDescent="0.15"/>
    <row r="77" s="4" customFormat="1" ht="20.25" customHeight="1" x14ac:dyDescent="0.15"/>
    <row r="78" s="4" customFormat="1" ht="20.25" customHeight="1" x14ac:dyDescent="0.15"/>
    <row r="79" s="4" customFormat="1" ht="20.25" customHeight="1" x14ac:dyDescent="0.15"/>
    <row r="80" s="4" customFormat="1" ht="20.25" customHeight="1" x14ac:dyDescent="0.15"/>
    <row r="81" spans="1:14" s="4" customFormat="1" ht="20.25" customHeight="1" x14ac:dyDescent="0.15"/>
    <row r="82" spans="1:14" s="4" customFormat="1" ht="20.25" customHeight="1" x14ac:dyDescent="0.15">
      <c r="A82" s="5"/>
    </row>
    <row r="83" spans="1:14" s="4" customFormat="1" ht="20.25" customHeight="1" x14ac:dyDescent="0.15"/>
    <row r="84" spans="1:14" s="4" customFormat="1" ht="20.25" customHeight="1" x14ac:dyDescent="0.15"/>
    <row r="85" spans="1:14" s="4" customFormat="1" ht="20.25" customHeight="1" x14ac:dyDescent="0.15"/>
    <row r="86" spans="1:14" s="4" customFormat="1" ht="20.25" customHeight="1" x14ac:dyDescent="0.15"/>
    <row r="87" spans="1:14" s="4" customFormat="1" ht="20.25" customHeight="1" x14ac:dyDescent="0.15"/>
    <row r="88" spans="1:14" s="4" customFormat="1" ht="20.25" customHeight="1" x14ac:dyDescent="0.15"/>
    <row r="89" spans="1:14" s="4" customFormat="1" ht="20.25" customHeight="1" x14ac:dyDescent="0.15"/>
    <row r="90" spans="1:14" s="4" customFormat="1" ht="20.25" customHeight="1" x14ac:dyDescent="0.15"/>
    <row r="91" spans="1:14" s="4" customFormat="1" ht="20.25" customHeight="1" x14ac:dyDescent="0.15"/>
    <row r="92" spans="1:14" s="4" customFormat="1" ht="20.25" customHeight="1" x14ac:dyDescent="0.15"/>
    <row r="93" spans="1:14" ht="20.25" customHeight="1" x14ac:dyDescent="0.15">
      <c r="M93" s="4"/>
      <c r="N93" s="4"/>
    </row>
    <row r="94" spans="1:14" ht="20.25" customHeight="1" x14ac:dyDescent="0.15"/>
    <row r="95" spans="1:14" ht="20.25" customHeight="1" x14ac:dyDescent="0.15"/>
    <row r="96" spans="1:14" ht="20.25" customHeight="1" x14ac:dyDescent="0.15"/>
    <row r="97" ht="20.25" customHeight="1" x14ac:dyDescent="0.15"/>
    <row r="98" ht="20.25" customHeight="1" x14ac:dyDescent="0.15"/>
    <row r="99" ht="20.25" customHeight="1" x14ac:dyDescent="0.15"/>
  </sheetData>
  <mergeCells count="9">
    <mergeCell ref="A1:N1"/>
    <mergeCell ref="A5:B5"/>
    <mergeCell ref="M5:N5"/>
    <mergeCell ref="A6:A7"/>
    <mergeCell ref="B6:D6"/>
    <mergeCell ref="G6:I6"/>
    <mergeCell ref="M6:N6"/>
    <mergeCell ref="J6:L6"/>
    <mergeCell ref="E6:F6"/>
  </mergeCells>
  <phoneticPr fontId="2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66" orientation="portrait" r:id="rId1"/>
  <headerFooter alignWithMargins="0"/>
  <ignoredErrors>
    <ignoredError sqref="B22" formulaRange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2021년 2월</vt:lpstr>
      <vt:lpstr>'2021년 2월'!Print_Area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2021-04-01T02:33:14Z</cp:lastPrinted>
  <dcterms:created xsi:type="dcterms:W3CDTF">1997-01-10T04:21:27Z</dcterms:created>
  <dcterms:modified xsi:type="dcterms:W3CDTF">2021-04-01T03:04:28Z</dcterms:modified>
</cp:coreProperties>
</file>