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1년 11월\"/>
    </mc:Choice>
  </mc:AlternateContent>
  <bookViews>
    <workbookView xWindow="0" yWindow="0" windowWidth="28800" windowHeight="12090"/>
  </bookViews>
  <sheets>
    <sheet name="2021년 11월말 현재" sheetId="61" r:id="rId1"/>
  </sheets>
  <definedNames>
    <definedName name="_xlnm.Print_Area" localSheetId="0">'2021년 11월말 현재'!$A$1:$N$44</definedName>
  </definedNames>
  <calcPr calcId="152511"/>
</workbook>
</file>

<file path=xl/calcChain.xml><?xml version="1.0" encoding="utf-8"?>
<calcChain xmlns="http://schemas.openxmlformats.org/spreadsheetml/2006/main">
  <c r="N17" i="61" l="1"/>
  <c r="M17" i="61"/>
  <c r="N9" i="61"/>
  <c r="M9" i="61"/>
  <c r="L9" i="61"/>
  <c r="K9" i="61"/>
  <c r="I9" i="61"/>
  <c r="H9" i="61"/>
  <c r="F9" i="61"/>
  <c r="E9" i="61"/>
  <c r="D9" i="61"/>
  <c r="C9" i="61"/>
  <c r="B16" i="61" l="1"/>
  <c r="G16" i="61"/>
  <c r="J16" i="61"/>
  <c r="F17" i="61" l="1"/>
  <c r="F8" i="61" l="1"/>
  <c r="J10" i="61"/>
  <c r="G14" i="61"/>
  <c r="G21" i="61"/>
  <c r="B10" i="61"/>
  <c r="G10" i="61"/>
  <c r="G11" i="61"/>
  <c r="G12" i="61"/>
  <c r="G13" i="61"/>
  <c r="G15" i="61"/>
  <c r="G18" i="61"/>
  <c r="G19" i="61"/>
  <c r="B11" i="61"/>
  <c r="G9" i="61" l="1"/>
  <c r="L17" i="61"/>
  <c r="L8" i="61" s="1"/>
  <c r="K17" i="61"/>
  <c r="K8" i="61" s="1"/>
  <c r="I17" i="61"/>
  <c r="I8" i="61" s="1"/>
  <c r="H17" i="61"/>
  <c r="H8" i="61" s="1"/>
  <c r="E17" i="61"/>
  <c r="D17" i="61"/>
  <c r="D8" i="61" s="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B19" i="61"/>
  <c r="B12" i="61"/>
  <c r="B13" i="61"/>
  <c r="B14" i="61"/>
  <c r="B15" i="61"/>
  <c r="B18" i="61"/>
  <c r="B20" i="61"/>
  <c r="G20" i="61"/>
  <c r="B21" i="61"/>
  <c r="J8" i="61" l="1"/>
  <c r="B9" i="61"/>
  <c r="B17" i="6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<sst xmlns="http://schemas.openxmlformats.org/spreadsheetml/2006/main" count="36" uniqueCount="29">
  <si>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</si>
  <si>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</si>
  <si>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</si>
  <si>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</si>
  <si>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</si>
  <si>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</si>
  <si>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</si>
  <si>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</si>
  <si>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</si>
  <si>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</si>
  <si>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</si>
  <si>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</si>
  <si>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</si>
  <si>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</si>
  <si>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</si>
  <si>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</si>
  <si>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</si>
  <si>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</si>
  <si>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19세 이상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</si>
  <si>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</si>
  <si>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</si>
  <si>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</si>
  <si>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</si>
  <si>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</si>
  <si>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</si>
  <si>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</si>
  <si>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</si>
  <si>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</si>
  <si>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2021년 11말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</si>
</sst>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b/>
      <sz val="16"/>
      <color rgb="FFFF0000"/>
      <name val="함초롬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59999389629810485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6" fillId="2" borderId="3" xfId="0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right" vertical="center"/>
    </xf>
    <xf numFmtId="176" fontId="6" fillId="3" borderId="5" xfId="0" applyNumberFormat="1" applyFont="1" applyFill="1" applyBorder="1" applyAlignment="1">
      <alignment horizontal="right" vertical="center"/>
    </xf>
    <xf numFmtId="176" fontId="6" fillId="3" borderId="18" xfId="0" applyNumberFormat="1" applyFont="1" applyFill="1" applyBorder="1" applyAlignment="1">
      <alignment horizontal="right" vertical="center"/>
    </xf>
    <xf numFmtId="176" fontId="6" fillId="3" borderId="20" xfId="0" applyNumberFormat="1" applyFont="1" applyFill="1" applyBorder="1" applyAlignment="1">
      <alignment horizontal="right" vertical="center"/>
    </xf>
    <xf numFmtId="176" fontId="8" fillId="3" borderId="17" xfId="0" applyNumberFormat="1" applyFont="1" applyFill="1" applyBorder="1" applyAlignment="1">
      <alignment horizontal="right" vertical="center"/>
    </xf>
    <xf numFmtId="0" fontId="9" fillId="0" borderId="22" xfId="0" applyFont="1" applyBorder="1" applyAlignment="1">
      <alignment horizontal="distributed" vertical="center"/>
    </xf>
    <xf numFmtId="178" fontId="10" fillId="0" borderId="5" xfId="1" applyNumberFormat="1" applyFont="1" applyBorder="1">
      <alignment vertical="center"/>
    </xf>
    <xf numFmtId="178" fontId="10" fillId="0" borderId="18" xfId="1" applyNumberFormat="1" applyFont="1" applyBorder="1">
      <alignment vertical="center"/>
    </xf>
    <xf numFmtId="178" fontId="10" fillId="0" borderId="22" xfId="1" applyNumberFormat="1" applyFont="1" applyBorder="1">
      <alignment vertical="center"/>
    </xf>
    <xf numFmtId="178" fontId="9" fillId="0" borderId="5" xfId="0" applyNumberFormat="1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8" fontId="6" fillId="2" borderId="3" xfId="0" applyNumberFormat="1" applyFont="1" applyFill="1" applyBorder="1" applyAlignment="1">
      <alignment horizontal="right" vertical="center"/>
    </xf>
    <xf numFmtId="177" fontId="6" fillId="2" borderId="3" xfId="0" applyNumberFormat="1" applyFont="1" applyFill="1" applyBorder="1" applyAlignment="1">
      <alignment horizontal="right" vertical="center"/>
    </xf>
    <xf numFmtId="177" fontId="6" fillId="2" borderId="25" xfId="0" applyNumberFormat="1" applyFont="1" applyFill="1" applyBorder="1" applyAlignment="1">
      <alignment horizontal="right" vertical="center"/>
    </xf>
    <xf numFmtId="178" fontId="11" fillId="0" borderId="0" xfId="0" applyNumberFormat="1" applyFont="1" applyBorder="1" applyAlignment="1">
      <alignment vertical="center"/>
    </xf>
    <xf numFmtId="0" fontId="9" fillId="3" borderId="22" xfId="0" applyFont="1" applyFill="1" applyBorder="1" applyAlignment="1">
      <alignment horizontal="distributed" vertical="center"/>
    </xf>
    <xf numFmtId="176" fontId="6" fillId="3" borderId="25" xfId="0" applyNumberFormat="1" applyFont="1" applyFill="1" applyBorder="1" applyAlignment="1">
      <alignment horizontal="right" vertical="center"/>
    </xf>
    <xf numFmtId="0" fontId="9" fillId="0" borderId="23" xfId="0" applyFont="1" applyBorder="1" applyAlignment="1">
      <alignment horizontal="distributed" vertical="center"/>
    </xf>
    <xf numFmtId="176" fontId="6" fillId="2" borderId="4" xfId="0" applyNumberFormat="1" applyFont="1" applyFill="1" applyBorder="1" applyAlignment="1">
      <alignment horizontal="right" vertical="center"/>
    </xf>
    <xf numFmtId="178" fontId="10" fillId="0" borderId="1" xfId="1" applyNumberFormat="1" applyFont="1" applyBorder="1">
      <alignment vertical="center"/>
    </xf>
    <xf numFmtId="178" fontId="10" fillId="0" borderId="2" xfId="1" applyNumberFormat="1" applyFont="1" applyBorder="1">
      <alignment vertical="center"/>
    </xf>
    <xf numFmtId="176" fontId="6" fillId="2" borderId="21" xfId="0" applyNumberFormat="1" applyFont="1" applyFill="1" applyBorder="1" applyAlignment="1">
      <alignment horizontal="right" vertical="center"/>
    </xf>
    <xf numFmtId="178" fontId="10" fillId="0" borderId="23" xfId="1" applyNumberFormat="1" applyFont="1" applyBorder="1">
      <alignment vertical="center"/>
    </xf>
    <xf numFmtId="178" fontId="9" fillId="0" borderId="1" xfId="0" applyNumberFormat="1" applyFont="1" applyBorder="1" applyAlignment="1">
      <alignment horizontal="right" vertical="center"/>
    </xf>
    <xf numFmtId="178" fontId="9" fillId="0" borderId="2" xfId="0" applyNumberFormat="1" applyFont="1" applyBorder="1" applyAlignment="1">
      <alignment horizontal="right" vertical="center"/>
    </xf>
    <xf numFmtId="178" fontId="6" fillId="2" borderId="4" xfId="0" applyNumberFormat="1" applyFont="1" applyFill="1" applyBorder="1" applyAlignment="1">
      <alignment horizontal="right" vertical="center"/>
    </xf>
    <xf numFmtId="177" fontId="6" fillId="2" borderId="4" xfId="0" applyNumberFormat="1" applyFont="1" applyFill="1" applyBorder="1" applyAlignment="1">
      <alignment horizontal="right" vertical="center"/>
    </xf>
    <xf numFmtId="177" fontId="6" fillId="2" borderId="26" xfId="0" applyNumberFormat="1" applyFont="1" applyFill="1" applyBorder="1" applyAlignment="1">
      <alignment horizontal="right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/>
    </xf>
    <xf numFmtId="176" fontId="13" fillId="3" borderId="18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2" fillId="0" borderId="9" xfId="0" applyFont="1" applyBorder="1" applyAlignment="1">
      <alignment horizontal="right"/>
    </xf>
    <xf numFmtId="0" fontId="6" fillId="4" borderId="13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9" fillId="4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5" xfId="0" applyNumberFormat="1" applyFont="1" applyFill="1" applyBorder="1" applyAlignment="1">
      <alignment horizontal="right" vertical="center"/>
    </xf>
    <xf numFmtId="176" fontId="6" fillId="5" borderId="18" xfId="0" applyNumberFormat="1" applyFont="1" applyFill="1" applyBorder="1" applyAlignment="1">
      <alignment horizontal="right" vertical="center"/>
    </xf>
    <xf numFmtId="176" fontId="6" fillId="5" borderId="20" xfId="0" applyNumberFormat="1" applyFont="1" applyFill="1" applyBorder="1" applyAlignment="1">
      <alignment horizontal="right" vertical="center"/>
    </xf>
    <xf numFmtId="176" fontId="6" fillId="5" borderId="17" xfId="0" applyNumberFormat="1" applyFont="1" applyFill="1" applyBorder="1" applyAlignment="1">
      <alignment horizontal="righ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FFFFCC"/>
      <color rgb="FF66FFCC"/>
      <color rgb="FF99FFCC"/>
      <color rgb="FFCCFFCC"/>
      <color rgb="FFCCFF99"/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6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6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6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4-8FB4-413C-BCE2-812F1556A9BF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5">
                      <a:lumMod val="80000"/>
                      <a:lumOff val="20000"/>
                      <a:shade val="51000"/>
                      <a:satMod val="130000"/>
                    </a:schemeClr>
                  </a:gs>
                  <a:gs pos="80000">
                    <a:schemeClr val="accent5">
                      <a:lumMod val="80000"/>
                      <a:lumOff val="20000"/>
                      <a:shade val="93000"/>
                      <a:satMod val="130000"/>
                    </a:schemeClr>
                  </a:gs>
                  <a:gs pos="100000">
                    <a:schemeClr val="accent5">
                      <a:lumMod val="80000"/>
                      <a:lumOff val="2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1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1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1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3">
                      <a:lumMod val="80000"/>
                      <a:shade val="51000"/>
                      <a:satMod val="130000"/>
                    </a:schemeClr>
                  </a:gs>
                  <a:gs pos="80000">
                    <a:schemeClr val="accent3">
                      <a:lumMod val="80000"/>
                      <a:shade val="93000"/>
                      <a:satMod val="130000"/>
                    </a:schemeClr>
                  </a:gs>
                  <a:gs pos="100000">
                    <a:schemeClr val="accent3">
                      <a:lumMod val="8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8FB4-413C-BCE2-812F1556A9BF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6-F060-4575-88F3-444EB6DC1057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8"/>
              <c:layout>
                <c:manualLayout>
                  <c:x val="-9.5349169219964471E-4"/>
                  <c:y val="-0.4618055555555555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0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9"/>
              <c:layout>
                <c:manualLayout>
                  <c:x val="1.1968752667674196E-3"/>
                  <c:y val="-0.3471930721089931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2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4-8FB4-413C-BCE2-812F1556A9BF}"/>
                </c:ex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15-8FB4-413C-BCE2-812F1556A9BF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'2021년 11월말 현재'!$A$10:$A$21</c15:sqref>
                  </c15:fullRef>
                </c:ext>
              </c:extLst>
              <c:f>('2021년 11월말 현재'!$A$10:$A$16,'2021년 11월말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'2021년 11월말 현재'!$B$10:$B$21</c15:sqref>
                  </c15:fullRef>
                </c:ext>
              </c:extLst>
              <c:f>('2021년 11월말 현재'!$B$10:$B$16,'2021년 11월말 현재'!$B$18:$B$21)</c:f>
              <c:numCache>
                <c:formatCode>#,##0_ </c:formatCode>
                <c:ptCount val="11"/>
                <c:pt idx="0">
                  <c:v>5094</c:v>
                </c:pt>
                <c:pt idx="1">
                  <c:v>6141</c:v>
                </c:pt>
                <c:pt idx="2">
                  <c:v>13202</c:v>
                </c:pt>
                <c:pt idx="3">
                  <c:v>3919</c:v>
                </c:pt>
                <c:pt idx="4">
                  <c:v>3193</c:v>
                </c:pt>
                <c:pt idx="5">
                  <c:v>5825</c:v>
                </c:pt>
                <c:pt idx="6">
                  <c:v>7040</c:v>
                </c:pt>
                <c:pt idx="7">
                  <c:v>19016</c:v>
                </c:pt>
                <c:pt idx="8">
                  <c:v>43784</c:v>
                </c:pt>
                <c:pt idx="9">
                  <c:v>31886</c:v>
                </c:pt>
                <c:pt idx="10">
                  <c:v>3952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6-8FB4-413C-BCE2-812F1556A9BF}"/>
            </c:ext>
            <c:ext xmlns:c15="http://schemas.microsoft.com/office/drawing/2012/chart" uri="{02D57815-91ED-43cb-92C2-25804820EDAC}">
              <c15:categoryFilterExceptions>
                <c15:categoryFilterException>
                  <c15:sqref>'2021년 11월말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3">
                            <a:lumMod val="80000"/>
                            <a:lumOff val="20000"/>
                            <a:shade val="51000"/>
                            <a:satMod val="130000"/>
                          </a:schemeClr>
                        </a:gs>
                        <a:gs pos="80000">
                          <a:schemeClr val="accent3">
                            <a:lumMod val="80000"/>
                            <a:lumOff val="20000"/>
                            <a:shade val="93000"/>
                            <a:satMod val="130000"/>
                          </a:schemeClr>
                        </a:gs>
                        <a:gs pos="100000">
                          <a:schemeClr val="accent3">
                            <a:lumMod val="80000"/>
                            <a:lumOff val="20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r2="http://schemas.microsoft.com/office/drawing/2015/06/chart" xmlns:c16="http://schemas.microsoft.com/office/drawing/2014/chart">
                      <c:ext xmlns:c16="http://schemas.microsoft.com/office/drawing/2014/chart" uri="{C3380CC4-5D6E-409C-BE32-E72D297353CC}">
                        <c16:uniqueId val="{00000017-FC9F-4B12-8353-B54754DC644E}"/>
                      </c:ext>
                      <c:ext uri="{CE6537A1-D6FC-4f65-9D91-7224C49458BB}"/>
                    </c:extLst>
                  </c15:dLbl>
                </c15:categoryFilterException>
              </c15:categoryFilterExceptions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205108248"/>
        <c:axId val="204822712"/>
      </c:barChart>
      <c:catAx>
        <c:axId val="205108248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48227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20482271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05108248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1">
  <a:schemeClr val="accent1"/>
  <a:schemeClr val="accent3"/>
  <a:schemeClr val="accent5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21</xdr:row>
      <xdr:rowOff>581025</xdr:rowOff>
    </xdr:from>
    <xdr:to>
      <xdr:col>13</xdr:col>
      <xdr:colOff>790575</xdr:colOff>
      <xdr:row>42</xdr:row>
      <xdr:rowOff>238126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xmlns="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P98"/>
  <sheetViews>
    <sheetView tabSelected="1" view="pageBreakPreview" zoomScale="70" zoomScaleNormal="40" zoomScaleSheetLayoutView="70" workbookViewId="0">
      <selection activeCell="U18" sqref="U18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48" t="s">
        <v>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49" t="s">
        <v>28</v>
      </c>
      <c r="B5" s="49"/>
      <c r="C5" s="8"/>
      <c r="D5" s="8"/>
      <c r="E5" s="8"/>
      <c r="F5" s="8"/>
      <c r="G5" s="8"/>
      <c r="H5" s="8"/>
      <c r="I5" s="8"/>
      <c r="J5" s="8"/>
      <c r="K5" s="8"/>
      <c r="L5" s="8"/>
      <c r="M5" s="50" t="s">
        <v>9</v>
      </c>
      <c r="N5" s="50"/>
    </row>
    <row r="6" spans="1:16" s="3" customFormat="1" ht="39.950000000000003" customHeight="1" x14ac:dyDescent="0.15">
      <c r="A6" s="51" t="s">
        <v>10</v>
      </c>
      <c r="B6" s="53" t="s">
        <v>1</v>
      </c>
      <c r="C6" s="54"/>
      <c r="D6" s="55"/>
      <c r="E6" s="51" t="s">
        <v>24</v>
      </c>
      <c r="F6" s="58"/>
      <c r="G6" s="53" t="s">
        <v>18</v>
      </c>
      <c r="H6" s="54"/>
      <c r="I6" s="55"/>
      <c r="J6" s="53" t="s">
        <v>21</v>
      </c>
      <c r="K6" s="54"/>
      <c r="L6" s="55"/>
      <c r="M6" s="56" t="s">
        <v>11</v>
      </c>
      <c r="N6" s="57"/>
    </row>
    <row r="7" spans="1:16" s="3" customFormat="1" ht="39.950000000000003" customHeight="1" x14ac:dyDescent="0.15">
      <c r="A7" s="52"/>
      <c r="B7" s="41" t="s">
        <v>0</v>
      </c>
      <c r="C7" s="42" t="s">
        <v>2</v>
      </c>
      <c r="D7" s="43" t="s">
        <v>3</v>
      </c>
      <c r="E7" s="44" t="s">
        <v>25</v>
      </c>
      <c r="F7" s="45" t="s">
        <v>27</v>
      </c>
      <c r="G7" s="41" t="s">
        <v>0</v>
      </c>
      <c r="H7" s="42" t="s">
        <v>2</v>
      </c>
      <c r="I7" s="43" t="s">
        <v>3</v>
      </c>
      <c r="J7" s="41" t="s">
        <v>0</v>
      </c>
      <c r="K7" s="42" t="s">
        <v>2</v>
      </c>
      <c r="L7" s="43" t="s">
        <v>3</v>
      </c>
      <c r="M7" s="46" t="s">
        <v>4</v>
      </c>
      <c r="N7" s="43" t="s">
        <v>5</v>
      </c>
      <c r="P7" s="7"/>
    </row>
    <row r="8" spans="1:16" s="10" customFormat="1" ht="39.950000000000003" customHeight="1" x14ac:dyDescent="0.15">
      <c r="A8" s="59" t="s">
        <v>0</v>
      </c>
      <c r="B8" s="60">
        <f>B9+B17</f>
        <v>143052</v>
      </c>
      <c r="C8" s="61">
        <f>C9+C17</f>
        <v>74366</v>
      </c>
      <c r="D8" s="62">
        <f>D9+D17</f>
        <v>68686</v>
      </c>
      <c r="E8" s="63">
        <f t="shared" ref="E8:N8" si="0">E9+E17</f>
        <v>70748</v>
      </c>
      <c r="F8" s="63">
        <f t="shared" si="0"/>
        <v>34657</v>
      </c>
      <c r="G8" s="60">
        <f t="shared" ref="G8:L8" si="1">G9+G17</f>
        <v>119500</v>
      </c>
      <c r="H8" s="61">
        <f t="shared" si="1"/>
        <v>62243</v>
      </c>
      <c r="I8" s="62">
        <f t="shared" si="1"/>
        <v>57257</v>
      </c>
      <c r="J8" s="60">
        <f t="shared" si="1"/>
        <v>21600</v>
      </c>
      <c r="K8" s="61">
        <f t="shared" si="1"/>
        <v>9626</v>
      </c>
      <c r="L8" s="62">
        <f t="shared" si="1"/>
        <v>11974</v>
      </c>
      <c r="M8" s="64">
        <f t="shared" si="0"/>
        <v>434</v>
      </c>
      <c r="N8" s="62">
        <f t="shared" si="0"/>
        <v>270</v>
      </c>
      <c r="P8" s="11"/>
    </row>
    <row r="9" spans="1:16" s="10" customFormat="1" ht="39.950000000000003" customHeight="1" x14ac:dyDescent="0.15">
      <c r="A9" s="12" t="s">
        <v>22</v>
      </c>
      <c r="B9" s="13">
        <f t="shared" ref="B9:N9" si="2">SUM(B10:B16)</f>
        <v>44414</v>
      </c>
      <c r="C9" s="14">
        <f t="shared" si="2"/>
        <v>22898</v>
      </c>
      <c r="D9" s="15">
        <f t="shared" si="2"/>
        <v>21516</v>
      </c>
      <c r="E9" s="16">
        <f t="shared" si="2"/>
        <v>23334</v>
      </c>
      <c r="F9" s="16">
        <f t="shared" si="2"/>
        <v>11845</v>
      </c>
      <c r="G9" s="13">
        <f t="shared" si="2"/>
        <v>39963</v>
      </c>
      <c r="H9" s="14">
        <f t="shared" si="2"/>
        <v>20599</v>
      </c>
      <c r="I9" s="15">
        <f t="shared" si="2"/>
        <v>19364</v>
      </c>
      <c r="J9" s="13">
        <f t="shared" si="2"/>
        <v>11395</v>
      </c>
      <c r="K9" s="14">
        <f t="shared" si="2"/>
        <v>4914</v>
      </c>
      <c r="L9" s="15">
        <f t="shared" si="2"/>
        <v>6481</v>
      </c>
      <c r="M9" s="17">
        <f t="shared" si="2"/>
        <v>-66</v>
      </c>
      <c r="N9" s="47">
        <f t="shared" si="2"/>
        <v>1</v>
      </c>
      <c r="P9" s="11"/>
    </row>
    <row r="10" spans="1:16" s="10" customFormat="1" ht="39.950000000000003" customHeight="1" x14ac:dyDescent="0.15">
      <c r="A10" s="18" t="s">
        <v>6</v>
      </c>
      <c r="B10" s="9">
        <f>C10+D10</f>
        <v>5094</v>
      </c>
      <c r="C10" s="19">
        <v>2606</v>
      </c>
      <c r="D10" s="20">
        <v>2488</v>
      </c>
      <c r="E10" s="9">
        <v>2738</v>
      </c>
      <c r="F10" s="21">
        <v>1485</v>
      </c>
      <c r="G10" s="9">
        <f>SUM(H10:I10)</f>
        <v>4553</v>
      </c>
      <c r="H10" s="22">
        <v>2309</v>
      </c>
      <c r="I10" s="23">
        <v>2244</v>
      </c>
      <c r="J10" s="24">
        <f>K10+L10</f>
        <v>1369</v>
      </c>
      <c r="K10" s="22">
        <v>567</v>
      </c>
      <c r="L10" s="23">
        <v>802</v>
      </c>
      <c r="M10" s="25">
        <v>-5</v>
      </c>
      <c r="N10" s="26">
        <v>0</v>
      </c>
      <c r="P10" s="27"/>
    </row>
    <row r="11" spans="1:16" s="10" customFormat="1" ht="39.950000000000003" customHeight="1" x14ac:dyDescent="0.15">
      <c r="A11" s="18" t="s">
        <v>7</v>
      </c>
      <c r="B11" s="9">
        <f t="shared" ref="B11:B20" si="3">C11+D11</f>
        <v>6141</v>
      </c>
      <c r="C11" s="19">
        <v>3318</v>
      </c>
      <c r="D11" s="20">
        <v>2823</v>
      </c>
      <c r="E11" s="9">
        <v>3393</v>
      </c>
      <c r="F11" s="21">
        <v>1849</v>
      </c>
      <c r="G11" s="9">
        <f t="shared" ref="G11:G20" si="4">SUM(H11:I11)</f>
        <v>5640</v>
      </c>
      <c r="H11" s="22">
        <v>3064</v>
      </c>
      <c r="I11" s="23">
        <v>2576</v>
      </c>
      <c r="J11" s="24">
        <f t="shared" ref="J11:J16" si="5">K11+L11</f>
        <v>1601</v>
      </c>
      <c r="K11" s="22">
        <v>724</v>
      </c>
      <c r="L11" s="23">
        <v>877</v>
      </c>
      <c r="M11" s="25">
        <v>-29</v>
      </c>
      <c r="N11" s="26">
        <v>-3</v>
      </c>
      <c r="P11" s="27"/>
    </row>
    <row r="12" spans="1:16" s="10" customFormat="1" ht="39.950000000000003" customHeight="1" x14ac:dyDescent="0.15">
      <c r="A12" s="18" t="s">
        <v>12</v>
      </c>
      <c r="B12" s="9">
        <f t="shared" si="3"/>
        <v>13202</v>
      </c>
      <c r="C12" s="19">
        <v>6716</v>
      </c>
      <c r="D12" s="20">
        <v>6486</v>
      </c>
      <c r="E12" s="9">
        <v>6291</v>
      </c>
      <c r="F12" s="21">
        <v>2732</v>
      </c>
      <c r="G12" s="9">
        <f t="shared" si="4"/>
        <v>11426</v>
      </c>
      <c r="H12" s="22">
        <v>5806</v>
      </c>
      <c r="I12" s="23">
        <v>5620</v>
      </c>
      <c r="J12" s="24">
        <f t="shared" si="5"/>
        <v>2723</v>
      </c>
      <c r="K12" s="22">
        <v>1194</v>
      </c>
      <c r="L12" s="23">
        <v>1529</v>
      </c>
      <c r="M12" s="25">
        <v>-25</v>
      </c>
      <c r="N12" s="26">
        <v>-13</v>
      </c>
      <c r="P12" s="27"/>
    </row>
    <row r="13" spans="1:16" s="10" customFormat="1" ht="39.950000000000003" customHeight="1" x14ac:dyDescent="0.15">
      <c r="A13" s="18" t="s">
        <v>13</v>
      </c>
      <c r="B13" s="9">
        <f t="shared" si="3"/>
        <v>3919</v>
      </c>
      <c r="C13" s="19">
        <v>2004</v>
      </c>
      <c r="D13" s="20">
        <v>1915</v>
      </c>
      <c r="E13" s="9">
        <v>2055</v>
      </c>
      <c r="F13" s="21">
        <v>993</v>
      </c>
      <c r="G13" s="9">
        <f t="shared" si="4"/>
        <v>3583</v>
      </c>
      <c r="H13" s="22">
        <v>1832</v>
      </c>
      <c r="I13" s="23">
        <v>1751</v>
      </c>
      <c r="J13" s="24">
        <f t="shared" si="5"/>
        <v>1118</v>
      </c>
      <c r="K13" s="22">
        <v>485</v>
      </c>
      <c r="L13" s="23">
        <v>633</v>
      </c>
      <c r="M13" s="25">
        <v>7</v>
      </c>
      <c r="N13" s="26">
        <v>16</v>
      </c>
      <c r="P13" s="27"/>
    </row>
    <row r="14" spans="1:16" s="10" customFormat="1" ht="39.950000000000003" customHeight="1" x14ac:dyDescent="0.15">
      <c r="A14" s="18" t="s">
        <v>14</v>
      </c>
      <c r="B14" s="9">
        <f t="shared" si="3"/>
        <v>3193</v>
      </c>
      <c r="C14" s="19">
        <v>1642</v>
      </c>
      <c r="D14" s="20">
        <v>1551</v>
      </c>
      <c r="E14" s="9">
        <v>1813</v>
      </c>
      <c r="F14" s="21">
        <v>1008</v>
      </c>
      <c r="G14" s="9">
        <f t="shared" si="4"/>
        <v>2961</v>
      </c>
      <c r="H14" s="22">
        <v>1524</v>
      </c>
      <c r="I14" s="23">
        <v>1437</v>
      </c>
      <c r="J14" s="24">
        <f t="shared" si="5"/>
        <v>945</v>
      </c>
      <c r="K14" s="22">
        <v>389</v>
      </c>
      <c r="L14" s="23">
        <v>556</v>
      </c>
      <c r="M14" s="25">
        <v>-2</v>
      </c>
      <c r="N14" s="26">
        <v>1</v>
      </c>
      <c r="P14" s="27"/>
    </row>
    <row r="15" spans="1:16" s="10" customFormat="1" ht="39.950000000000003" customHeight="1" x14ac:dyDescent="0.15">
      <c r="A15" s="18" t="s">
        <v>15</v>
      </c>
      <c r="B15" s="9">
        <f t="shared" si="3"/>
        <v>5825</v>
      </c>
      <c r="C15" s="19">
        <v>3085</v>
      </c>
      <c r="D15" s="20">
        <v>2740</v>
      </c>
      <c r="E15" s="9">
        <v>3410</v>
      </c>
      <c r="F15" s="21">
        <v>2050</v>
      </c>
      <c r="G15" s="9">
        <f t="shared" si="4"/>
        <v>5397</v>
      </c>
      <c r="H15" s="22">
        <v>2866</v>
      </c>
      <c r="I15" s="23">
        <v>2531</v>
      </c>
      <c r="J15" s="24">
        <f t="shared" si="5"/>
        <v>1684</v>
      </c>
      <c r="K15" s="22">
        <v>735</v>
      </c>
      <c r="L15" s="23">
        <v>949</v>
      </c>
      <c r="M15" s="25">
        <v>-8</v>
      </c>
      <c r="N15" s="26">
        <v>0</v>
      </c>
      <c r="P15" s="27"/>
    </row>
    <row r="16" spans="1:16" s="10" customFormat="1" ht="39.950000000000003" customHeight="1" x14ac:dyDescent="0.15">
      <c r="A16" s="18" t="s">
        <v>26</v>
      </c>
      <c r="B16" s="9">
        <f t="shared" si="3"/>
        <v>7040</v>
      </c>
      <c r="C16" s="19">
        <v>3527</v>
      </c>
      <c r="D16" s="20">
        <v>3513</v>
      </c>
      <c r="E16" s="9">
        <v>3634</v>
      </c>
      <c r="F16" s="21">
        <v>1728</v>
      </c>
      <c r="G16" s="9">
        <f t="shared" si="4"/>
        <v>6403</v>
      </c>
      <c r="H16" s="22">
        <v>3198</v>
      </c>
      <c r="I16" s="23">
        <v>3205</v>
      </c>
      <c r="J16" s="24">
        <f t="shared" si="5"/>
        <v>1955</v>
      </c>
      <c r="K16" s="22">
        <v>820</v>
      </c>
      <c r="L16" s="23">
        <v>1135</v>
      </c>
      <c r="M16" s="25">
        <v>-4</v>
      </c>
      <c r="N16" s="26">
        <v>0</v>
      </c>
      <c r="P16" s="27"/>
    </row>
    <row r="17" spans="1:16" s="10" customFormat="1" ht="39.950000000000003" customHeight="1" x14ac:dyDescent="0.15">
      <c r="A17" s="28" t="s">
        <v>23</v>
      </c>
      <c r="B17" s="13">
        <f>SUM(B18:B21)</f>
        <v>98638</v>
      </c>
      <c r="C17" s="14">
        <f t="shared" ref="C17:L17" si="6">SUM(C18:C21)</f>
        <v>51468</v>
      </c>
      <c r="D17" s="15">
        <f t="shared" si="6"/>
        <v>47170</v>
      </c>
      <c r="E17" s="16">
        <f t="shared" si="6"/>
        <v>47414</v>
      </c>
      <c r="F17" s="16">
        <f t="shared" si="6"/>
        <v>22812</v>
      </c>
      <c r="G17" s="13">
        <f t="shared" si="6"/>
        <v>79537</v>
      </c>
      <c r="H17" s="14">
        <f t="shared" si="6"/>
        <v>41644</v>
      </c>
      <c r="I17" s="15">
        <f t="shared" si="6"/>
        <v>37893</v>
      </c>
      <c r="J17" s="13">
        <f t="shared" si="6"/>
        <v>10205</v>
      </c>
      <c r="K17" s="14">
        <f t="shared" si="6"/>
        <v>4712</v>
      </c>
      <c r="L17" s="15">
        <f t="shared" si="6"/>
        <v>5493</v>
      </c>
      <c r="M17" s="13">
        <f>SUM(M18:M21)</f>
        <v>500</v>
      </c>
      <c r="N17" s="29">
        <f>SUM(N18:N21)</f>
        <v>269</v>
      </c>
      <c r="P17" s="27"/>
    </row>
    <row r="18" spans="1:16" s="10" customFormat="1" ht="39.950000000000003" customHeight="1" x14ac:dyDescent="0.15">
      <c r="A18" s="18" t="s">
        <v>16</v>
      </c>
      <c r="B18" s="9">
        <f t="shared" si="3"/>
        <v>19016</v>
      </c>
      <c r="C18" s="19">
        <v>10406</v>
      </c>
      <c r="D18" s="20">
        <v>8610</v>
      </c>
      <c r="E18" s="9">
        <v>10045</v>
      </c>
      <c r="F18" s="21">
        <v>5327</v>
      </c>
      <c r="G18" s="9">
        <f t="shared" si="4"/>
        <v>16454</v>
      </c>
      <c r="H18" s="22">
        <v>9091</v>
      </c>
      <c r="I18" s="23">
        <v>7363</v>
      </c>
      <c r="J18" s="24">
        <f>K18+L18</f>
        <v>2838</v>
      </c>
      <c r="K18" s="22">
        <v>1370</v>
      </c>
      <c r="L18" s="23">
        <v>1468</v>
      </c>
      <c r="M18" s="25">
        <v>92</v>
      </c>
      <c r="N18" s="26">
        <v>38</v>
      </c>
      <c r="P18" s="27"/>
    </row>
    <row r="19" spans="1:16" s="10" customFormat="1" ht="39.950000000000003" customHeight="1" x14ac:dyDescent="0.15">
      <c r="A19" s="18" t="s">
        <v>20</v>
      </c>
      <c r="B19" s="9">
        <f t="shared" si="3"/>
        <v>43784</v>
      </c>
      <c r="C19" s="19">
        <v>21970</v>
      </c>
      <c r="D19" s="20">
        <v>21814</v>
      </c>
      <c r="E19" s="9">
        <v>16714</v>
      </c>
      <c r="F19" s="21">
        <v>4328</v>
      </c>
      <c r="G19" s="9">
        <f t="shared" si="4"/>
        <v>32064</v>
      </c>
      <c r="H19" s="22">
        <v>16001</v>
      </c>
      <c r="I19" s="23">
        <v>16063</v>
      </c>
      <c r="J19" s="24">
        <f t="shared" ref="J19:J21" si="7">K19+L19</f>
        <v>3270</v>
      </c>
      <c r="K19" s="22">
        <v>1453</v>
      </c>
      <c r="L19" s="23">
        <v>1817</v>
      </c>
      <c r="M19" s="25">
        <v>298</v>
      </c>
      <c r="N19" s="26">
        <v>139</v>
      </c>
      <c r="P19" s="27"/>
    </row>
    <row r="20" spans="1:16" s="10" customFormat="1" ht="39.950000000000003" customHeight="1" x14ac:dyDescent="0.15">
      <c r="A20" s="18" t="s">
        <v>19</v>
      </c>
      <c r="B20" s="9">
        <f t="shared" si="3"/>
        <v>31886</v>
      </c>
      <c r="C20" s="19">
        <v>16887</v>
      </c>
      <c r="D20" s="20">
        <v>14999</v>
      </c>
      <c r="E20" s="9">
        <v>18053</v>
      </c>
      <c r="F20" s="21">
        <v>11469</v>
      </c>
      <c r="G20" s="9">
        <f t="shared" si="4"/>
        <v>27240</v>
      </c>
      <c r="H20" s="22">
        <v>14433</v>
      </c>
      <c r="I20" s="23">
        <v>12807</v>
      </c>
      <c r="J20" s="24">
        <f t="shared" si="7"/>
        <v>2745</v>
      </c>
      <c r="K20" s="22">
        <v>1239</v>
      </c>
      <c r="L20" s="23">
        <v>1506</v>
      </c>
      <c r="M20" s="25">
        <v>90</v>
      </c>
      <c r="N20" s="26">
        <v>75</v>
      </c>
      <c r="P20" s="27"/>
    </row>
    <row r="21" spans="1:16" s="10" customFormat="1" ht="39.950000000000003" customHeight="1" thickBot="1" x14ac:dyDescent="0.2">
      <c r="A21" s="30" t="s">
        <v>17</v>
      </c>
      <c r="B21" s="31">
        <f t="shared" ref="B21" si="8">SUM(C21:D21)</f>
        <v>3952</v>
      </c>
      <c r="C21" s="32">
        <v>2205</v>
      </c>
      <c r="D21" s="33">
        <v>1747</v>
      </c>
      <c r="E21" s="34">
        <v>2602</v>
      </c>
      <c r="F21" s="35">
        <v>1688</v>
      </c>
      <c r="G21" s="31">
        <f>SUM(H21:I21)</f>
        <v>3779</v>
      </c>
      <c r="H21" s="36">
        <v>2119</v>
      </c>
      <c r="I21" s="37">
        <v>1660</v>
      </c>
      <c r="J21" s="38">
        <f t="shared" si="7"/>
        <v>1352</v>
      </c>
      <c r="K21" s="36">
        <v>650</v>
      </c>
      <c r="L21" s="37">
        <v>702</v>
      </c>
      <c r="M21" s="39">
        <v>20</v>
      </c>
      <c r="N21" s="40">
        <v>17</v>
      </c>
      <c r="P21" s="2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11월말 현재</vt:lpstr>
      <vt:lpstr>'2021년 11월말 현재'!Print_Area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2021-12-01T02:00:12Z</cp:lastPrinted>
  <dcterms:created xsi:type="dcterms:W3CDTF">1997-01-10T04:21:27Z</dcterms:created>
  <dcterms:modified xsi:type="dcterms:W3CDTF">2021-12-01T02:47:32Z</dcterms:modified>
</cp:coreProperties>
</file>