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주민등록일반(2024.8)\주민등록통계\8월\"/>
    </mc:Choice>
  </mc:AlternateContent>
  <xr:revisionPtr revIDLastSave="0" documentId="13_ncr:1_{C431FBC3-8EDF-49E3-9AC5-A69081B0BB5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4" i="61" l="1"/>
  <c r="N11" i="61"/>
  <c r="L17" i="61" l="1"/>
  <c r="F17" i="61"/>
  <c r="G15" i="61"/>
  <c r="J20" i="61"/>
  <c r="G20" i="61"/>
  <c r="B20" i="61"/>
  <c r="H17" i="61" l="1"/>
  <c r="N9" i="61"/>
  <c r="J10" i="61" l="1"/>
  <c r="E17" i="6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<sst xmlns="http://schemas.openxmlformats.org/spreadsheetml/2006/main" count="37" uniqueCount="30">
  <si>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</si>
  <si>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</si>
  <si>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</si>
  <si>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</si>
  <si>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</si>
  <si>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</si>
  <si>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</si>
  <si>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</si>
  <si>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</si>
  <si>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</si>
  <si>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</si>
  <si>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</si>
  <si>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</si>
  <si>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</si>
  <si>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</si>
  <si>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</si>
  <si>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</si>
  <si>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</si>
  <si>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</si>
  <si>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</si>
  <si>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</si>
  <si>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</si>
  <si>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</si>
  <si>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</si>
  <si>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</si>
  <si>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</si>
  <si>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</si>
  <si>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</si>
  <si>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</si>
  <si>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2024년 8월말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</si>
</sst>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4571</c:v>
                </c:pt>
                <c:pt idx="1">
                  <c:v>5173</c:v>
                </c:pt>
                <c:pt idx="2">
                  <c:v>14040</c:v>
                </c:pt>
                <c:pt idx="3">
                  <c:v>3588</c:v>
                </c:pt>
                <c:pt idx="4">
                  <c:v>2906</c:v>
                </c:pt>
                <c:pt idx="5">
                  <c:v>5290</c:v>
                </c:pt>
                <c:pt idx="6">
                  <c:v>6784</c:v>
                </c:pt>
                <c:pt idx="7">
                  <c:v>21887</c:v>
                </c:pt>
                <c:pt idx="8">
                  <c:v>33151</c:v>
                </c:pt>
                <c:pt idx="9">
                  <c:v>25520</c:v>
                </c:pt>
                <c:pt idx="10">
                  <c:v>38607</c:v>
                </c:pt>
                <c:pt idx="11">
                  <c:v>3547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2D05-4631-8F1F-8E49ED6D56ED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="70" zoomScaleNormal="40" zoomScaleSheetLayoutView="70" workbookViewId="0">
      <selection activeCell="E21" sqref="E21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165064</v>
      </c>
      <c r="C8" s="36">
        <f>C9+C17</f>
        <v>85330</v>
      </c>
      <c r="D8" s="37">
        <f>D9+D17</f>
        <v>79734</v>
      </c>
      <c r="E8" s="38">
        <f t="shared" ref="E8:N8" si="0">E9+E17</f>
        <v>82772</v>
      </c>
      <c r="F8" s="38">
        <f t="shared" si="0"/>
        <v>40773</v>
      </c>
      <c r="G8" s="35">
        <f t="shared" ref="G8:L8" si="1">G9+G17</f>
        <v>140182</v>
      </c>
      <c r="H8" s="36">
        <f t="shared" si="1"/>
        <v>72606</v>
      </c>
      <c r="I8" s="37">
        <f t="shared" si="1"/>
        <v>67576</v>
      </c>
      <c r="J8" s="35">
        <f t="shared" si="1"/>
        <v>26012</v>
      </c>
      <c r="K8" s="36">
        <f t="shared" si="1"/>
        <v>11760</v>
      </c>
      <c r="L8" s="37">
        <f t="shared" si="1"/>
        <v>14252</v>
      </c>
      <c r="M8" s="39">
        <f t="shared" si="0"/>
        <v>342</v>
      </c>
      <c r="N8" s="37">
        <f t="shared" si="0"/>
        <v>141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42352</v>
      </c>
      <c r="C9" s="42">
        <f>SUM(C10:C16)</f>
        <v>21853</v>
      </c>
      <c r="D9" s="43">
        <f>SUM(D10:D16)</f>
        <v>20499</v>
      </c>
      <c r="E9" s="44">
        <f>SUM(E10:E16)</f>
        <v>23031</v>
      </c>
      <c r="F9" s="44">
        <f t="shared" ref="F9:N9" si="2">SUM(F10:F16)</f>
        <v>12053</v>
      </c>
      <c r="G9" s="41">
        <f t="shared" si="2"/>
        <v>38928</v>
      </c>
      <c r="H9" s="42">
        <f t="shared" si="2"/>
        <v>20083</v>
      </c>
      <c r="I9" s="43">
        <f t="shared" si="2"/>
        <v>18845</v>
      </c>
      <c r="J9" s="41">
        <f t="shared" si="2"/>
        <v>12472</v>
      </c>
      <c r="K9" s="42">
        <f t="shared" si="2"/>
        <v>5457</v>
      </c>
      <c r="L9" s="43">
        <f t="shared" si="2"/>
        <v>7015</v>
      </c>
      <c r="M9" s="45">
        <f t="shared" si="2"/>
        <v>-124</v>
      </c>
      <c r="N9" s="45">
        <f t="shared" si="2"/>
        <v>-67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4571</v>
      </c>
      <c r="C10" s="12">
        <v>2316</v>
      </c>
      <c r="D10" s="13">
        <v>2255</v>
      </c>
      <c r="E10" s="24">
        <v>2472</v>
      </c>
      <c r="F10" s="14">
        <v>1342</v>
      </c>
      <c r="G10" s="24">
        <f>H10+I10</f>
        <v>4161</v>
      </c>
      <c r="H10" s="15">
        <v>2101</v>
      </c>
      <c r="I10" s="16">
        <v>2060</v>
      </c>
      <c r="J10" s="31">
        <f>K10+L10</f>
        <v>1388</v>
      </c>
      <c r="K10" s="15">
        <v>584</v>
      </c>
      <c r="L10" s="16">
        <v>804</v>
      </c>
      <c r="M10" s="32">
        <v>-26</v>
      </c>
      <c r="N10" s="33">
        <v>-15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5173</v>
      </c>
      <c r="C11" s="12">
        <v>2790</v>
      </c>
      <c r="D11" s="13">
        <v>2383</v>
      </c>
      <c r="E11" s="24">
        <v>2918</v>
      </c>
      <c r="F11" s="14">
        <v>1612</v>
      </c>
      <c r="G11" s="24">
        <f t="shared" ref="G11:G14" si="4">H11+I11</f>
        <v>4842</v>
      </c>
      <c r="H11" s="15">
        <v>2618</v>
      </c>
      <c r="I11" s="16">
        <v>2224</v>
      </c>
      <c r="J11" s="31">
        <f t="shared" ref="J11:J16" si="5">K11+L11</f>
        <v>1649</v>
      </c>
      <c r="K11" s="15">
        <v>767</v>
      </c>
      <c r="L11" s="16">
        <v>882</v>
      </c>
      <c r="M11" s="32">
        <v>-24</v>
      </c>
      <c r="N11" s="33">
        <f>2979-3001</f>
        <v>-22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14040</v>
      </c>
      <c r="C12" s="12">
        <v>7111</v>
      </c>
      <c r="D12" s="13">
        <v>6929</v>
      </c>
      <c r="E12" s="24">
        <v>6770</v>
      </c>
      <c r="F12" s="14">
        <v>2870</v>
      </c>
      <c r="G12" s="24">
        <f t="shared" si="4"/>
        <v>12442</v>
      </c>
      <c r="H12" s="15">
        <v>6297</v>
      </c>
      <c r="I12" s="16">
        <v>6145</v>
      </c>
      <c r="J12" s="31">
        <f t="shared" si="5"/>
        <v>3154</v>
      </c>
      <c r="K12" s="15">
        <v>1389</v>
      </c>
      <c r="L12" s="16">
        <v>1765</v>
      </c>
      <c r="M12" s="32">
        <v>-59</v>
      </c>
      <c r="N12" s="33">
        <v>-23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3588</v>
      </c>
      <c r="C13" s="12">
        <v>1858</v>
      </c>
      <c r="D13" s="13">
        <v>1730</v>
      </c>
      <c r="E13" s="24">
        <v>2010</v>
      </c>
      <c r="F13" s="14">
        <v>1065</v>
      </c>
      <c r="G13" s="24">
        <f t="shared" si="4"/>
        <v>3387</v>
      </c>
      <c r="H13" s="15">
        <v>1760</v>
      </c>
      <c r="I13" s="16">
        <v>1627</v>
      </c>
      <c r="J13" s="31">
        <f t="shared" si="5"/>
        <v>1301</v>
      </c>
      <c r="K13" s="15">
        <v>582</v>
      </c>
      <c r="L13" s="16">
        <v>719</v>
      </c>
      <c r="M13" s="32">
        <v>-6</v>
      </c>
      <c r="N13" s="33">
        <v>-2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2906</v>
      </c>
      <c r="C14" s="12">
        <v>1497</v>
      </c>
      <c r="D14" s="13">
        <v>1409</v>
      </c>
      <c r="E14" s="24">
        <v>1778</v>
      </c>
      <c r="F14" s="14">
        <v>1077</v>
      </c>
      <c r="G14" s="24">
        <f t="shared" si="4"/>
        <v>2745</v>
      </c>
      <c r="H14" s="15">
        <v>1412</v>
      </c>
      <c r="I14" s="16">
        <v>1333</v>
      </c>
      <c r="J14" s="31">
        <f t="shared" si="5"/>
        <v>1019</v>
      </c>
      <c r="K14" s="15">
        <v>426</v>
      </c>
      <c r="L14" s="16">
        <v>593</v>
      </c>
      <c r="M14" s="32">
        <v>1</v>
      </c>
      <c r="N14" s="33">
        <f>1775-1776</f>
        <v>-1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5290</v>
      </c>
      <c r="C15" s="12">
        <v>2813</v>
      </c>
      <c r="D15" s="13">
        <v>2477</v>
      </c>
      <c r="E15" s="24">
        <v>3233</v>
      </c>
      <c r="F15" s="14">
        <v>2020</v>
      </c>
      <c r="G15" s="24">
        <f>H15+I15</f>
        <v>4988</v>
      </c>
      <c r="H15" s="15">
        <v>2654</v>
      </c>
      <c r="I15" s="16">
        <v>2334</v>
      </c>
      <c r="J15" s="31">
        <f t="shared" si="5"/>
        <v>1819</v>
      </c>
      <c r="K15" s="15">
        <v>794</v>
      </c>
      <c r="L15" s="16">
        <v>1025</v>
      </c>
      <c r="M15" s="32">
        <v>-4</v>
      </c>
      <c r="N15" s="33">
        <v>-2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6784</v>
      </c>
      <c r="C16" s="12">
        <v>3468</v>
      </c>
      <c r="D16" s="13">
        <v>3316</v>
      </c>
      <c r="E16" s="24">
        <v>3850</v>
      </c>
      <c r="F16" s="14">
        <v>2067</v>
      </c>
      <c r="G16" s="24">
        <f>H16+I16</f>
        <v>6363</v>
      </c>
      <c r="H16" s="15">
        <v>3241</v>
      </c>
      <c r="I16" s="16">
        <v>3122</v>
      </c>
      <c r="J16" s="31">
        <f t="shared" si="5"/>
        <v>2142</v>
      </c>
      <c r="K16" s="15">
        <v>915</v>
      </c>
      <c r="L16" s="16">
        <v>1227</v>
      </c>
      <c r="M16" s="32">
        <v>-6</v>
      </c>
      <c r="N16" s="33">
        <v>-2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122712</v>
      </c>
      <c r="C17" s="50">
        <f t="shared" ref="C17:L17" si="6">SUM(C18:C22)</f>
        <v>63477</v>
      </c>
      <c r="D17" s="51">
        <f t="shared" si="6"/>
        <v>59235</v>
      </c>
      <c r="E17" s="52">
        <f>SUM(E18:E22)</f>
        <v>59741</v>
      </c>
      <c r="F17" s="52">
        <f t="shared" si="6"/>
        <v>28720</v>
      </c>
      <c r="G17" s="49">
        <f t="shared" si="6"/>
        <v>101254</v>
      </c>
      <c r="H17" s="50">
        <f t="shared" si="6"/>
        <v>52523</v>
      </c>
      <c r="I17" s="51">
        <f t="shared" si="6"/>
        <v>48731</v>
      </c>
      <c r="J17" s="49">
        <f t="shared" si="6"/>
        <v>13540</v>
      </c>
      <c r="K17" s="50">
        <f t="shared" si="6"/>
        <v>6303</v>
      </c>
      <c r="L17" s="51">
        <f t="shared" si="6"/>
        <v>7237</v>
      </c>
      <c r="M17" s="49">
        <f>SUM(M18:M22)</f>
        <v>466</v>
      </c>
      <c r="N17" s="53">
        <f>SUM(N18:N22)</f>
        <v>208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21887</v>
      </c>
      <c r="C18" s="12">
        <v>12036</v>
      </c>
      <c r="D18" s="13">
        <v>9851</v>
      </c>
      <c r="E18" s="46">
        <v>11528</v>
      </c>
      <c r="F18" s="14">
        <v>5995</v>
      </c>
      <c r="G18" s="46">
        <f>H18+I18</f>
        <v>19247</v>
      </c>
      <c r="H18" s="15">
        <v>10641</v>
      </c>
      <c r="I18" s="16">
        <v>8606</v>
      </c>
      <c r="J18" s="55">
        <f>K18+L18</f>
        <v>3589</v>
      </c>
      <c r="K18" s="15">
        <v>1750</v>
      </c>
      <c r="L18" s="16">
        <v>1839</v>
      </c>
      <c r="M18" s="57">
        <v>38</v>
      </c>
      <c r="N18" s="58">
        <v>28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33151</v>
      </c>
      <c r="C19" s="12">
        <v>16490</v>
      </c>
      <c r="D19" s="13">
        <v>16661</v>
      </c>
      <c r="E19" s="46">
        <v>13500</v>
      </c>
      <c r="F19" s="14">
        <v>4183</v>
      </c>
      <c r="G19" s="46">
        <f t="shared" ref="G19:G20" si="7">H19+I19</f>
        <v>25241</v>
      </c>
      <c r="H19" s="15">
        <v>12513</v>
      </c>
      <c r="I19" s="16">
        <v>12728</v>
      </c>
      <c r="J19" s="55">
        <f t="shared" ref="J19:J22" si="8">K19+L19</f>
        <v>2943</v>
      </c>
      <c r="K19" s="15">
        <v>1268</v>
      </c>
      <c r="L19" s="16">
        <v>1675</v>
      </c>
      <c r="M19" s="57">
        <v>21</v>
      </c>
      <c r="N19" s="58">
        <v>-8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25520</v>
      </c>
      <c r="C20" s="12">
        <v>12749</v>
      </c>
      <c r="D20" s="13">
        <v>12771</v>
      </c>
      <c r="E20" s="46">
        <v>10017</v>
      </c>
      <c r="F20" s="14">
        <v>2891</v>
      </c>
      <c r="G20" s="46">
        <f t="shared" si="7"/>
        <v>19185</v>
      </c>
      <c r="H20" s="15">
        <v>9533</v>
      </c>
      <c r="I20" s="16">
        <v>9652</v>
      </c>
      <c r="J20" s="55">
        <f t="shared" ref="J20" si="9">K20+L20</f>
        <v>1944</v>
      </c>
      <c r="K20" s="15">
        <v>897</v>
      </c>
      <c r="L20" s="16">
        <v>1047</v>
      </c>
      <c r="M20" s="57">
        <v>254</v>
      </c>
      <c r="N20" s="58">
        <v>108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38607</v>
      </c>
      <c r="C21" s="12">
        <v>20230</v>
      </c>
      <c r="D21" s="13">
        <v>18377</v>
      </c>
      <c r="E21" s="46">
        <v>22363</v>
      </c>
      <c r="F21" s="14">
        <v>14153</v>
      </c>
      <c r="G21" s="46">
        <f>H21+I21</f>
        <v>34146</v>
      </c>
      <c r="H21" s="15">
        <v>17914</v>
      </c>
      <c r="I21" s="16">
        <v>16232</v>
      </c>
      <c r="J21" s="55">
        <f t="shared" si="8"/>
        <v>3640</v>
      </c>
      <c r="K21" s="15">
        <v>1699</v>
      </c>
      <c r="L21" s="16">
        <v>1941</v>
      </c>
      <c r="M21" s="57">
        <v>158</v>
      </c>
      <c r="N21" s="58">
        <v>83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3547</v>
      </c>
      <c r="C22" s="19">
        <v>1972</v>
      </c>
      <c r="D22" s="20">
        <v>1575</v>
      </c>
      <c r="E22" s="54">
        <v>2333</v>
      </c>
      <c r="F22" s="21">
        <v>1498</v>
      </c>
      <c r="G22" s="47">
        <f>H22+I22</f>
        <v>3435</v>
      </c>
      <c r="H22" s="22">
        <v>1922</v>
      </c>
      <c r="I22" s="23">
        <v>1513</v>
      </c>
      <c r="J22" s="56">
        <f t="shared" si="8"/>
        <v>1424</v>
      </c>
      <c r="K22" s="22">
        <v>689</v>
      </c>
      <c r="L22" s="23">
        <v>735</v>
      </c>
      <c r="M22" s="59">
        <v>-5</v>
      </c>
      <c r="N22" s="60">
        <v>-3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2023-10-04T09:08:03Z</cp:lastPrinted>
  <dcterms:created xsi:type="dcterms:W3CDTF">1997-01-10T04:21:27Z</dcterms:created>
  <dcterms:modified xsi:type="dcterms:W3CDTF">2024-09-03T05:11:29Z</dcterms:modified>
</cp:coreProperties>
</file>