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6년\"/>
    </mc:Choice>
  </mc:AlternateContent>
  <xr:revisionPtr revIDLastSave="0" documentId="8_{83A2B125-E3FE-49FE-A8EB-5413190998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61" l="1"/>
  <c r="N18" i="61"/>
  <c r="J23" i="61"/>
  <c r="G23" i="61"/>
  <c r="B23" i="61"/>
  <c r="E18" i="61"/>
  <c r="C18" i="61"/>
  <c r="L18" i="61"/>
  <c r="G16" i="61"/>
  <c r="J21" i="61"/>
  <c r="G21" i="61"/>
  <c r="B21" i="61"/>
  <c r="H18" i="61" l="1"/>
  <c r="N10" i="61"/>
  <c r="J11" i="61" l="1"/>
  <c r="D18" i="61" l="1"/>
  <c r="G22" i="61" l="1"/>
  <c r="G24" i="61"/>
  <c r="G20" i="61"/>
  <c r="G19" i="61"/>
  <c r="G17" i="61"/>
  <c r="G12" i="61"/>
  <c r="G13" i="61"/>
  <c r="G14" i="61"/>
  <c r="G15" i="61"/>
  <c r="G11" i="61"/>
  <c r="B11" i="61"/>
  <c r="B12" i="61"/>
  <c r="B13" i="61"/>
  <c r="B14" i="61"/>
  <c r="B15" i="61"/>
  <c r="B16" i="61"/>
  <c r="B17" i="61"/>
  <c r="B19" i="61"/>
  <c r="B20" i="61"/>
  <c r="B22" i="61"/>
  <c r="B24" i="61"/>
  <c r="E10" i="61"/>
  <c r="D10" i="61"/>
  <c r="C10" i="61"/>
  <c r="M18" i="61"/>
  <c r="M10" i="61"/>
  <c r="L10" i="61"/>
  <c r="K10" i="61"/>
  <c r="I10" i="61"/>
  <c r="H10" i="61"/>
  <c r="F10" i="61"/>
  <c r="B18" i="61" l="1"/>
  <c r="B10" i="61"/>
  <c r="J17" i="61"/>
  <c r="F9" i="61" l="1"/>
  <c r="G10" i="61" l="1"/>
  <c r="L9" i="61"/>
  <c r="K18" i="61"/>
  <c r="K9" i="61" s="1"/>
  <c r="I18" i="61"/>
  <c r="I9" i="61" s="1"/>
  <c r="H9" i="61"/>
  <c r="D9" i="61"/>
  <c r="C9" i="61"/>
  <c r="M9" i="61" l="1"/>
  <c r="E9" i="61"/>
  <c r="N9" i="61"/>
  <c r="J20" i="61"/>
  <c r="J22" i="61"/>
  <c r="J24" i="61"/>
  <c r="J19" i="61"/>
  <c r="J12" i="61"/>
  <c r="J13" i="61"/>
  <c r="J14" i="61"/>
  <c r="J15" i="61"/>
  <c r="J16" i="61"/>
  <c r="J10" i="61" l="1"/>
  <c r="J18" i="61"/>
  <c r="J9" i="61" l="1"/>
  <c r="G18" i="61"/>
  <c r="G9" i="61" s="1"/>
  <c r="B9" i="61" l="1"/>
</calcChain>
</file>

<file path=xl/sharedStrings.xml><?xml version="1.0" encoding="utf-8"?>
<sst xmlns="http://schemas.openxmlformats.org/spreadsheetml/2006/main" count="38" uniqueCount="31">
  <si>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</si>
  <si>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</si>
  <si>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</si>
  <si>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</si>
  <si>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</si>
  <si>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</si>
  <si>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</si>
  <si>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</si>
  <si>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</si>
  <si>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</si>
  <si>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</si>
  <si>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</si>
  <si>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</si>
  <si>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</si>
  <si>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</si>
  <si>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</si>
  <si>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</si>
  <si>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</si>
  <si>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</si>
  <si>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</si>
  <si>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</si>
  <si>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</si>
  <si>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</si>
  <si>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</si>
  <si>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</si>
  <si>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</si>
  <si>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</si>
  <si>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</si>
  <si>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운서1동</t>
    <phoneticPr fontId="2" type="noConversion"/>
  </si>
  <si>
    <t>운서2동</t>
    <phoneticPr fontId="2" type="noConversion"/>
  </si>
  <si>
    <t>2026년 3월말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</si>
</sst>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Pt>
            <c:idx val="12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B-5D8E-4E97-857B-9BCD54F66E16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5613828634164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806274794447677E-17"/>
                  <c:y val="-0.375744858449913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1996097588743E-5"/>
                  <c:y val="-0.439904607006387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118670845756E-4"/>
                  <c:y val="-0.349415950163014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08790284711E-4"/>
                  <c:y val="-0.242925258508554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0.288929532924172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dLbl>
              <c:idx val="12"/>
              <c:layout>
                <c:manualLayout>
                  <c:x val="-1.3561254958889535E-16"/>
                  <c:y val="-7.675437271129080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5D8E-4E97-857B-9BCD54F66E1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세대현황'!$A$11:$A$24</c15:sqref>
                  </c15:fullRef>
                </c:ext>
              </c:extLst>
              <c:f>('인구 및 세대현황'!$A$11:$A$17,'인구 및 세대현황'!$A$19:$A$24)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운서1동</c:v>
                </c:pt>
                <c:pt idx="11">
                  <c:v>운서2동</c:v>
                </c:pt>
                <c:pt idx="12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세대현황'!$B$11:$B$24</c15:sqref>
                  </c15:fullRef>
                </c:ext>
              </c:extLst>
              <c:f>('인구 및 세대현황'!$B$11:$B$17,'인구 및 세대현황'!$B$19:$B$24)</c:f>
              <c:numCache>
                <c:formatCode>#,##0_ </c:formatCode>
                <c:ptCount val="13"/>
                <c:pt idx="0">
                  <c:v>4414</c:v>
                </c:pt>
                <c:pt idx="1">
                  <c:v>4979</c:v>
                </c:pt>
                <c:pt idx="2">
                  <c:v>14100</c:v>
                </c:pt>
                <c:pt idx="3">
                  <c:v>3397</c:v>
                </c:pt>
                <c:pt idx="4">
                  <c:v>2964</c:v>
                </c:pt>
                <c:pt idx="5">
                  <c:v>5173</c:v>
                </c:pt>
                <c:pt idx="6">
                  <c:v>6432</c:v>
                </c:pt>
                <c:pt idx="7">
                  <c:v>29762</c:v>
                </c:pt>
                <c:pt idx="8">
                  <c:v>35690</c:v>
                </c:pt>
                <c:pt idx="9">
                  <c:v>27541</c:v>
                </c:pt>
                <c:pt idx="10">
                  <c:v>17525</c:v>
                </c:pt>
                <c:pt idx="11">
                  <c:v>22526</c:v>
                </c:pt>
                <c:pt idx="12">
                  <c:v>3345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세대현황'!$B$18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C-4E9C-4F9D-B0D2-5E96BD3BEAA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24</xdr:row>
      <xdr:rowOff>499382</xdr:rowOff>
    </xdr:from>
    <xdr:to>
      <xdr:col>13</xdr:col>
      <xdr:colOff>804182</xdr:colOff>
      <xdr:row>45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2:P101"/>
  <sheetViews>
    <sheetView tabSelected="1" view="pageBreakPreview" zoomScaleNormal="40" zoomScaleSheetLayoutView="100" workbookViewId="0">
      <selection activeCell="K25" sqref="K25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2" spans="1:16" s="1" customFormat="1" ht="45" customHeight="1" x14ac:dyDescent="0.15">
      <c r="A2" s="61" t="s">
        <v>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6" s="1" customFormat="1" ht="11.25" customHeight="1" x14ac:dyDescent="0.15"/>
    <row r="4" spans="1:16" s="1" customFormat="1" ht="8.25" customHeight="1" x14ac:dyDescent="0.15"/>
    <row r="5" spans="1:16" s="1" customFormat="1" ht="9.75" customHeight="1" x14ac:dyDescent="0.15">
      <c r="O5" s="2"/>
    </row>
    <row r="6" spans="1:16" s="1" customFormat="1" ht="33.75" customHeight="1" thickBot="1" x14ac:dyDescent="0.4">
      <c r="A6" s="62" t="s">
        <v>30</v>
      </c>
      <c r="B6" s="62"/>
      <c r="C6" s="8"/>
      <c r="D6" s="8"/>
      <c r="E6" s="8"/>
      <c r="F6" s="8"/>
      <c r="G6" s="8"/>
      <c r="H6" s="8"/>
      <c r="I6" s="8"/>
      <c r="J6" s="8"/>
      <c r="K6" s="8"/>
      <c r="L6" s="8"/>
      <c r="M6" s="63" t="s">
        <v>9</v>
      </c>
      <c r="N6" s="63"/>
    </row>
    <row r="7" spans="1:16" s="3" customFormat="1" ht="39.950000000000003" customHeight="1" x14ac:dyDescent="0.15">
      <c r="A7" s="64" t="s">
        <v>10</v>
      </c>
      <c r="B7" s="66" t="s">
        <v>1</v>
      </c>
      <c r="C7" s="67"/>
      <c r="D7" s="68"/>
      <c r="E7" s="64" t="s">
        <v>22</v>
      </c>
      <c r="F7" s="71"/>
      <c r="G7" s="66" t="s">
        <v>26</v>
      </c>
      <c r="H7" s="67"/>
      <c r="I7" s="68"/>
      <c r="J7" s="66" t="s">
        <v>19</v>
      </c>
      <c r="K7" s="67"/>
      <c r="L7" s="68"/>
      <c r="M7" s="69" t="s">
        <v>11</v>
      </c>
      <c r="N7" s="70"/>
    </row>
    <row r="8" spans="1:16" s="3" customFormat="1" ht="39.950000000000003" customHeight="1" x14ac:dyDescent="0.15">
      <c r="A8" s="65"/>
      <c r="B8" s="25" t="s">
        <v>0</v>
      </c>
      <c r="C8" s="26" t="s">
        <v>2</v>
      </c>
      <c r="D8" s="27" t="s">
        <v>3</v>
      </c>
      <c r="E8" s="28" t="s">
        <v>23</v>
      </c>
      <c r="F8" s="29" t="s">
        <v>25</v>
      </c>
      <c r="G8" s="25" t="s">
        <v>0</v>
      </c>
      <c r="H8" s="26" t="s">
        <v>2</v>
      </c>
      <c r="I8" s="27" t="s">
        <v>3</v>
      </c>
      <c r="J8" s="25" t="s">
        <v>0</v>
      </c>
      <c r="K8" s="26" t="s">
        <v>2</v>
      </c>
      <c r="L8" s="27" t="s">
        <v>3</v>
      </c>
      <c r="M8" s="30" t="s">
        <v>4</v>
      </c>
      <c r="N8" s="27" t="s">
        <v>5</v>
      </c>
      <c r="P8" s="7"/>
    </row>
    <row r="9" spans="1:16" s="9" customFormat="1" ht="39.950000000000003" customHeight="1" x14ac:dyDescent="0.15">
      <c r="A9" s="34" t="s">
        <v>0</v>
      </c>
      <c r="B9" s="35">
        <f>B10+B18</f>
        <v>177848</v>
      </c>
      <c r="C9" s="36">
        <f>C10+C18</f>
        <v>92087</v>
      </c>
      <c r="D9" s="37">
        <f>D10+D18</f>
        <v>85761</v>
      </c>
      <c r="E9" s="38">
        <f t="shared" ref="E9:N9" si="0">E10+E18</f>
        <v>89692</v>
      </c>
      <c r="F9" s="38">
        <f t="shared" si="0"/>
        <v>43986</v>
      </c>
      <c r="G9" s="35">
        <f t="shared" ref="G9:L9" si="1">G10+G18</f>
        <v>151977</v>
      </c>
      <c r="H9" s="36">
        <f t="shared" si="1"/>
        <v>78841</v>
      </c>
      <c r="I9" s="37">
        <f t="shared" si="1"/>
        <v>73136</v>
      </c>
      <c r="J9" s="35">
        <f t="shared" si="1"/>
        <v>29492</v>
      </c>
      <c r="K9" s="36">
        <f t="shared" si="1"/>
        <v>13529</v>
      </c>
      <c r="L9" s="37">
        <f t="shared" si="1"/>
        <v>15963</v>
      </c>
      <c r="M9" s="39">
        <f t="shared" si="0"/>
        <v>323</v>
      </c>
      <c r="N9" s="37">
        <f t="shared" si="0"/>
        <v>268</v>
      </c>
      <c r="P9" s="10"/>
    </row>
    <row r="10" spans="1:16" s="9" customFormat="1" ht="39.950000000000003" customHeight="1" x14ac:dyDescent="0.15">
      <c r="A10" s="40" t="s">
        <v>20</v>
      </c>
      <c r="B10" s="41">
        <f>SUM(B11:B17)</f>
        <v>41459</v>
      </c>
      <c r="C10" s="42">
        <f>SUM(C11:C17)</f>
        <v>21424</v>
      </c>
      <c r="D10" s="43">
        <f>SUM(D11:D17)</f>
        <v>20035</v>
      </c>
      <c r="E10" s="44">
        <f>SUM(E11:E17)</f>
        <v>23169</v>
      </c>
      <c r="F10" s="44">
        <f t="shared" ref="F10:N10" si="2">SUM(F11:F17)</f>
        <v>12444</v>
      </c>
      <c r="G10" s="41">
        <f t="shared" si="2"/>
        <v>38460</v>
      </c>
      <c r="H10" s="42">
        <f t="shared" si="2"/>
        <v>19915</v>
      </c>
      <c r="I10" s="43">
        <f t="shared" si="2"/>
        <v>18545</v>
      </c>
      <c r="J10" s="41">
        <f t="shared" si="2"/>
        <v>13273</v>
      </c>
      <c r="K10" s="42">
        <f t="shared" si="2"/>
        <v>5849</v>
      </c>
      <c r="L10" s="43">
        <f t="shared" si="2"/>
        <v>7424</v>
      </c>
      <c r="M10" s="45">
        <f t="shared" si="2"/>
        <v>-107</v>
      </c>
      <c r="N10" s="45">
        <f t="shared" si="2"/>
        <v>-13</v>
      </c>
      <c r="P10" s="10"/>
    </row>
    <row r="11" spans="1:16" s="9" customFormat="1" ht="39.950000000000003" customHeight="1" x14ac:dyDescent="0.15">
      <c r="A11" s="11" t="s">
        <v>6</v>
      </c>
      <c r="B11" s="24">
        <f>C11+D11</f>
        <v>4414</v>
      </c>
      <c r="C11" s="12">
        <v>2243</v>
      </c>
      <c r="D11" s="13">
        <v>2171</v>
      </c>
      <c r="E11" s="24">
        <v>2455</v>
      </c>
      <c r="F11" s="14">
        <v>1369</v>
      </c>
      <c r="G11" s="24">
        <f>H11+I11</f>
        <v>4057</v>
      </c>
      <c r="H11" s="15">
        <v>2060</v>
      </c>
      <c r="I11" s="16">
        <v>1997</v>
      </c>
      <c r="J11" s="31">
        <f>K11+L11</f>
        <v>1457</v>
      </c>
      <c r="K11" s="15">
        <v>616</v>
      </c>
      <c r="L11" s="16">
        <v>841</v>
      </c>
      <c r="M11" s="32">
        <v>-10</v>
      </c>
      <c r="N11" s="33">
        <v>6</v>
      </c>
      <c r="P11" s="17"/>
    </row>
    <row r="12" spans="1:16" s="9" customFormat="1" ht="39.950000000000003" customHeight="1" x14ac:dyDescent="0.15">
      <c r="A12" s="11" t="s">
        <v>7</v>
      </c>
      <c r="B12" s="24">
        <f t="shared" ref="B12:B22" si="3">C12+D12</f>
        <v>4979</v>
      </c>
      <c r="C12" s="12">
        <v>2675</v>
      </c>
      <c r="D12" s="13">
        <v>2304</v>
      </c>
      <c r="E12" s="24">
        <v>2849</v>
      </c>
      <c r="F12" s="14">
        <v>1567</v>
      </c>
      <c r="G12" s="24">
        <f t="shared" ref="G12:G15" si="4">H12+I12</f>
        <v>4698</v>
      </c>
      <c r="H12" s="15">
        <v>2530</v>
      </c>
      <c r="I12" s="16">
        <v>2168</v>
      </c>
      <c r="J12" s="31">
        <f t="shared" ref="J12:J17" si="5">K12+L12</f>
        <v>1769</v>
      </c>
      <c r="K12" s="15">
        <v>813</v>
      </c>
      <c r="L12" s="16">
        <v>956</v>
      </c>
      <c r="M12" s="32">
        <v>-25</v>
      </c>
      <c r="N12" s="33">
        <v>-7</v>
      </c>
      <c r="P12" s="17"/>
    </row>
    <row r="13" spans="1:16" s="9" customFormat="1" ht="39.950000000000003" customHeight="1" x14ac:dyDescent="0.15">
      <c r="A13" s="11" t="s">
        <v>12</v>
      </c>
      <c r="B13" s="24">
        <f t="shared" si="3"/>
        <v>14100</v>
      </c>
      <c r="C13" s="12">
        <v>7157</v>
      </c>
      <c r="D13" s="13">
        <v>6943</v>
      </c>
      <c r="E13" s="24">
        <v>7009</v>
      </c>
      <c r="F13" s="14">
        <v>3096</v>
      </c>
      <c r="G13" s="24">
        <f t="shared" si="4"/>
        <v>12638</v>
      </c>
      <c r="H13" s="15">
        <v>6420</v>
      </c>
      <c r="I13" s="16">
        <v>6218</v>
      </c>
      <c r="J13" s="31">
        <f t="shared" si="5"/>
        <v>3408</v>
      </c>
      <c r="K13" s="15">
        <v>1515</v>
      </c>
      <c r="L13" s="16">
        <v>1893</v>
      </c>
      <c r="M13" s="32">
        <v>-23</v>
      </c>
      <c r="N13" s="33">
        <v>8</v>
      </c>
      <c r="P13" s="17"/>
    </row>
    <row r="14" spans="1:16" s="9" customFormat="1" ht="39.950000000000003" customHeight="1" x14ac:dyDescent="0.15">
      <c r="A14" s="11" t="s">
        <v>13</v>
      </c>
      <c r="B14" s="24">
        <f t="shared" si="3"/>
        <v>3397</v>
      </c>
      <c r="C14" s="12">
        <v>1758</v>
      </c>
      <c r="D14" s="13">
        <v>1639</v>
      </c>
      <c r="E14" s="24">
        <v>1964</v>
      </c>
      <c r="F14" s="14">
        <v>1068</v>
      </c>
      <c r="G14" s="24">
        <f t="shared" si="4"/>
        <v>3233</v>
      </c>
      <c r="H14" s="15">
        <v>1679</v>
      </c>
      <c r="I14" s="16">
        <v>1554</v>
      </c>
      <c r="J14" s="31">
        <f t="shared" si="5"/>
        <v>1377</v>
      </c>
      <c r="K14" s="15">
        <v>613</v>
      </c>
      <c r="L14" s="16">
        <v>764</v>
      </c>
      <c r="M14" s="32">
        <v>-4</v>
      </c>
      <c r="N14" s="33">
        <v>-1</v>
      </c>
      <c r="P14" s="17"/>
    </row>
    <row r="15" spans="1:16" s="9" customFormat="1" ht="39.950000000000003" customHeight="1" x14ac:dyDescent="0.15">
      <c r="A15" s="11" t="s">
        <v>14</v>
      </c>
      <c r="B15" s="24">
        <f t="shared" si="3"/>
        <v>2964</v>
      </c>
      <c r="C15" s="12">
        <v>1547</v>
      </c>
      <c r="D15" s="13">
        <v>1417</v>
      </c>
      <c r="E15" s="24">
        <v>1854</v>
      </c>
      <c r="F15" s="14">
        <v>1139</v>
      </c>
      <c r="G15" s="24">
        <f t="shared" si="4"/>
        <v>2810</v>
      </c>
      <c r="H15" s="15">
        <v>1471</v>
      </c>
      <c r="I15" s="16">
        <v>1339</v>
      </c>
      <c r="J15" s="31">
        <f t="shared" si="5"/>
        <v>1061</v>
      </c>
      <c r="K15" s="15">
        <v>454</v>
      </c>
      <c r="L15" s="16">
        <v>607</v>
      </c>
      <c r="M15" s="32">
        <v>-7</v>
      </c>
      <c r="N15" s="33">
        <v>-4</v>
      </c>
      <c r="P15" s="17"/>
    </row>
    <row r="16" spans="1:16" s="9" customFormat="1" ht="39.950000000000003" customHeight="1" x14ac:dyDescent="0.15">
      <c r="A16" s="11" t="s">
        <v>15</v>
      </c>
      <c r="B16" s="24">
        <f t="shared" si="3"/>
        <v>5173</v>
      </c>
      <c r="C16" s="12">
        <v>2750</v>
      </c>
      <c r="D16" s="13">
        <v>2423</v>
      </c>
      <c r="E16" s="24">
        <v>3258</v>
      </c>
      <c r="F16" s="14">
        <v>2082</v>
      </c>
      <c r="G16" s="24">
        <f>H16+I16</f>
        <v>4919</v>
      </c>
      <c r="H16" s="15">
        <v>2629</v>
      </c>
      <c r="I16" s="16">
        <v>2290</v>
      </c>
      <c r="J16" s="31">
        <f t="shared" si="5"/>
        <v>1936</v>
      </c>
      <c r="K16" s="15">
        <v>862</v>
      </c>
      <c r="L16" s="16">
        <v>1074</v>
      </c>
      <c r="M16" s="32">
        <v>-21</v>
      </c>
      <c r="N16" s="33">
        <v>-14</v>
      </c>
      <c r="P16" s="17"/>
    </row>
    <row r="17" spans="1:16" s="9" customFormat="1" ht="39.950000000000003" customHeight="1" x14ac:dyDescent="0.15">
      <c r="A17" s="11" t="s">
        <v>24</v>
      </c>
      <c r="B17" s="24">
        <f t="shared" si="3"/>
        <v>6432</v>
      </c>
      <c r="C17" s="12">
        <v>3294</v>
      </c>
      <c r="D17" s="13">
        <v>3138</v>
      </c>
      <c r="E17" s="24">
        <v>3780</v>
      </c>
      <c r="F17" s="14">
        <v>2123</v>
      </c>
      <c r="G17" s="24">
        <f>H17+I17</f>
        <v>6105</v>
      </c>
      <c r="H17" s="15">
        <v>3126</v>
      </c>
      <c r="I17" s="16">
        <v>2979</v>
      </c>
      <c r="J17" s="31">
        <f t="shared" si="5"/>
        <v>2265</v>
      </c>
      <c r="K17" s="15">
        <v>976</v>
      </c>
      <c r="L17" s="16">
        <v>1289</v>
      </c>
      <c r="M17" s="32">
        <v>-17</v>
      </c>
      <c r="N17" s="33">
        <v>-1</v>
      </c>
      <c r="P17" s="17"/>
    </row>
    <row r="18" spans="1:16" s="9" customFormat="1" ht="39.950000000000003" customHeight="1" x14ac:dyDescent="0.15">
      <c r="A18" s="48" t="s">
        <v>21</v>
      </c>
      <c r="B18" s="49">
        <f>SUM(B19:B24)</f>
        <v>136389</v>
      </c>
      <c r="C18" s="50">
        <f t="shared" ref="C18:L18" si="6">SUM(C19:C24)</f>
        <v>70663</v>
      </c>
      <c r="D18" s="51">
        <f t="shared" si="6"/>
        <v>65726</v>
      </c>
      <c r="E18" s="52">
        <f>SUM(E19:E24)</f>
        <v>66523</v>
      </c>
      <c r="F18" s="52">
        <f t="shared" si="6"/>
        <v>31542</v>
      </c>
      <c r="G18" s="49">
        <f t="shared" si="6"/>
        <v>113517</v>
      </c>
      <c r="H18" s="50">
        <f t="shared" si="6"/>
        <v>58926</v>
      </c>
      <c r="I18" s="51">
        <f t="shared" si="6"/>
        <v>54591</v>
      </c>
      <c r="J18" s="49">
        <f t="shared" si="6"/>
        <v>16219</v>
      </c>
      <c r="K18" s="50">
        <f t="shared" si="6"/>
        <v>7680</v>
      </c>
      <c r="L18" s="51">
        <f t="shared" si="6"/>
        <v>8539</v>
      </c>
      <c r="M18" s="49">
        <f>SUM(M19:M24)</f>
        <v>430</v>
      </c>
      <c r="N18" s="53">
        <f>SUM(N19:N24)</f>
        <v>281</v>
      </c>
      <c r="P18" s="17"/>
    </row>
    <row r="19" spans="1:16" s="9" customFormat="1" ht="39.950000000000003" customHeight="1" x14ac:dyDescent="0.15">
      <c r="A19" s="11" t="s">
        <v>16</v>
      </c>
      <c r="B19" s="46">
        <f t="shared" si="3"/>
        <v>29762</v>
      </c>
      <c r="C19" s="12">
        <v>16139</v>
      </c>
      <c r="D19" s="13">
        <v>13623</v>
      </c>
      <c r="E19" s="46">
        <v>15163</v>
      </c>
      <c r="F19" s="14">
        <v>7300</v>
      </c>
      <c r="G19" s="46">
        <f>H19+I19</f>
        <v>25889</v>
      </c>
      <c r="H19" s="15">
        <v>14073</v>
      </c>
      <c r="I19" s="16">
        <v>11816</v>
      </c>
      <c r="J19" s="55">
        <f>K19+L19</f>
        <v>4755</v>
      </c>
      <c r="K19" s="15">
        <v>2392</v>
      </c>
      <c r="L19" s="16">
        <v>2363</v>
      </c>
      <c r="M19" s="57">
        <v>298</v>
      </c>
      <c r="N19" s="58">
        <v>167</v>
      </c>
      <c r="P19" s="17"/>
    </row>
    <row r="20" spans="1:16" s="9" customFormat="1" ht="39.950000000000003" customHeight="1" x14ac:dyDescent="0.15">
      <c r="A20" s="11" t="s">
        <v>18</v>
      </c>
      <c r="B20" s="46">
        <f t="shared" si="3"/>
        <v>35690</v>
      </c>
      <c r="C20" s="12">
        <v>17720</v>
      </c>
      <c r="D20" s="13">
        <v>17970</v>
      </c>
      <c r="E20" s="46">
        <v>14584</v>
      </c>
      <c r="F20" s="14">
        <v>4435</v>
      </c>
      <c r="G20" s="46">
        <f t="shared" ref="G20:G21" si="7">H20+I20</f>
        <v>27541</v>
      </c>
      <c r="H20" s="15">
        <v>13624</v>
      </c>
      <c r="I20" s="16">
        <v>13917</v>
      </c>
      <c r="J20" s="55">
        <f t="shared" ref="J20:J24" si="8">K20+L20</f>
        <v>3461</v>
      </c>
      <c r="K20" s="15">
        <v>1507</v>
      </c>
      <c r="L20" s="16">
        <v>1954</v>
      </c>
      <c r="M20" s="57">
        <v>0</v>
      </c>
      <c r="N20" s="58">
        <v>10</v>
      </c>
      <c r="P20" s="17"/>
    </row>
    <row r="21" spans="1:16" s="9" customFormat="1" ht="39.950000000000003" customHeight="1" x14ac:dyDescent="0.15">
      <c r="A21" s="11" t="s">
        <v>27</v>
      </c>
      <c r="B21" s="46">
        <f t="shared" si="3"/>
        <v>27541</v>
      </c>
      <c r="C21" s="12">
        <v>13817</v>
      </c>
      <c r="D21" s="13">
        <v>13724</v>
      </c>
      <c r="E21" s="46">
        <v>10916</v>
      </c>
      <c r="F21" s="14">
        <v>3186</v>
      </c>
      <c r="G21" s="46">
        <f t="shared" si="7"/>
        <v>20994</v>
      </c>
      <c r="H21" s="15">
        <v>10464</v>
      </c>
      <c r="I21" s="16">
        <v>10530</v>
      </c>
      <c r="J21" s="55">
        <f t="shared" ref="J21" si="9">K21+L21</f>
        <v>2358</v>
      </c>
      <c r="K21" s="15">
        <v>1099</v>
      </c>
      <c r="L21" s="16">
        <v>1259</v>
      </c>
      <c r="M21" s="57">
        <v>40</v>
      </c>
      <c r="N21" s="58">
        <v>33</v>
      </c>
      <c r="P21" s="17"/>
    </row>
    <row r="22" spans="1:16" s="9" customFormat="1" ht="39.950000000000003" customHeight="1" x14ac:dyDescent="0.15">
      <c r="A22" s="11" t="s">
        <v>28</v>
      </c>
      <c r="B22" s="46">
        <f t="shared" si="3"/>
        <v>17525</v>
      </c>
      <c r="C22" s="12">
        <v>9069</v>
      </c>
      <c r="D22" s="13">
        <v>8456</v>
      </c>
      <c r="E22" s="46">
        <v>8597</v>
      </c>
      <c r="F22" s="14">
        <v>4311</v>
      </c>
      <c r="G22" s="46">
        <f>H22+I22</f>
        <v>15225</v>
      </c>
      <c r="H22" s="15">
        <v>7872</v>
      </c>
      <c r="I22" s="16">
        <v>7353</v>
      </c>
      <c r="J22" s="55">
        <f t="shared" si="8"/>
        <v>2286</v>
      </c>
      <c r="K22" s="15">
        <v>1060</v>
      </c>
      <c r="L22" s="16">
        <v>1226</v>
      </c>
      <c r="M22" s="57">
        <v>28</v>
      </c>
      <c r="N22" s="58">
        <v>43</v>
      </c>
      <c r="P22" s="17"/>
    </row>
    <row r="23" spans="1:16" s="9" customFormat="1" ht="39.950000000000003" customHeight="1" x14ac:dyDescent="0.15">
      <c r="A23" s="11" t="s">
        <v>29</v>
      </c>
      <c r="B23" s="46">
        <f t="shared" ref="B23" si="10">C23+D23</f>
        <v>22526</v>
      </c>
      <c r="C23" s="12">
        <v>12043</v>
      </c>
      <c r="D23" s="13">
        <v>10483</v>
      </c>
      <c r="E23" s="46">
        <v>15045</v>
      </c>
      <c r="F23" s="14">
        <v>10881</v>
      </c>
      <c r="G23" s="46">
        <f>H23+I23</f>
        <v>20606</v>
      </c>
      <c r="H23" s="15">
        <v>11059</v>
      </c>
      <c r="I23" s="16">
        <v>9547</v>
      </c>
      <c r="J23" s="55">
        <f t="shared" ref="J23" si="11">K23+L23</f>
        <v>1824</v>
      </c>
      <c r="K23" s="15">
        <v>860</v>
      </c>
      <c r="L23" s="16">
        <v>964</v>
      </c>
      <c r="M23" s="57">
        <v>80</v>
      </c>
      <c r="N23" s="58">
        <v>43</v>
      </c>
      <c r="P23" s="17"/>
    </row>
    <row r="24" spans="1:16" s="9" customFormat="1" ht="39.950000000000003" customHeight="1" thickBot="1" x14ac:dyDescent="0.2">
      <c r="A24" s="18" t="s">
        <v>17</v>
      </c>
      <c r="B24" s="47">
        <f t="shared" ref="B24" si="12">SUM(C24:D24)</f>
        <v>3345</v>
      </c>
      <c r="C24" s="19">
        <v>1875</v>
      </c>
      <c r="D24" s="20">
        <v>1470</v>
      </c>
      <c r="E24" s="54">
        <v>2218</v>
      </c>
      <c r="F24" s="21">
        <v>1429</v>
      </c>
      <c r="G24" s="47">
        <f>H24+I24</f>
        <v>3262</v>
      </c>
      <c r="H24" s="22">
        <v>1834</v>
      </c>
      <c r="I24" s="23">
        <v>1428</v>
      </c>
      <c r="J24" s="56">
        <f t="shared" si="8"/>
        <v>1535</v>
      </c>
      <c r="K24" s="22">
        <v>762</v>
      </c>
      <c r="L24" s="23">
        <v>773</v>
      </c>
      <c r="M24" s="59">
        <v>-16</v>
      </c>
      <c r="N24" s="60">
        <v>-15</v>
      </c>
      <c r="P24" s="17"/>
    </row>
    <row r="25" spans="1:16" s="3" customFormat="1" ht="50.1" customHeight="1" x14ac:dyDescent="0.15">
      <c r="C25" s="6"/>
      <c r="P25" s="7"/>
    </row>
    <row r="26" spans="1:16" s="3" customFormat="1" ht="27" customHeight="1" x14ac:dyDescent="0.15">
      <c r="P26" s="7"/>
    </row>
    <row r="27" spans="1:16" s="3" customFormat="1" ht="27" customHeight="1" x14ac:dyDescent="0.15"/>
    <row r="28" spans="1:16" s="3" customFormat="1" ht="27" customHeight="1" x14ac:dyDescent="0.15"/>
    <row r="29" spans="1:16" s="3" customFormat="1" ht="27" customHeight="1" x14ac:dyDescent="0.15"/>
    <row r="30" spans="1:16" s="3" customFormat="1" ht="21.75" customHeight="1" x14ac:dyDescent="0.15"/>
    <row r="31" spans="1:16" s="3" customFormat="1" ht="20.25" customHeight="1" x14ac:dyDescent="0.15"/>
    <row r="32" spans="1:16" s="3" customFormat="1" ht="20.25" customHeight="1" x14ac:dyDescent="0.15"/>
    <row r="33" spans="13:14" s="3" customFormat="1" ht="20.25" customHeight="1" x14ac:dyDescent="0.15"/>
    <row r="34" spans="13:14" s="1" customFormat="1" ht="20.25" customHeight="1" x14ac:dyDescent="0.15">
      <c r="M34" s="3"/>
      <c r="N34" s="3"/>
    </row>
    <row r="35" spans="13:14" s="1" customFormat="1" ht="20.25" customHeight="1" x14ac:dyDescent="0.15"/>
    <row r="36" spans="13:14" s="1" customFormat="1" ht="20.25" customHeight="1" x14ac:dyDescent="0.15"/>
    <row r="37" spans="13:14" s="1" customFormat="1" ht="20.25" customHeight="1" x14ac:dyDescent="0.15"/>
    <row r="38" spans="13:14" s="4" customFormat="1" ht="20.25" customHeight="1" x14ac:dyDescent="0.15">
      <c r="M38" s="1"/>
      <c r="N38" s="1"/>
    </row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>
      <c r="A84" s="5"/>
    </row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s="4" customFormat="1" ht="20.25" customHeight="1" x14ac:dyDescent="0.15"/>
    <row r="94" spans="1:14" s="4" customFormat="1" ht="20.25" customHeight="1" x14ac:dyDescent="0.15"/>
    <row r="95" spans="1:14" ht="20.25" customHeight="1" x14ac:dyDescent="0.15">
      <c r="M95" s="4"/>
      <c r="N95" s="4"/>
    </row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  <row r="100" ht="20.25" customHeight="1" x14ac:dyDescent="0.15"/>
    <row r="101" ht="20.25" customHeight="1" x14ac:dyDescent="0.15"/>
  </sheetData>
  <mergeCells count="9">
    <mergeCell ref="A2:N2"/>
    <mergeCell ref="A6:B6"/>
    <mergeCell ref="M6:N6"/>
    <mergeCell ref="A7:A8"/>
    <mergeCell ref="B7:D7"/>
    <mergeCell ref="G7:I7"/>
    <mergeCell ref="M7:N7"/>
    <mergeCell ref="J7:L7"/>
    <mergeCell ref="E7:F7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1" orientation="portrait" r:id="rId1"/>
  <headerFooter alignWithMargins="0"/>
  <ignoredErrors>
    <ignoredError sqref="B24" formulaRange="1"/>
    <ignoredError sqref="G18:J18 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2026-04-01T00:34:05Z</dcterms:modified>
</cp:coreProperties>
</file>