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업무\인구통계\2021년 8월\"/>
    </mc:Choice>
  </mc:AlternateContent>
  <bookViews>
    <workbookView xWindow="0" yWindow="0" windowWidth="28800" windowHeight="12090"/>
  </bookViews>
  <sheets>
    <sheet name="2021년 8월말 현재" sheetId="61" r:id="rId1"/>
  </sheets>
  <definedNames>
    <definedName name="_xlnm.Print_Area" localSheetId="0">'2021년 8월말 현재'!$A$1:$N$44</definedName>
  </definedNames>
  <calcPr calcId="162913"/>
</workbook>
</file>

<file path=xl/calcChain.xml><?xml version="1.0" encoding="utf-8"?>
<calcChain xmlns="http://schemas.openxmlformats.org/spreadsheetml/2006/main">
  <c r="B16" i="61" l="1"/>
  <c r="G16" i="61"/>
  <c r="J16" i="61"/>
  <c r="M9" i="61" l="1"/>
  <c r="N17" i="61" l="1"/>
  <c r="F9" i="61" l="1"/>
  <c r="F17" i="61"/>
  <c r="F8" i="61" l="1"/>
  <c r="J10" i="61"/>
  <c r="G14" i="61"/>
  <c r="G21" i="61"/>
  <c r="B10" i="61"/>
  <c r="M17" i="61"/>
  <c r="N9" i="61"/>
  <c r="L9" i="61"/>
  <c r="K9" i="61"/>
  <c r="G10" i="61"/>
  <c r="G11" i="61"/>
  <c r="G12" i="61"/>
  <c r="G13" i="61"/>
  <c r="G15" i="61"/>
  <c r="G18" i="61"/>
  <c r="G19" i="61"/>
  <c r="B11" i="61"/>
  <c r="L17" i="61" l="1"/>
  <c r="K17" i="61"/>
  <c r="I17" i="61"/>
  <c r="H17" i="61"/>
  <c r="E17" i="61"/>
  <c r="D17" i="61"/>
  <c r="C17" i="61"/>
  <c r="I9" i="61"/>
  <c r="H9" i="61"/>
  <c r="G9" i="61"/>
  <c r="E9" i="61"/>
  <c r="D9" i="61"/>
  <c r="C9" i="61"/>
  <c r="M8" i="61" l="1"/>
  <c r="L8" i="61"/>
  <c r="K8" i="61"/>
  <c r="I8" i="61"/>
  <c r="H8" i="61"/>
  <c r="E8" i="61"/>
  <c r="C8" i="61"/>
  <c r="D8" i="61"/>
  <c r="N8" i="61"/>
  <c r="J19" i="61"/>
  <c r="J20" i="61"/>
  <c r="J21" i="61"/>
  <c r="J18" i="61"/>
  <c r="J11" i="61"/>
  <c r="J12" i="61"/>
  <c r="J13" i="61"/>
  <c r="J14" i="61"/>
  <c r="J15" i="61"/>
  <c r="J9" i="61" l="1"/>
  <c r="J17" i="61"/>
  <c r="B19" i="61"/>
  <c r="B12" i="61"/>
  <c r="B13" i="61"/>
  <c r="B14" i="61"/>
  <c r="B15" i="61"/>
  <c r="B18" i="61"/>
  <c r="B20" i="61"/>
  <c r="G20" i="61"/>
  <c r="B21" i="61"/>
  <c r="B17" i="61" l="1"/>
  <c r="J8" i="61"/>
  <c r="G17" i="61"/>
  <c r="G8" i="61" s="1"/>
  <c r="B9" i="61"/>
  <c r="B8" i="61" l="1"/>
</calcChain>
</file>

<file path=xl/sharedStrings.xml><?xml version="1.0" encoding="utf-8"?>
<sst xmlns="http://schemas.openxmlformats.org/spreadsheetml/2006/main" count="36" uniqueCount="29">
  <si>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</si>
  <si>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</si>
  <si>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</si>
  <si>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</si>
  <si>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</si>
  <si>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</si>
  <si>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</si>
  <si>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</si>
  <si>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</si>
  <si>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</si>
  <si>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</si>
  <si>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</si>
  <si>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</si>
  <si>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</si>
  <si>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</si>
  <si>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</si>
  <si>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</si>
  <si>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</si>
  <si>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19세 이상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</si>
  <si>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</si>
  <si>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</si>
  <si>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</si>
  <si>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</si>
  <si>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</si>
  <si>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</si>
  <si>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</si>
  <si>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</si>
  <si>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</si>
  <si>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2021년 8월 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</si>
</sst>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_ ;[Red]\-#,##0\ "/>
    <numFmt numFmtId="178" formatCode="#,##0\ 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b/>
      <sz val="16"/>
      <color rgb="FFFF0000"/>
      <name val="함초롬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right" vertical="center"/>
    </xf>
    <xf numFmtId="176" fontId="6" fillId="2" borderId="5" xfId="0" applyNumberFormat="1" applyFont="1" applyFill="1" applyBorder="1" applyAlignment="1">
      <alignment horizontal="right" vertical="center"/>
    </xf>
    <xf numFmtId="176" fontId="6" fillId="2" borderId="18" xfId="0" applyNumberFormat="1" applyFont="1" applyFill="1" applyBorder="1" applyAlignment="1">
      <alignment horizontal="right" vertical="center"/>
    </xf>
    <xf numFmtId="176" fontId="6" fillId="2" borderId="20" xfId="0" applyNumberFormat="1" applyFont="1" applyFill="1" applyBorder="1" applyAlignment="1">
      <alignment horizontal="right" vertical="center"/>
    </xf>
    <xf numFmtId="176" fontId="6" fillId="2" borderId="17" xfId="0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176" fontId="6" fillId="3" borderId="3" xfId="0" applyNumberFormat="1" applyFont="1" applyFill="1" applyBorder="1" applyAlignment="1">
      <alignment horizontal="right" vertical="center"/>
    </xf>
    <xf numFmtId="176" fontId="6" fillId="3" borderId="5" xfId="0" applyNumberFormat="1" applyFont="1" applyFill="1" applyBorder="1" applyAlignment="1">
      <alignment horizontal="right" vertical="center"/>
    </xf>
    <xf numFmtId="176" fontId="6" fillId="3" borderId="18" xfId="0" applyNumberFormat="1" applyFont="1" applyFill="1" applyBorder="1" applyAlignment="1">
      <alignment horizontal="right" vertical="center"/>
    </xf>
    <xf numFmtId="176" fontId="6" fillId="3" borderId="20" xfId="0" applyNumberFormat="1" applyFont="1" applyFill="1" applyBorder="1" applyAlignment="1">
      <alignment horizontal="right" vertical="center"/>
    </xf>
    <xf numFmtId="176" fontId="8" fillId="3" borderId="17" xfId="0" applyNumberFormat="1" applyFont="1" applyFill="1" applyBorder="1" applyAlignment="1">
      <alignment horizontal="right" vertical="center"/>
    </xf>
    <xf numFmtId="176" fontId="8" fillId="3" borderId="18" xfId="0" applyNumberFormat="1" applyFont="1" applyFill="1" applyBorder="1" applyAlignment="1">
      <alignment horizontal="right" vertical="center"/>
    </xf>
    <xf numFmtId="0" fontId="9" fillId="0" borderId="22" xfId="0" applyFont="1" applyBorder="1" applyAlignment="1">
      <alignment horizontal="distributed" vertical="center"/>
    </xf>
    <xf numFmtId="178" fontId="10" fillId="0" borderId="5" xfId="1" applyNumberFormat="1" applyFont="1" applyBorder="1">
      <alignment vertical="center"/>
    </xf>
    <xf numFmtId="178" fontId="10" fillId="0" borderId="18" xfId="1" applyNumberFormat="1" applyFont="1" applyBorder="1">
      <alignment vertical="center"/>
    </xf>
    <xf numFmtId="178" fontId="10" fillId="0" borderId="22" xfId="1" applyNumberFormat="1" applyFont="1" applyBorder="1">
      <alignment vertical="center"/>
    </xf>
    <xf numFmtId="178" fontId="9" fillId="0" borderId="5" xfId="0" applyNumberFormat="1" applyFont="1" applyBorder="1" applyAlignment="1">
      <alignment horizontal="right" vertical="center"/>
    </xf>
    <xf numFmtId="178" fontId="9" fillId="0" borderId="18" xfId="0" applyNumberFormat="1" applyFont="1" applyBorder="1" applyAlignment="1">
      <alignment horizontal="right" vertical="center"/>
    </xf>
    <xf numFmtId="178" fontId="6" fillId="2" borderId="3" xfId="0" applyNumberFormat="1" applyFont="1" applyFill="1" applyBorder="1" applyAlignment="1">
      <alignment horizontal="right" vertical="center"/>
    </xf>
    <xf numFmtId="177" fontId="6" fillId="2" borderId="3" xfId="0" applyNumberFormat="1" applyFont="1" applyFill="1" applyBorder="1" applyAlignment="1">
      <alignment horizontal="right" vertical="center"/>
    </xf>
    <xf numFmtId="177" fontId="6" fillId="2" borderId="25" xfId="0" applyNumberFormat="1" applyFont="1" applyFill="1" applyBorder="1" applyAlignment="1">
      <alignment horizontal="right" vertical="center"/>
    </xf>
    <xf numFmtId="178" fontId="11" fillId="0" borderId="0" xfId="0" applyNumberFormat="1" applyFont="1" applyBorder="1" applyAlignment="1">
      <alignment vertical="center"/>
    </xf>
    <xf numFmtId="0" fontId="9" fillId="3" borderId="22" xfId="0" applyFont="1" applyFill="1" applyBorder="1" applyAlignment="1">
      <alignment horizontal="distributed" vertical="center"/>
    </xf>
    <xf numFmtId="176" fontId="6" fillId="3" borderId="25" xfId="0" applyNumberFormat="1" applyFont="1" applyFill="1" applyBorder="1" applyAlignment="1">
      <alignment horizontal="right" vertical="center"/>
    </xf>
    <xf numFmtId="0" fontId="9" fillId="0" borderId="23" xfId="0" applyFont="1" applyBorder="1" applyAlignment="1">
      <alignment horizontal="distributed" vertical="center"/>
    </xf>
    <xf numFmtId="176" fontId="6" fillId="2" borderId="4" xfId="0" applyNumberFormat="1" applyFont="1" applyFill="1" applyBorder="1" applyAlignment="1">
      <alignment horizontal="right" vertical="center"/>
    </xf>
    <xf numFmtId="178" fontId="10" fillId="0" borderId="1" xfId="1" applyNumberFormat="1" applyFont="1" applyBorder="1">
      <alignment vertical="center"/>
    </xf>
    <xf numFmtId="178" fontId="10" fillId="0" borderId="2" xfId="1" applyNumberFormat="1" applyFont="1" applyBorder="1">
      <alignment vertical="center"/>
    </xf>
    <xf numFmtId="176" fontId="6" fillId="2" borderId="21" xfId="0" applyNumberFormat="1" applyFont="1" applyFill="1" applyBorder="1" applyAlignment="1">
      <alignment horizontal="right" vertical="center"/>
    </xf>
    <xf numFmtId="178" fontId="10" fillId="0" borderId="23" xfId="1" applyNumberFormat="1" applyFont="1" applyBorder="1">
      <alignment vertical="center"/>
    </xf>
    <xf numFmtId="178" fontId="9" fillId="0" borderId="1" xfId="0" applyNumberFormat="1" applyFont="1" applyBorder="1" applyAlignment="1">
      <alignment horizontal="right" vertical="center"/>
    </xf>
    <xf numFmtId="178" fontId="9" fillId="0" borderId="2" xfId="0" applyNumberFormat="1" applyFont="1" applyBorder="1" applyAlignment="1">
      <alignment horizontal="right" vertical="center"/>
    </xf>
    <xf numFmtId="178" fontId="6" fillId="2" borderId="4" xfId="0" applyNumberFormat="1" applyFont="1" applyFill="1" applyBorder="1" applyAlignment="1">
      <alignment horizontal="right" vertical="center"/>
    </xf>
    <xf numFmtId="177" fontId="6" fillId="2" borderId="4" xfId="0" applyNumberFormat="1" applyFont="1" applyFill="1" applyBorder="1" applyAlignment="1">
      <alignment horizontal="right" vertical="center"/>
    </xf>
    <xf numFmtId="177" fontId="6" fillId="2" borderId="26" xfId="0" applyNumberFormat="1" applyFont="1" applyFill="1" applyBorder="1" applyAlignment="1">
      <alignment horizontal="right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2" fillId="0" borderId="9" xfId="0" applyFont="1" applyBorder="1" applyAlignment="1">
      <alignment horizontal="right"/>
    </xf>
    <xf numFmtId="0" fontId="6" fillId="4" borderId="13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 shrinkToFit="1"/>
    </xf>
    <xf numFmtId="0" fontId="6" fillId="4" borderId="8" xfId="0" applyFont="1" applyFill="1" applyBorder="1" applyAlignment="1">
      <alignment horizontal="center" vertical="center" shrinkToFit="1"/>
    </xf>
    <xf numFmtId="0" fontId="9" fillId="4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FFFFCC"/>
      <color rgb="FF66FFCC"/>
      <color rgb="FF99FFCC"/>
      <color rgb="FFCCFFCC"/>
      <color rgb="FFCCFF99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5">
                      <a:shade val="51000"/>
                      <a:satMod val="130000"/>
                    </a:schemeClr>
                  </a:gs>
                  <a:gs pos="80000">
                    <a:schemeClr val="accent5">
                      <a:shade val="93000"/>
                      <a:satMod val="130000"/>
                    </a:schemeClr>
                  </a:gs>
                  <a:gs pos="100000">
                    <a:schemeClr val="accent5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1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3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3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3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5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5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5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1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3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3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3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6-F060-4575-88F3-444EB6DC1057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5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5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5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0-8FB4-413C-BCE2-812F1556A9BF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1">
                      <a:lumMod val="8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8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8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2-8FB4-413C-BCE2-812F1556A9BF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3">
                      <a:lumMod val="80000"/>
                      <a:shade val="51000"/>
                      <a:satMod val="130000"/>
                    </a:schemeClr>
                  </a:gs>
                  <a:gs pos="80000">
                    <a:schemeClr val="accent3">
                      <a:lumMod val="80000"/>
                      <a:shade val="93000"/>
                      <a:satMod val="130000"/>
                    </a:schemeClr>
                  </a:gs>
                  <a:gs pos="100000">
                    <a:schemeClr val="accent3">
                      <a:lumMod val="8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4-8FB4-413C-BCE2-812F1556A9BF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8.1821462973718442E-17"/>
                  <c:y val="-0.222265966754155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6-F060-4575-88F3-444EB6DC1057}"/>
                </c:ext>
              </c:extLst>
            </c:dLbl>
            <c:dLbl>
              <c:idx val="8"/>
              <c:layout>
                <c:manualLayout>
                  <c:x val="-9.5349169219964471E-4"/>
                  <c:y val="-0.4618055555555555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0-8FB4-413C-BCE2-812F1556A9BF}"/>
                </c:ext>
              </c:extLst>
            </c:dLbl>
            <c:dLbl>
              <c:idx val="9"/>
              <c:layout>
                <c:manualLayout>
                  <c:x val="1.1968752667674196E-3"/>
                  <c:y val="-0.3471930721089931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2-8FB4-413C-BCE2-812F1556A9BF}"/>
                </c:ext>
              </c:extLst>
            </c:dLbl>
            <c:dLbl>
              <c:idx val="10"/>
              <c:layout>
                <c:manualLayout>
                  <c:x val="0"/>
                  <c:y val="-7.643266321575306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4-8FB4-413C-BCE2-812F1556A9BF}"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8FB4-413C-BCE2-812F1556A9B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'2021년 8월말 현재'!$A$10:$A$21</c15:sqref>
                  </c15:fullRef>
                </c:ext>
              </c:extLst>
              <c:f>('2021년 8월말 현재'!$A$10:$A$16,'2021년 8월말 현재'!$A$18:$A$21)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'2021년 8월말 현재'!$B$10:$B$21</c15:sqref>
                  </c15:fullRef>
                </c:ext>
              </c:extLst>
              <c:f>('2021년 8월말 현재'!$B$10:$B$16,'2021년 8월말 현재'!$B$18:$B$21)</c:f>
              <c:numCache>
                <c:formatCode>#,##0_ </c:formatCode>
                <c:ptCount val="11"/>
                <c:pt idx="0">
                  <c:v>5105</c:v>
                </c:pt>
                <c:pt idx="1">
                  <c:v>6156</c:v>
                </c:pt>
                <c:pt idx="2">
                  <c:v>13169</c:v>
                </c:pt>
                <c:pt idx="3">
                  <c:v>3969</c:v>
                </c:pt>
                <c:pt idx="4">
                  <c:v>3230</c:v>
                </c:pt>
                <c:pt idx="5">
                  <c:v>5831</c:v>
                </c:pt>
                <c:pt idx="6">
                  <c:v>7081</c:v>
                </c:pt>
                <c:pt idx="7">
                  <c:v>17992</c:v>
                </c:pt>
                <c:pt idx="8">
                  <c:v>43278</c:v>
                </c:pt>
                <c:pt idx="9">
                  <c:v>31567</c:v>
                </c:pt>
                <c:pt idx="10">
                  <c:v>3963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'2021년 8월말 현재'!$B$17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3">
                            <a:lumMod val="80000"/>
                            <a:lumOff val="20000"/>
                            <a:shade val="51000"/>
                            <a:satMod val="130000"/>
                          </a:schemeClr>
                        </a:gs>
                        <a:gs pos="80000">
                          <a:schemeClr val="accent3">
                            <a:lumMod val="80000"/>
                            <a:lumOff val="20000"/>
                            <a:shade val="93000"/>
                            <a:satMod val="130000"/>
                          </a:schemeClr>
                        </a:gs>
                        <a:gs pos="100000">
                          <a:schemeClr val="accent3">
                            <a:lumMod val="80000"/>
                            <a:lumOff val="20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17-FC9F-4B12-8353-B54754DC644E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11466368"/>
        <c:axId val="111467904"/>
      </c:barChart>
      <c:catAx>
        <c:axId val="11146636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1146790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11467904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11466368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581025</xdr:rowOff>
    </xdr:from>
    <xdr:to>
      <xdr:col>13</xdr:col>
      <xdr:colOff>695325</xdr:colOff>
      <xdr:row>42</xdr:row>
      <xdr:rowOff>238126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P98"/>
  <sheetViews>
    <sheetView tabSelected="1" view="pageBreakPreview" zoomScale="70" zoomScaleNormal="40" zoomScaleSheetLayoutView="70" workbookViewId="0">
      <selection activeCell="A5" sqref="A5:B5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53" t="s">
        <v>8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54" t="s">
        <v>28</v>
      </c>
      <c r="B5" s="54"/>
      <c r="C5" s="8"/>
      <c r="D5" s="8"/>
      <c r="E5" s="8"/>
      <c r="F5" s="8"/>
      <c r="G5" s="8"/>
      <c r="H5" s="8"/>
      <c r="I5" s="8"/>
      <c r="J5" s="8"/>
      <c r="K5" s="8"/>
      <c r="L5" s="8"/>
      <c r="M5" s="55" t="s">
        <v>9</v>
      </c>
      <c r="N5" s="55"/>
    </row>
    <row r="6" spans="1:16" s="3" customFormat="1" ht="39.950000000000003" customHeight="1" x14ac:dyDescent="0.15">
      <c r="A6" s="56" t="s">
        <v>10</v>
      </c>
      <c r="B6" s="58" t="s">
        <v>1</v>
      </c>
      <c r="C6" s="59"/>
      <c r="D6" s="60"/>
      <c r="E6" s="56" t="s">
        <v>24</v>
      </c>
      <c r="F6" s="63"/>
      <c r="G6" s="58" t="s">
        <v>18</v>
      </c>
      <c r="H6" s="59"/>
      <c r="I6" s="60"/>
      <c r="J6" s="58" t="s">
        <v>21</v>
      </c>
      <c r="K6" s="59"/>
      <c r="L6" s="60"/>
      <c r="M6" s="61" t="s">
        <v>11</v>
      </c>
      <c r="N6" s="62"/>
    </row>
    <row r="7" spans="1:16" s="3" customFormat="1" ht="39.950000000000003" customHeight="1" x14ac:dyDescent="0.15">
      <c r="A7" s="57"/>
      <c r="B7" s="47" t="s">
        <v>0</v>
      </c>
      <c r="C7" s="48" t="s">
        <v>2</v>
      </c>
      <c r="D7" s="49" t="s">
        <v>3</v>
      </c>
      <c r="E7" s="50" t="s">
        <v>25</v>
      </c>
      <c r="F7" s="51" t="s">
        <v>27</v>
      </c>
      <c r="G7" s="47" t="s">
        <v>0</v>
      </c>
      <c r="H7" s="48" t="s">
        <v>2</v>
      </c>
      <c r="I7" s="49" t="s">
        <v>3</v>
      </c>
      <c r="J7" s="47" t="s">
        <v>0</v>
      </c>
      <c r="K7" s="48" t="s">
        <v>2</v>
      </c>
      <c r="L7" s="49" t="s">
        <v>3</v>
      </c>
      <c r="M7" s="52" t="s">
        <v>4</v>
      </c>
      <c r="N7" s="49" t="s">
        <v>5</v>
      </c>
      <c r="P7" s="7"/>
    </row>
    <row r="8" spans="1:16" s="15" customFormat="1" ht="39.950000000000003" customHeight="1" x14ac:dyDescent="0.15">
      <c r="A8" s="9" t="s">
        <v>0</v>
      </c>
      <c r="B8" s="10">
        <f t="shared" ref="B8:N8" si="0">B9+B17</f>
        <v>141341</v>
      </c>
      <c r="C8" s="11">
        <f t="shared" si="0"/>
        <v>73472</v>
      </c>
      <c r="D8" s="12">
        <f t="shared" si="0"/>
        <v>67869</v>
      </c>
      <c r="E8" s="13">
        <f t="shared" si="0"/>
        <v>69724</v>
      </c>
      <c r="F8" s="13">
        <f t="shared" si="0"/>
        <v>34123</v>
      </c>
      <c r="G8" s="10">
        <f t="shared" si="0"/>
        <v>117987</v>
      </c>
      <c r="H8" s="11">
        <f t="shared" si="0"/>
        <v>61428</v>
      </c>
      <c r="I8" s="12">
        <f t="shared" si="0"/>
        <v>56559</v>
      </c>
      <c r="J8" s="10">
        <f t="shared" si="0"/>
        <v>21174</v>
      </c>
      <c r="K8" s="11">
        <f t="shared" si="0"/>
        <v>9436</v>
      </c>
      <c r="L8" s="12">
        <f t="shared" si="0"/>
        <v>11738</v>
      </c>
      <c r="M8" s="14">
        <f t="shared" si="0"/>
        <v>700</v>
      </c>
      <c r="N8" s="12">
        <f t="shared" si="0"/>
        <v>429</v>
      </c>
      <c r="P8" s="16"/>
    </row>
    <row r="9" spans="1:16" s="15" customFormat="1" ht="39.950000000000003" customHeight="1" x14ac:dyDescent="0.15">
      <c r="A9" s="17" t="s">
        <v>22</v>
      </c>
      <c r="B9" s="18">
        <f t="shared" ref="B9:N9" si="1">SUM(B10:B16)</f>
        <v>44541</v>
      </c>
      <c r="C9" s="19">
        <f t="shared" si="1"/>
        <v>22965</v>
      </c>
      <c r="D9" s="20">
        <f t="shared" si="1"/>
        <v>21576</v>
      </c>
      <c r="E9" s="21">
        <f t="shared" si="1"/>
        <v>23248</v>
      </c>
      <c r="F9" s="21">
        <f t="shared" si="1"/>
        <v>11731</v>
      </c>
      <c r="G9" s="18">
        <f t="shared" si="1"/>
        <v>40018</v>
      </c>
      <c r="H9" s="19">
        <f t="shared" si="1"/>
        <v>20638</v>
      </c>
      <c r="I9" s="20">
        <f t="shared" si="1"/>
        <v>19380</v>
      </c>
      <c r="J9" s="18">
        <f t="shared" si="1"/>
        <v>11251</v>
      </c>
      <c r="K9" s="19">
        <f t="shared" si="1"/>
        <v>4873</v>
      </c>
      <c r="L9" s="20">
        <f t="shared" si="1"/>
        <v>6378</v>
      </c>
      <c r="M9" s="22">
        <f t="shared" si="1"/>
        <v>-156</v>
      </c>
      <c r="N9" s="23">
        <f t="shared" si="1"/>
        <v>-34</v>
      </c>
      <c r="P9" s="16"/>
    </row>
    <row r="10" spans="1:16" s="15" customFormat="1" ht="39.950000000000003" customHeight="1" x14ac:dyDescent="0.15">
      <c r="A10" s="24" t="s">
        <v>6</v>
      </c>
      <c r="B10" s="10">
        <f>C10+D10</f>
        <v>5105</v>
      </c>
      <c r="C10" s="25">
        <v>2596</v>
      </c>
      <c r="D10" s="26">
        <v>2509</v>
      </c>
      <c r="E10" s="10">
        <v>2730</v>
      </c>
      <c r="F10" s="27">
        <v>1462</v>
      </c>
      <c r="G10" s="10">
        <f>SUM(H10:I10)</f>
        <v>4559</v>
      </c>
      <c r="H10" s="28">
        <v>2302</v>
      </c>
      <c r="I10" s="29">
        <v>2257</v>
      </c>
      <c r="J10" s="30">
        <f>K10+L10</f>
        <v>1358</v>
      </c>
      <c r="K10" s="28">
        <v>567</v>
      </c>
      <c r="L10" s="29">
        <v>791</v>
      </c>
      <c r="M10" s="31">
        <v>-15</v>
      </c>
      <c r="N10" s="32">
        <v>-5</v>
      </c>
      <c r="P10" s="33"/>
    </row>
    <row r="11" spans="1:16" s="15" customFormat="1" ht="39.950000000000003" customHeight="1" x14ac:dyDescent="0.15">
      <c r="A11" s="24" t="s">
        <v>7</v>
      </c>
      <c r="B11" s="10">
        <f t="shared" ref="B11:B20" si="2">C11+D11</f>
        <v>6156</v>
      </c>
      <c r="C11" s="25">
        <v>3331</v>
      </c>
      <c r="D11" s="26">
        <v>2825</v>
      </c>
      <c r="E11" s="10">
        <v>3360</v>
      </c>
      <c r="F11" s="27">
        <v>1813</v>
      </c>
      <c r="G11" s="10">
        <f t="shared" ref="G11:G20" si="3">SUM(H11:I11)</f>
        <v>5651</v>
      </c>
      <c r="H11" s="28">
        <v>3077</v>
      </c>
      <c r="I11" s="29">
        <v>2574</v>
      </c>
      <c r="J11" s="30">
        <f t="shared" ref="J11:J16" si="4">K11+L11</f>
        <v>1572</v>
      </c>
      <c r="K11" s="28">
        <v>713</v>
      </c>
      <c r="L11" s="29">
        <v>859</v>
      </c>
      <c r="M11" s="31">
        <v>-33</v>
      </c>
      <c r="N11" s="32">
        <v>-19</v>
      </c>
      <c r="P11" s="33"/>
    </row>
    <row r="12" spans="1:16" s="15" customFormat="1" ht="39.950000000000003" customHeight="1" x14ac:dyDescent="0.15">
      <c r="A12" s="24" t="s">
        <v>12</v>
      </c>
      <c r="B12" s="10">
        <f t="shared" si="2"/>
        <v>13169</v>
      </c>
      <c r="C12" s="25">
        <v>6721</v>
      </c>
      <c r="D12" s="26">
        <v>6448</v>
      </c>
      <c r="E12" s="10">
        <v>6257</v>
      </c>
      <c r="F12" s="27">
        <v>2730</v>
      </c>
      <c r="G12" s="10">
        <f t="shared" si="3"/>
        <v>11388</v>
      </c>
      <c r="H12" s="28">
        <v>5810</v>
      </c>
      <c r="I12" s="29">
        <v>5578</v>
      </c>
      <c r="J12" s="30">
        <f t="shared" si="4"/>
        <v>2685</v>
      </c>
      <c r="K12" s="28">
        <v>1181</v>
      </c>
      <c r="L12" s="29">
        <v>1504</v>
      </c>
      <c r="M12" s="31">
        <v>-43</v>
      </c>
      <c r="N12" s="32">
        <v>0</v>
      </c>
      <c r="P12" s="33"/>
    </row>
    <row r="13" spans="1:16" s="15" customFormat="1" ht="39.950000000000003" customHeight="1" x14ac:dyDescent="0.15">
      <c r="A13" s="24" t="s">
        <v>13</v>
      </c>
      <c r="B13" s="10">
        <f t="shared" si="2"/>
        <v>3969</v>
      </c>
      <c r="C13" s="25">
        <v>2018</v>
      </c>
      <c r="D13" s="26">
        <v>1951</v>
      </c>
      <c r="E13" s="10">
        <v>2053</v>
      </c>
      <c r="F13" s="27">
        <v>973</v>
      </c>
      <c r="G13" s="10">
        <f t="shared" si="3"/>
        <v>3616</v>
      </c>
      <c r="H13" s="28">
        <v>1834</v>
      </c>
      <c r="I13" s="29">
        <v>1782</v>
      </c>
      <c r="J13" s="30">
        <f t="shared" si="4"/>
        <v>1103</v>
      </c>
      <c r="K13" s="28">
        <v>484</v>
      </c>
      <c r="L13" s="29">
        <v>619</v>
      </c>
      <c r="M13" s="31">
        <v>-23</v>
      </c>
      <c r="N13" s="32">
        <v>-8</v>
      </c>
      <c r="P13" s="33"/>
    </row>
    <row r="14" spans="1:16" s="15" customFormat="1" ht="39.950000000000003" customHeight="1" x14ac:dyDescent="0.15">
      <c r="A14" s="24" t="s">
        <v>14</v>
      </c>
      <c r="B14" s="10">
        <f t="shared" si="2"/>
        <v>3230</v>
      </c>
      <c r="C14" s="25">
        <v>1663</v>
      </c>
      <c r="D14" s="26">
        <v>1567</v>
      </c>
      <c r="E14" s="10">
        <v>1816</v>
      </c>
      <c r="F14" s="27">
        <v>1002</v>
      </c>
      <c r="G14" s="10">
        <f t="shared" si="3"/>
        <v>2978</v>
      </c>
      <c r="H14" s="28">
        <v>1534</v>
      </c>
      <c r="I14" s="29">
        <v>1444</v>
      </c>
      <c r="J14" s="30">
        <f t="shared" si="4"/>
        <v>942</v>
      </c>
      <c r="K14" s="28">
        <v>386</v>
      </c>
      <c r="L14" s="29">
        <v>556</v>
      </c>
      <c r="M14" s="31">
        <v>-19</v>
      </c>
      <c r="N14" s="32">
        <v>4</v>
      </c>
      <c r="P14" s="33"/>
    </row>
    <row r="15" spans="1:16" s="15" customFormat="1" ht="39.950000000000003" customHeight="1" x14ac:dyDescent="0.15">
      <c r="A15" s="24" t="s">
        <v>15</v>
      </c>
      <c r="B15" s="10">
        <f t="shared" si="2"/>
        <v>5831</v>
      </c>
      <c r="C15" s="25">
        <v>3080</v>
      </c>
      <c r="D15" s="26">
        <v>2751</v>
      </c>
      <c r="E15" s="10">
        <v>3391</v>
      </c>
      <c r="F15" s="27">
        <v>2022</v>
      </c>
      <c r="G15" s="10">
        <f t="shared" si="3"/>
        <v>5395</v>
      </c>
      <c r="H15" s="28">
        <v>2862</v>
      </c>
      <c r="I15" s="29">
        <v>2533</v>
      </c>
      <c r="J15" s="30">
        <f t="shared" si="4"/>
        <v>1644</v>
      </c>
      <c r="K15" s="28">
        <v>715</v>
      </c>
      <c r="L15" s="29">
        <v>929</v>
      </c>
      <c r="M15" s="31">
        <v>-22</v>
      </c>
      <c r="N15" s="32">
        <v>-1</v>
      </c>
      <c r="P15" s="33"/>
    </row>
    <row r="16" spans="1:16" s="15" customFormat="1" ht="39.950000000000003" customHeight="1" x14ac:dyDescent="0.15">
      <c r="A16" s="24" t="s">
        <v>26</v>
      </c>
      <c r="B16" s="10">
        <f t="shared" si="2"/>
        <v>7081</v>
      </c>
      <c r="C16" s="25">
        <v>3556</v>
      </c>
      <c r="D16" s="26">
        <v>3525</v>
      </c>
      <c r="E16" s="10">
        <v>3641</v>
      </c>
      <c r="F16" s="27">
        <v>1729</v>
      </c>
      <c r="G16" s="10">
        <f t="shared" si="3"/>
        <v>6431</v>
      </c>
      <c r="H16" s="28">
        <v>3219</v>
      </c>
      <c r="I16" s="29">
        <v>3212</v>
      </c>
      <c r="J16" s="30">
        <f t="shared" si="4"/>
        <v>1947</v>
      </c>
      <c r="K16" s="28">
        <v>827</v>
      </c>
      <c r="L16" s="29">
        <v>1120</v>
      </c>
      <c r="M16" s="31">
        <v>-1</v>
      </c>
      <c r="N16" s="32">
        <v>-5</v>
      </c>
      <c r="P16" s="33"/>
    </row>
    <row r="17" spans="1:16" s="15" customFormat="1" ht="39.950000000000003" customHeight="1" x14ac:dyDescent="0.15">
      <c r="A17" s="34" t="s">
        <v>23</v>
      </c>
      <c r="B17" s="18">
        <f>SUM(B18:B21)</f>
        <v>96800</v>
      </c>
      <c r="C17" s="19">
        <f t="shared" ref="C17:N17" si="5">SUM(C18:C21)</f>
        <v>50507</v>
      </c>
      <c r="D17" s="20">
        <f t="shared" si="5"/>
        <v>46293</v>
      </c>
      <c r="E17" s="21">
        <f t="shared" si="5"/>
        <v>46476</v>
      </c>
      <c r="F17" s="21">
        <f t="shared" si="5"/>
        <v>22392</v>
      </c>
      <c r="G17" s="18">
        <f t="shared" si="5"/>
        <v>77969</v>
      </c>
      <c r="H17" s="19">
        <f t="shared" si="5"/>
        <v>40790</v>
      </c>
      <c r="I17" s="20">
        <f t="shared" si="5"/>
        <v>37179</v>
      </c>
      <c r="J17" s="18">
        <f t="shared" si="5"/>
        <v>9923</v>
      </c>
      <c r="K17" s="19">
        <f t="shared" si="5"/>
        <v>4563</v>
      </c>
      <c r="L17" s="20">
        <f t="shared" si="5"/>
        <v>5360</v>
      </c>
      <c r="M17" s="18">
        <f>SUM(M18:M21)</f>
        <v>856</v>
      </c>
      <c r="N17" s="35">
        <f t="shared" si="5"/>
        <v>463</v>
      </c>
      <c r="P17" s="33"/>
    </row>
    <row r="18" spans="1:16" s="15" customFormat="1" ht="39.950000000000003" customHeight="1" x14ac:dyDescent="0.15">
      <c r="A18" s="24" t="s">
        <v>16</v>
      </c>
      <c r="B18" s="10">
        <f t="shared" si="2"/>
        <v>17992</v>
      </c>
      <c r="C18" s="25">
        <v>9877</v>
      </c>
      <c r="D18" s="26">
        <v>8115</v>
      </c>
      <c r="E18" s="10">
        <v>9606</v>
      </c>
      <c r="F18" s="27">
        <v>5229</v>
      </c>
      <c r="G18" s="10">
        <f t="shared" si="3"/>
        <v>15584</v>
      </c>
      <c r="H18" s="28">
        <v>8638</v>
      </c>
      <c r="I18" s="29">
        <v>6946</v>
      </c>
      <c r="J18" s="30">
        <f>K18+L18</f>
        <v>2743</v>
      </c>
      <c r="K18" s="28">
        <v>1313</v>
      </c>
      <c r="L18" s="29">
        <v>1430</v>
      </c>
      <c r="M18" s="31">
        <v>1401</v>
      </c>
      <c r="N18" s="32">
        <v>633</v>
      </c>
      <c r="P18" s="33"/>
    </row>
    <row r="19" spans="1:16" s="15" customFormat="1" ht="39.950000000000003" customHeight="1" x14ac:dyDescent="0.15">
      <c r="A19" s="24" t="s">
        <v>20</v>
      </c>
      <c r="B19" s="10">
        <f t="shared" si="2"/>
        <v>43278</v>
      </c>
      <c r="C19" s="25">
        <v>21743</v>
      </c>
      <c r="D19" s="26">
        <v>21535</v>
      </c>
      <c r="E19" s="10">
        <v>16485</v>
      </c>
      <c r="F19" s="27">
        <v>4213</v>
      </c>
      <c r="G19" s="10">
        <f t="shared" si="3"/>
        <v>31703</v>
      </c>
      <c r="H19" s="28">
        <v>15816</v>
      </c>
      <c r="I19" s="29">
        <v>15887</v>
      </c>
      <c r="J19" s="30">
        <f t="shared" ref="J19:J21" si="6">K19+L19</f>
        <v>3197</v>
      </c>
      <c r="K19" s="28">
        <v>1420</v>
      </c>
      <c r="L19" s="29">
        <v>1777</v>
      </c>
      <c r="M19" s="31">
        <v>-279</v>
      </c>
      <c r="N19" s="32">
        <v>-71</v>
      </c>
      <c r="P19" s="33"/>
    </row>
    <row r="20" spans="1:16" s="15" customFormat="1" ht="39.950000000000003" customHeight="1" x14ac:dyDescent="0.15">
      <c r="A20" s="24" t="s">
        <v>19</v>
      </c>
      <c r="B20" s="10">
        <f t="shared" si="2"/>
        <v>31567</v>
      </c>
      <c r="C20" s="25">
        <v>16675</v>
      </c>
      <c r="D20" s="26">
        <v>14892</v>
      </c>
      <c r="E20" s="10">
        <v>17786</v>
      </c>
      <c r="F20" s="27">
        <v>11270</v>
      </c>
      <c r="G20" s="10">
        <f t="shared" si="3"/>
        <v>26886</v>
      </c>
      <c r="H20" s="28">
        <v>14205</v>
      </c>
      <c r="I20" s="29">
        <v>12681</v>
      </c>
      <c r="J20" s="30">
        <f t="shared" si="6"/>
        <v>2636</v>
      </c>
      <c r="K20" s="28">
        <v>1182</v>
      </c>
      <c r="L20" s="29">
        <v>1454</v>
      </c>
      <c r="M20" s="31">
        <v>-234</v>
      </c>
      <c r="N20" s="32">
        <v>-92</v>
      </c>
      <c r="P20" s="33"/>
    </row>
    <row r="21" spans="1:16" s="15" customFormat="1" ht="39.950000000000003" customHeight="1" thickBot="1" x14ac:dyDescent="0.2">
      <c r="A21" s="36" t="s">
        <v>17</v>
      </c>
      <c r="B21" s="37">
        <f t="shared" ref="B21" si="7">SUM(C21:D21)</f>
        <v>3963</v>
      </c>
      <c r="C21" s="38">
        <v>2212</v>
      </c>
      <c r="D21" s="39">
        <v>1751</v>
      </c>
      <c r="E21" s="40">
        <v>2599</v>
      </c>
      <c r="F21" s="41">
        <v>1680</v>
      </c>
      <c r="G21" s="37">
        <f>SUM(H21:I21)</f>
        <v>3796</v>
      </c>
      <c r="H21" s="42">
        <v>2131</v>
      </c>
      <c r="I21" s="43">
        <v>1665</v>
      </c>
      <c r="J21" s="44">
        <f t="shared" si="6"/>
        <v>1347</v>
      </c>
      <c r="K21" s="42">
        <v>648</v>
      </c>
      <c r="L21" s="43">
        <v>699</v>
      </c>
      <c r="M21" s="45">
        <v>-32</v>
      </c>
      <c r="N21" s="46">
        <v>-7</v>
      </c>
      <c r="P21" s="33"/>
    </row>
    <row r="22" spans="1:16" s="3" customFormat="1" ht="50.1" customHeight="1" x14ac:dyDescent="0.15">
      <c r="C22" s="6"/>
      <c r="P22" s="7"/>
    </row>
    <row r="23" spans="1:16" s="3" customFormat="1" ht="27" customHeight="1" x14ac:dyDescent="0.15">
      <c r="P23" s="7"/>
    </row>
    <row r="24" spans="1:16" s="3" customFormat="1" ht="27" customHeight="1" x14ac:dyDescent="0.15"/>
    <row r="25" spans="1:16" s="3" customFormat="1" ht="27" customHeight="1" x14ac:dyDescent="0.15"/>
    <row r="26" spans="1:16" s="3" customFormat="1" ht="27" customHeight="1" x14ac:dyDescent="0.15"/>
    <row r="27" spans="1:16" s="3" customFormat="1" ht="21.75" customHeight="1" x14ac:dyDescent="0.15"/>
    <row r="28" spans="1:16" s="3" customFormat="1" ht="20.2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1" customFormat="1" ht="20.25" customHeight="1" x14ac:dyDescent="0.15">
      <c r="M31" s="3"/>
      <c r="N31" s="3"/>
    </row>
    <row r="32" spans="1:16" s="1" customFormat="1" ht="20.25" customHeight="1" x14ac:dyDescent="0.15"/>
    <row r="33" spans="13:14" s="1" customFormat="1" ht="20.25" customHeight="1" x14ac:dyDescent="0.15"/>
    <row r="34" spans="13:14" s="1" customFormat="1" ht="20.25" customHeight="1" x14ac:dyDescent="0.15"/>
    <row r="35" spans="13:14" s="4" customFormat="1" ht="20.25" customHeight="1" x14ac:dyDescent="0.15">
      <c r="M35" s="1"/>
      <c r="N35" s="1"/>
    </row>
    <row r="36" spans="13:14" s="4" customFormat="1" ht="20.25" customHeight="1" x14ac:dyDescent="0.15"/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>
      <c r="A81" s="5"/>
    </row>
    <row r="82" spans="1:14" s="4" customFormat="1" ht="20.25" customHeight="1" x14ac:dyDescent="0.15"/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ht="20.25" customHeight="1" x14ac:dyDescent="0.15">
      <c r="M92" s="4"/>
      <c r="N92" s="4"/>
    </row>
    <row r="93" spans="1:14" ht="20.25" customHeight="1" x14ac:dyDescent="0.15"/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4" orientation="portrait" r:id="rId1"/>
  <headerFooter alignWithMargins="0"/>
  <ignoredErrors>
    <ignoredError sqref="B21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2021년 8월말 현재</vt:lpstr>
      <vt:lpstr>'2021년 8월말 현재'!Print_Area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2021-09-01T01:20:41Z</cp:lastPrinted>
  <dcterms:created xsi:type="dcterms:W3CDTF">1997-01-10T04:21:27Z</dcterms:created>
  <dcterms:modified xsi:type="dcterms:W3CDTF">2021-09-01T02:09:09Z</dcterms:modified>
</cp:coreProperties>
</file>