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9년 8월" sheetId="61" r:id="rId6"/>
  </sheets>
  <definedNames>
    <definedName name="_xlnm.Print_Area" localSheetId="5">'2019년 8월'!$A$1:$M$34</definedName>
  </definedNames>
  <calcPr calcId="125725"/>
</workbook>
</file>

<file path=xl/calcChain.xml><?xml version="1.0" encoding="utf-8"?>
<calcChain xmlns="http://schemas.openxmlformats.org/spreadsheetml/2006/main">
  <c r="K8" i="61"/>
  <c r="J8"/>
  <c r="I15"/>
  <c r="I11"/>
  <c r="I10"/>
  <c r="I12"/>
  <c r="I13"/>
  <c r="I14"/>
  <c r="I16"/>
  <c r="I17"/>
  <c r="I18"/>
  <c r="I19"/>
  <c r="I20"/>
  <c r="I9"/>
  <c r="F18"/>
  <c r="B18"/>
  <c r="F13"/>
  <c r="M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I8" l="1"/>
  <c r="B8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L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<sst xmlns="http://schemas.openxmlformats.org/spreadsheetml/2006/main" count="178" uniqueCount="81">
  <si>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</si>
  <si>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</si>
  <si>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</si>
  <si>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</si>
  <si>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</si>
  <si>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</si>
  <si>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</si>
  <si>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</si>
  <si>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</si>
  <si>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</si>
  <si>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</si>
  <si>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</si>
  <si>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</si>
  <si>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</si>
  <si>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</si>
  <si>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</si>
  <si>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</si>
  <si>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</si>
  <si>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</si>
  <si>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</si>
  <si>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</si>
  <si>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</si>
  <si>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</si>
  <si>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</si>
  <si>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</si>
  <si>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</si>
  <si>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</si>
  <si>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</si>
  <si>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</si>
  <si>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</si>
  <si>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</si>
  <si>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</si>
  <si>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</si>
  <si>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</si>
  <si>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</si>
  <si>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</si>
  <si>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</si>
  <si>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</si>
  <si>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</si>
  <si>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</si>
  <si>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</si>
  <si>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</si>
  <si>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</si>
  <si>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</si>
  <si>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</si>
  <si>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</si>
  <si>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</si>
  <si>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</si>
  <si>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</si>
  <si>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</si>
  <si>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</si>
  <si>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</si>
  <si>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</si>
  <si>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</si>
  <si>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</si>
  <si>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</si>
  <si>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</si>
  <si>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</si>
  <si>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</si>
  <si>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</si>
  <si>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</si>
  <si>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</si>
  <si>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</si>
  <si>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</si>
  <si>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</si>
  <si>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</si>
  <si>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</si>
  <si>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</si>
  <si>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</si>
  <si>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</si>
  <si>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</si>
  <si>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</si>
  <si>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</si>
  <si>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</si>
  <si>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</si>
  <si>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</si>
  <si>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</si>
  <si>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</si>
  <si>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</si>
  <si>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</si>
  <si>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2019년 8월 말 현재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</si>
</sst>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6" xfId="0" applyNumberFormat="1" applyFont="1" applyFill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7" fontId="5" fillId="3" borderId="16" xfId="0" applyNumberFormat="1" applyFont="1" applyFill="1" applyBorder="1" applyAlignment="1">
      <alignment horizontal="right" vertical="center"/>
    </xf>
    <xf numFmtId="177" fontId="5" fillId="3" borderId="17" xfId="0" applyNumberFormat="1" applyFont="1" applyFill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177" fontId="5" fillId="3" borderId="18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0" fontId="7" fillId="0" borderId="12" xfId="0" applyFont="1" applyBorder="1" applyAlignment="1">
      <alignment horizontal="distributed" vertical="center"/>
    </xf>
    <xf numFmtId="176" fontId="5" fillId="3" borderId="13" xfId="0" applyNumberFormat="1" applyFont="1" applyFill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  <xf numFmtId="178" fontId="9" fillId="0" borderId="10" xfId="1" applyNumberFormat="1" applyFont="1" applyBorder="1">
      <alignment vertical="center"/>
    </xf>
    <xf numFmtId="0" fontId="5" fillId="5" borderId="1" xfId="0" applyFont="1" applyFill="1" applyBorder="1" applyAlignment="1">
      <alignment horizontal="center" vertical="center"/>
    </xf>
    <xf numFmtId="178" fontId="9" fillId="0" borderId="1" xfId="1" applyNumberFormat="1" applyFont="1" applyBorder="1">
      <alignment vertical="center"/>
    </xf>
    <xf numFmtId="178" fontId="7" fillId="0" borderId="1" xfId="0" applyNumberFormat="1" applyFont="1" applyBorder="1" applyAlignment="1">
      <alignment horizontal="right" vertical="center"/>
    </xf>
    <xf numFmtId="177" fontId="5" fillId="3" borderId="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99"/>
          <c:y val="0.135417011049937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67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96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59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9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514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69E-4"/>
                  <c:y val="-0.2443610307981283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69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7569408"/>
        <c:axId val="97579392"/>
      </c:barChart>
      <c:catAx>
        <c:axId val="975694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579392"/>
        <c:crossesAt val="0"/>
        <c:auto val="1"/>
        <c:lblAlgn val="ctr"/>
        <c:lblOffset val="100"/>
        <c:tickLblSkip val="1"/>
        <c:tickMarkSkip val="1"/>
      </c:catAx>
      <c:valAx>
        <c:axId val="9757939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5694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77" r="0.75000000000001077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99"/>
          <c:y val="0.135417011049937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67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47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96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59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9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514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69E-4"/>
                  <c:y val="-0.2443391585321615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48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69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1486592"/>
        <c:axId val="81488128"/>
      </c:barChart>
      <c:catAx>
        <c:axId val="814865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488128"/>
        <c:crossesAt val="0"/>
        <c:auto val="1"/>
        <c:lblAlgn val="ctr"/>
        <c:lblOffset val="100"/>
        <c:tickLblSkip val="1"/>
        <c:tickMarkSkip val="1"/>
      </c:catAx>
      <c:valAx>
        <c:axId val="8148812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4865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77" r="0.75000000000001077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99"/>
          <c:y val="0.135417011049937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67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34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96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59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9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514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69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516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69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6718336"/>
        <c:axId val="66720128"/>
      </c:barChart>
      <c:catAx>
        <c:axId val="667183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720128"/>
        <c:crossesAt val="0"/>
        <c:auto val="1"/>
        <c:lblAlgn val="ctr"/>
        <c:lblOffset val="100"/>
        <c:tickLblSkip val="1"/>
        <c:tickMarkSkip val="1"/>
      </c:catAx>
      <c:valAx>
        <c:axId val="6672012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7183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77" r="0.75000000000001077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99"/>
          <c:y val="0.135417011049937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6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71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9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59E-3"/>
                  <c:y val="-0.1997027934469759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9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51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69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69E-4"/>
                  <c:y val="-0.1150052739832653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3618944"/>
        <c:axId val="93620480"/>
      </c:barChart>
      <c:catAx>
        <c:axId val="936189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620480"/>
        <c:crossesAt val="0"/>
        <c:auto val="1"/>
        <c:lblAlgn val="ctr"/>
        <c:lblOffset val="100"/>
        <c:tickLblSkip val="1"/>
        <c:tickMarkSkip val="1"/>
      </c:catAx>
      <c:valAx>
        <c:axId val="9362048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6189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77" r="0.75000000000001077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99"/>
          <c:y val="0.135417011049937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6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71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9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59E-3"/>
                  <c:y val="-0.1997027934469759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9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51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69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69E-4"/>
                  <c:y val="-0.1150052739832653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7008768"/>
        <c:axId val="67022848"/>
      </c:barChart>
      <c:catAx>
        <c:axId val="670087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7022848"/>
        <c:crossesAt val="0"/>
        <c:auto val="1"/>
        <c:lblAlgn val="ctr"/>
        <c:lblOffset val="100"/>
        <c:tickLblSkip val="1"/>
        <c:tickMarkSkip val="1"/>
      </c:catAx>
      <c:valAx>
        <c:axId val="670228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70087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962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77" r="0.75000000000001077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8038"/>
          <c:y val="7.5521025393232716E-2"/>
          <c:w val="0.72041804149260058"/>
          <c:h val="0.848960492351526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92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627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738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629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4135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806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783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38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'2019년 8월'!$A$9:$A$20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'2019년 8월'!$B$9:$B$20</c:f>
              <c:numCache>
                <c:formatCode>#,##0_ </c:formatCode>
                <c:ptCount val="12"/>
                <c:pt idx="0">
                  <c:v>5321</c:v>
                </c:pt>
                <c:pt idx="1">
                  <c:v>6653</c:v>
                </c:pt>
                <c:pt idx="2">
                  <c:v>13533</c:v>
                </c:pt>
                <c:pt idx="3">
                  <c:v>4207</c:v>
                </c:pt>
                <c:pt idx="4">
                  <c:v>3625</c:v>
                </c:pt>
                <c:pt idx="5">
                  <c:v>6131</c:v>
                </c:pt>
                <c:pt idx="6">
                  <c:v>3028</c:v>
                </c:pt>
                <c:pt idx="7">
                  <c:v>4631</c:v>
                </c:pt>
                <c:pt idx="8">
                  <c:v>15124</c:v>
                </c:pt>
                <c:pt idx="9">
                  <c:v>37076</c:v>
                </c:pt>
                <c:pt idx="10">
                  <c:v>27775</c:v>
                </c:pt>
                <c:pt idx="11">
                  <c:v>4281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67080576"/>
        <c:axId val="67082112"/>
      </c:barChart>
      <c:catAx>
        <c:axId val="670805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7082112"/>
        <c:crossesAt val="0"/>
        <c:auto val="1"/>
        <c:lblAlgn val="ctr"/>
        <c:lblOffset val="100"/>
        <c:tickLblSkip val="1"/>
        <c:tickMarkSkip val="1"/>
      </c:catAx>
      <c:valAx>
        <c:axId val="6708211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7080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77" r="0.75000000000001077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12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8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25</v>
      </c>
      <c r="B5" s="50"/>
      <c r="I5" s="51" t="s">
        <v>9</v>
      </c>
      <c r="J5" s="51"/>
    </row>
    <row r="6" spans="1:11" s="3" customFormat="1" ht="23.25" customHeight="1">
      <c r="A6" s="52" t="s">
        <v>10</v>
      </c>
      <c r="B6" s="54" t="s">
        <v>1</v>
      </c>
      <c r="C6" s="54"/>
      <c r="D6" s="54"/>
      <c r="E6" s="54" t="s">
        <v>2</v>
      </c>
      <c r="F6" s="54" t="s">
        <v>11</v>
      </c>
      <c r="G6" s="54"/>
      <c r="H6" s="54"/>
      <c r="I6" s="56" t="s">
        <v>12</v>
      </c>
      <c r="J6" s="57"/>
    </row>
    <row r="7" spans="1:11" s="3" customFormat="1" ht="23.25" customHeight="1" thickBot="1">
      <c r="A7" s="53"/>
      <c r="B7" s="4" t="s">
        <v>0</v>
      </c>
      <c r="C7" s="4" t="s">
        <v>3</v>
      </c>
      <c r="D7" s="4" t="s">
        <v>4</v>
      </c>
      <c r="E7" s="55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26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42</v>
      </c>
      <c r="B5" s="50"/>
      <c r="I5" s="51" t="s">
        <v>27</v>
      </c>
      <c r="J5" s="51"/>
    </row>
    <row r="6" spans="1:11" s="3" customFormat="1" ht="23.25" customHeight="1">
      <c r="A6" s="52" t="s">
        <v>28</v>
      </c>
      <c r="B6" s="54" t="s">
        <v>1</v>
      </c>
      <c r="C6" s="54"/>
      <c r="D6" s="54"/>
      <c r="E6" s="54" t="s">
        <v>2</v>
      </c>
      <c r="F6" s="54" t="s">
        <v>7</v>
      </c>
      <c r="G6" s="54"/>
      <c r="H6" s="54"/>
      <c r="I6" s="56" t="s">
        <v>29</v>
      </c>
      <c r="J6" s="57"/>
    </row>
    <row r="7" spans="1:11" s="3" customFormat="1" ht="23.25" customHeight="1" thickBot="1">
      <c r="A7" s="53"/>
      <c r="B7" s="4" t="s">
        <v>0</v>
      </c>
      <c r="C7" s="4" t="s">
        <v>3</v>
      </c>
      <c r="D7" s="4" t="s">
        <v>4</v>
      </c>
      <c r="E7" s="55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43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59</v>
      </c>
      <c r="B5" s="50"/>
      <c r="I5" s="51" t="s">
        <v>44</v>
      </c>
      <c r="J5" s="51"/>
    </row>
    <row r="6" spans="1:11" s="3" customFormat="1" ht="23.25" customHeight="1">
      <c r="A6" s="58" t="s">
        <v>60</v>
      </c>
      <c r="B6" s="60" t="s">
        <v>1</v>
      </c>
      <c r="C6" s="60"/>
      <c r="D6" s="60"/>
      <c r="E6" s="60" t="s">
        <v>2</v>
      </c>
      <c r="F6" s="60" t="s">
        <v>45</v>
      </c>
      <c r="G6" s="60"/>
      <c r="H6" s="60"/>
      <c r="I6" s="62" t="s">
        <v>46</v>
      </c>
      <c r="J6" s="63"/>
    </row>
    <row r="7" spans="1:11" s="3" customFormat="1" ht="23.25" customHeight="1" thickBot="1">
      <c r="A7" s="59"/>
      <c r="B7" s="27" t="s">
        <v>0</v>
      </c>
      <c r="C7" s="27" t="s">
        <v>3</v>
      </c>
      <c r="D7" s="27" t="s">
        <v>4</v>
      </c>
      <c r="E7" s="6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43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62</v>
      </c>
      <c r="B5" s="50"/>
      <c r="I5" s="51" t="s">
        <v>44</v>
      </c>
      <c r="J5" s="51"/>
    </row>
    <row r="6" spans="1:11" s="3" customFormat="1" ht="23.25" customHeight="1">
      <c r="A6" s="58" t="s">
        <v>61</v>
      </c>
      <c r="B6" s="60" t="s">
        <v>1</v>
      </c>
      <c r="C6" s="60"/>
      <c r="D6" s="60"/>
      <c r="E6" s="60" t="s">
        <v>2</v>
      </c>
      <c r="F6" s="60" t="s">
        <v>45</v>
      </c>
      <c r="G6" s="60"/>
      <c r="H6" s="60"/>
      <c r="I6" s="62" t="s">
        <v>46</v>
      </c>
      <c r="J6" s="63"/>
    </row>
    <row r="7" spans="1:11" s="3" customFormat="1" ht="23.25" customHeight="1" thickBot="1">
      <c r="A7" s="59"/>
      <c r="B7" s="27" t="s">
        <v>0</v>
      </c>
      <c r="C7" s="27" t="s">
        <v>3</v>
      </c>
      <c r="D7" s="27" t="s">
        <v>4</v>
      </c>
      <c r="E7" s="6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43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63</v>
      </c>
      <c r="B5" s="50"/>
      <c r="I5" s="51" t="s">
        <v>44</v>
      </c>
      <c r="J5" s="51"/>
    </row>
    <row r="6" spans="1:11" s="3" customFormat="1" ht="23.25" customHeight="1">
      <c r="A6" s="58" t="s">
        <v>61</v>
      </c>
      <c r="B6" s="60" t="s">
        <v>1</v>
      </c>
      <c r="C6" s="60"/>
      <c r="D6" s="60"/>
      <c r="E6" s="60" t="s">
        <v>2</v>
      </c>
      <c r="F6" s="60" t="s">
        <v>45</v>
      </c>
      <c r="G6" s="60"/>
      <c r="H6" s="60"/>
      <c r="I6" s="62" t="s">
        <v>46</v>
      </c>
      <c r="J6" s="63"/>
    </row>
    <row r="7" spans="1:11" s="3" customFormat="1" ht="23.25" customHeight="1" thickBot="1">
      <c r="A7" s="59"/>
      <c r="B7" s="27" t="s">
        <v>0</v>
      </c>
      <c r="C7" s="27" t="s">
        <v>3</v>
      </c>
      <c r="D7" s="27" t="s">
        <v>4</v>
      </c>
      <c r="E7" s="6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P97"/>
  <sheetViews>
    <sheetView tabSelected="1" workbookViewId="0">
      <selection activeCell="Q10" sqref="Q10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>
      <c r="A1" s="48" t="s">
        <v>64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6" s="1" customFormat="1" ht="11.25" customHeight="1"/>
    <row r="3" spans="1:16" s="1" customFormat="1" ht="8.25" customHeight="1"/>
    <row r="4" spans="1:16" s="1" customFormat="1" ht="9.75" customHeight="1">
      <c r="N4" s="2"/>
    </row>
    <row r="5" spans="1:16" s="1" customFormat="1" ht="33.75" customHeight="1" thickBot="1">
      <c r="A5" s="50" t="s">
        <v>80</v>
      </c>
      <c r="B5" s="50"/>
      <c r="L5" s="51" t="s">
        <v>65</v>
      </c>
      <c r="M5" s="51"/>
    </row>
    <row r="6" spans="1:16" s="3" customFormat="1" ht="23.25" customHeight="1">
      <c r="A6" s="58" t="s">
        <v>66</v>
      </c>
      <c r="B6" s="60" t="s">
        <v>1</v>
      </c>
      <c r="C6" s="60"/>
      <c r="D6" s="60"/>
      <c r="E6" s="60" t="s">
        <v>2</v>
      </c>
      <c r="F6" s="60" t="s">
        <v>76</v>
      </c>
      <c r="G6" s="60"/>
      <c r="H6" s="60"/>
      <c r="I6" s="60" t="s">
        <v>79</v>
      </c>
      <c r="J6" s="60"/>
      <c r="K6" s="60"/>
      <c r="L6" s="62" t="s">
        <v>67</v>
      </c>
      <c r="M6" s="63"/>
    </row>
    <row r="7" spans="1:16" s="3" customFormat="1" ht="23.25" customHeight="1" thickBot="1">
      <c r="A7" s="59"/>
      <c r="B7" s="43" t="s">
        <v>0</v>
      </c>
      <c r="C7" s="43" t="s">
        <v>3</v>
      </c>
      <c r="D7" s="43" t="s">
        <v>4</v>
      </c>
      <c r="E7" s="61"/>
      <c r="F7" s="43" t="s">
        <v>0</v>
      </c>
      <c r="G7" s="43" t="s">
        <v>3</v>
      </c>
      <c r="H7" s="43" t="s">
        <v>4</v>
      </c>
      <c r="I7" s="43" t="s">
        <v>0</v>
      </c>
      <c r="J7" s="43" t="s">
        <v>3</v>
      </c>
      <c r="K7" s="43" t="s">
        <v>4</v>
      </c>
      <c r="L7" s="43" t="s">
        <v>5</v>
      </c>
      <c r="M7" s="28" t="s">
        <v>6</v>
      </c>
      <c r="O7" s="37"/>
      <c r="P7" s="37"/>
    </row>
    <row r="8" spans="1:16" s="3" customFormat="1" ht="35.25" customHeight="1" thickBot="1">
      <c r="A8" s="11" t="s">
        <v>0</v>
      </c>
      <c r="B8" s="12">
        <f>SUM(B9:B20)</f>
        <v>131385</v>
      </c>
      <c r="C8" s="12">
        <f t="shared" ref="C8:M8" si="0">SUM(C9:C20)</f>
        <v>68214</v>
      </c>
      <c r="D8" s="12">
        <f t="shared" si="0"/>
        <v>63171</v>
      </c>
      <c r="E8" s="12">
        <f t="shared" si="0"/>
        <v>62877</v>
      </c>
      <c r="F8" s="12">
        <f>G8+H8</f>
        <v>108812</v>
      </c>
      <c r="G8" s="12">
        <f t="shared" si="0"/>
        <v>56531</v>
      </c>
      <c r="H8" s="12">
        <f t="shared" si="0"/>
        <v>52281</v>
      </c>
      <c r="I8" s="12">
        <f>SUM(I9:I20)</f>
        <v>18525</v>
      </c>
      <c r="J8" s="12">
        <f>SUM(J9:J20)</f>
        <v>8265</v>
      </c>
      <c r="K8" s="12">
        <f>SUM(K9:K20)</f>
        <v>10260</v>
      </c>
      <c r="L8" s="14">
        <f t="shared" si="0"/>
        <v>579</v>
      </c>
      <c r="M8" s="15">
        <f t="shared" si="0"/>
        <v>392</v>
      </c>
      <c r="O8" s="37"/>
      <c r="P8" s="37"/>
    </row>
    <row r="9" spans="1:16" s="3" customFormat="1" ht="28.5" customHeight="1">
      <c r="A9" s="39" t="s">
        <v>13</v>
      </c>
      <c r="B9" s="40">
        <f>C9+D9</f>
        <v>5321</v>
      </c>
      <c r="C9" s="42">
        <v>2685</v>
      </c>
      <c r="D9" s="42">
        <v>2636</v>
      </c>
      <c r="E9" s="42">
        <v>2789</v>
      </c>
      <c r="F9" s="30">
        <f>SUM(G9:H9)</f>
        <v>4736</v>
      </c>
      <c r="G9" s="31">
        <v>2378</v>
      </c>
      <c r="H9" s="31">
        <v>2358</v>
      </c>
      <c r="I9" s="41">
        <f>J9+K9</f>
        <v>1347</v>
      </c>
      <c r="J9" s="31">
        <v>573</v>
      </c>
      <c r="K9" s="31">
        <v>774</v>
      </c>
      <c r="L9" s="32">
        <v>-16</v>
      </c>
      <c r="M9" s="33">
        <v>-6</v>
      </c>
      <c r="O9" s="38"/>
      <c r="P9" s="37"/>
    </row>
    <row r="10" spans="1:16" s="3" customFormat="1" ht="28.5" customHeight="1">
      <c r="A10" s="7" t="s">
        <v>14</v>
      </c>
      <c r="B10" s="34">
        <f t="shared" ref="B10:B19" si="1">C10+D10</f>
        <v>6653</v>
      </c>
      <c r="C10" s="42">
        <v>3588</v>
      </c>
      <c r="D10" s="42">
        <v>3065</v>
      </c>
      <c r="E10" s="42">
        <v>3493</v>
      </c>
      <c r="F10" s="34">
        <f t="shared" ref="F10:F20" si="2">SUM(G10:H10)</f>
        <v>5999</v>
      </c>
      <c r="G10" s="29">
        <v>3260</v>
      </c>
      <c r="H10" s="29">
        <v>2739</v>
      </c>
      <c r="I10" s="29">
        <f t="shared" ref="I10:I20" si="3">J10+K10</f>
        <v>1455</v>
      </c>
      <c r="J10" s="29">
        <v>663</v>
      </c>
      <c r="K10" s="29">
        <v>792</v>
      </c>
      <c r="L10" s="35">
        <v>-9</v>
      </c>
      <c r="M10" s="36">
        <v>-3</v>
      </c>
      <c r="O10" s="38"/>
      <c r="P10" s="37"/>
    </row>
    <row r="11" spans="1:16" s="3" customFormat="1" ht="28.5" customHeight="1">
      <c r="A11" s="7" t="s">
        <v>68</v>
      </c>
      <c r="B11" s="34">
        <f t="shared" si="1"/>
        <v>13533</v>
      </c>
      <c r="C11" s="42">
        <v>6889</v>
      </c>
      <c r="D11" s="42">
        <v>6644</v>
      </c>
      <c r="E11" s="42">
        <v>6140</v>
      </c>
      <c r="F11" s="34">
        <f t="shared" si="2"/>
        <v>11518</v>
      </c>
      <c r="G11" s="29">
        <v>5847</v>
      </c>
      <c r="H11" s="29">
        <v>5671</v>
      </c>
      <c r="I11" s="29">
        <f t="shared" si="3"/>
        <v>2416</v>
      </c>
      <c r="J11" s="29">
        <v>1049</v>
      </c>
      <c r="K11" s="29">
        <v>1367</v>
      </c>
      <c r="L11" s="35">
        <v>-13</v>
      </c>
      <c r="M11" s="36">
        <v>8</v>
      </c>
      <c r="O11" s="38"/>
      <c r="P11" s="37"/>
    </row>
    <row r="12" spans="1:16" s="3" customFormat="1" ht="28.5" customHeight="1">
      <c r="A12" s="7" t="s">
        <v>69</v>
      </c>
      <c r="B12" s="34">
        <f t="shared" si="1"/>
        <v>4207</v>
      </c>
      <c r="C12" s="42">
        <v>2148</v>
      </c>
      <c r="D12" s="42">
        <v>2059</v>
      </c>
      <c r="E12" s="42">
        <v>2065</v>
      </c>
      <c r="F12" s="34">
        <f t="shared" si="2"/>
        <v>3752</v>
      </c>
      <c r="G12" s="29">
        <v>1911</v>
      </c>
      <c r="H12" s="29">
        <v>1841</v>
      </c>
      <c r="I12" s="29">
        <f t="shared" si="3"/>
        <v>1027</v>
      </c>
      <c r="J12" s="29">
        <v>460</v>
      </c>
      <c r="K12" s="29">
        <v>567</v>
      </c>
      <c r="L12" s="35">
        <v>-44</v>
      </c>
      <c r="M12" s="36">
        <v>-14</v>
      </c>
      <c r="O12" s="38"/>
      <c r="P12" s="37"/>
    </row>
    <row r="13" spans="1:16" s="3" customFormat="1" ht="28.5" customHeight="1">
      <c r="A13" s="7" t="s">
        <v>70</v>
      </c>
      <c r="B13" s="34">
        <f t="shared" si="1"/>
        <v>3625</v>
      </c>
      <c r="C13" s="42">
        <v>1866</v>
      </c>
      <c r="D13" s="42">
        <v>1759</v>
      </c>
      <c r="E13" s="42">
        <v>1918</v>
      </c>
      <c r="F13" s="34">
        <f>G13+H13</f>
        <v>3277</v>
      </c>
      <c r="G13" s="29">
        <v>1686</v>
      </c>
      <c r="H13" s="29">
        <v>1591</v>
      </c>
      <c r="I13" s="29">
        <f t="shared" si="3"/>
        <v>894</v>
      </c>
      <c r="J13" s="29">
        <v>372</v>
      </c>
      <c r="K13" s="29">
        <v>522</v>
      </c>
      <c r="L13" s="35">
        <v>-43</v>
      </c>
      <c r="M13" s="36">
        <v>-15</v>
      </c>
      <c r="O13" s="38"/>
      <c r="P13" s="37"/>
    </row>
    <row r="14" spans="1:16" s="3" customFormat="1" ht="28.5" customHeight="1">
      <c r="A14" s="7" t="s">
        <v>71</v>
      </c>
      <c r="B14" s="34">
        <f t="shared" si="1"/>
        <v>6131</v>
      </c>
      <c r="C14" s="42">
        <v>3243</v>
      </c>
      <c r="D14" s="42">
        <v>2888</v>
      </c>
      <c r="E14" s="42">
        <v>3465</v>
      </c>
      <c r="F14" s="34">
        <f t="shared" si="2"/>
        <v>5642</v>
      </c>
      <c r="G14" s="29">
        <v>2998</v>
      </c>
      <c r="H14" s="29">
        <v>2644</v>
      </c>
      <c r="I14" s="29">
        <f t="shared" si="3"/>
        <v>1567</v>
      </c>
      <c r="J14" s="29">
        <v>675</v>
      </c>
      <c r="K14" s="29">
        <v>892</v>
      </c>
      <c r="L14" s="35">
        <v>-34</v>
      </c>
      <c r="M14" s="36">
        <v>-9</v>
      </c>
      <c r="O14" s="38"/>
      <c r="P14" s="37"/>
    </row>
    <row r="15" spans="1:16" s="3" customFormat="1" ht="28.5" customHeight="1">
      <c r="A15" s="7" t="s">
        <v>72</v>
      </c>
      <c r="B15" s="34">
        <f t="shared" si="1"/>
        <v>3028</v>
      </c>
      <c r="C15" s="42">
        <v>1567</v>
      </c>
      <c r="D15" s="42">
        <v>1461</v>
      </c>
      <c r="E15" s="42">
        <v>1639</v>
      </c>
      <c r="F15" s="34">
        <f t="shared" si="2"/>
        <v>2779</v>
      </c>
      <c r="G15" s="29">
        <v>1431</v>
      </c>
      <c r="H15" s="29">
        <v>1348</v>
      </c>
      <c r="I15" s="29">
        <f t="shared" si="3"/>
        <v>850</v>
      </c>
      <c r="J15" s="29">
        <v>366</v>
      </c>
      <c r="K15" s="29">
        <v>484</v>
      </c>
      <c r="L15" s="35">
        <v>-12</v>
      </c>
      <c r="M15" s="36">
        <v>-4</v>
      </c>
      <c r="O15" s="38"/>
      <c r="P15" s="37"/>
    </row>
    <row r="16" spans="1:16" s="3" customFormat="1" ht="28.5" customHeight="1">
      <c r="A16" s="7" t="s">
        <v>73</v>
      </c>
      <c r="B16" s="34">
        <f t="shared" si="1"/>
        <v>4631</v>
      </c>
      <c r="C16" s="42">
        <v>2317</v>
      </c>
      <c r="D16" s="42">
        <v>2314</v>
      </c>
      <c r="E16" s="42">
        <v>2166</v>
      </c>
      <c r="F16" s="34">
        <f t="shared" si="2"/>
        <v>4081</v>
      </c>
      <c r="G16" s="29">
        <v>2040</v>
      </c>
      <c r="H16" s="29">
        <v>2041</v>
      </c>
      <c r="I16" s="29">
        <f t="shared" si="3"/>
        <v>1055</v>
      </c>
      <c r="J16" s="29">
        <v>442</v>
      </c>
      <c r="K16" s="29">
        <v>613</v>
      </c>
      <c r="L16" s="35">
        <v>-4</v>
      </c>
      <c r="M16" s="36">
        <v>-1</v>
      </c>
      <c r="O16" s="38"/>
      <c r="P16" s="37"/>
    </row>
    <row r="17" spans="1:16" s="3" customFormat="1" ht="28.5" customHeight="1">
      <c r="A17" s="7" t="s">
        <v>74</v>
      </c>
      <c r="B17" s="34">
        <f t="shared" si="1"/>
        <v>15124</v>
      </c>
      <c r="C17" s="42">
        <v>8392</v>
      </c>
      <c r="D17" s="42">
        <v>6732</v>
      </c>
      <c r="E17" s="42">
        <v>8027</v>
      </c>
      <c r="F17" s="34">
        <f t="shared" si="2"/>
        <v>13091</v>
      </c>
      <c r="G17" s="29">
        <v>7324</v>
      </c>
      <c r="H17" s="29">
        <v>5767</v>
      </c>
      <c r="I17" s="29">
        <f t="shared" si="3"/>
        <v>2204</v>
      </c>
      <c r="J17" s="29">
        <v>1052</v>
      </c>
      <c r="K17" s="29">
        <v>1152</v>
      </c>
      <c r="L17" s="35">
        <v>33</v>
      </c>
      <c r="M17" s="36">
        <v>15</v>
      </c>
      <c r="O17" s="38"/>
      <c r="P17" s="37"/>
    </row>
    <row r="18" spans="1:16" s="3" customFormat="1" ht="28.5" customHeight="1">
      <c r="A18" s="7" t="s">
        <v>78</v>
      </c>
      <c r="B18" s="34">
        <f t="shared" si="1"/>
        <v>37076</v>
      </c>
      <c r="C18" s="42">
        <v>18583</v>
      </c>
      <c r="D18" s="42">
        <v>18493</v>
      </c>
      <c r="E18" s="42">
        <v>13778</v>
      </c>
      <c r="F18" s="34">
        <f t="shared" si="2"/>
        <v>27018</v>
      </c>
      <c r="G18" s="29">
        <v>13401</v>
      </c>
      <c r="H18" s="29">
        <v>13617</v>
      </c>
      <c r="I18" s="29">
        <f t="shared" si="3"/>
        <v>2394</v>
      </c>
      <c r="J18" s="29">
        <v>1111</v>
      </c>
      <c r="K18" s="29">
        <v>1283</v>
      </c>
      <c r="L18" s="35">
        <v>399</v>
      </c>
      <c r="M18" s="36">
        <v>177</v>
      </c>
      <c r="O18" s="38"/>
      <c r="P18" s="37"/>
    </row>
    <row r="19" spans="1:16" s="3" customFormat="1" ht="28.5" customHeight="1">
      <c r="A19" s="7" t="s">
        <v>77</v>
      </c>
      <c r="B19" s="34">
        <f t="shared" si="1"/>
        <v>27775</v>
      </c>
      <c r="C19" s="42">
        <v>14545</v>
      </c>
      <c r="D19" s="42">
        <v>13230</v>
      </c>
      <c r="E19" s="42">
        <v>14744</v>
      </c>
      <c r="F19" s="34">
        <f t="shared" si="2"/>
        <v>22860</v>
      </c>
      <c r="G19" s="29">
        <v>11970</v>
      </c>
      <c r="H19" s="29">
        <v>10890</v>
      </c>
      <c r="I19" s="29">
        <f t="shared" si="3"/>
        <v>2089</v>
      </c>
      <c r="J19" s="29">
        <v>901</v>
      </c>
      <c r="K19" s="29">
        <v>1188</v>
      </c>
      <c r="L19" s="35">
        <v>343</v>
      </c>
      <c r="M19" s="36">
        <v>253</v>
      </c>
      <c r="O19" s="38"/>
      <c r="P19" s="37"/>
    </row>
    <row r="20" spans="1:16" s="3" customFormat="1" ht="28.5" customHeight="1" thickBot="1">
      <c r="A20" s="8" t="s">
        <v>75</v>
      </c>
      <c r="B20" s="17">
        <f t="shared" ref="B20" si="4">SUM(C20:D20)</f>
        <v>4281</v>
      </c>
      <c r="C20" s="44">
        <v>2391</v>
      </c>
      <c r="D20" s="44">
        <v>1890</v>
      </c>
      <c r="E20" s="44">
        <v>2653</v>
      </c>
      <c r="F20" s="17">
        <f t="shared" si="2"/>
        <v>4059</v>
      </c>
      <c r="G20" s="45">
        <v>2285</v>
      </c>
      <c r="H20" s="45">
        <v>1774</v>
      </c>
      <c r="I20" s="45">
        <f t="shared" si="3"/>
        <v>1227</v>
      </c>
      <c r="J20" s="45">
        <v>601</v>
      </c>
      <c r="K20" s="45">
        <v>626</v>
      </c>
      <c r="L20" s="46">
        <v>-21</v>
      </c>
      <c r="M20" s="47">
        <v>-9</v>
      </c>
      <c r="O20" s="38"/>
      <c r="P20" s="37"/>
    </row>
    <row r="21" spans="1:16" s="3" customFormat="1" ht="35.25" customHeight="1">
      <c r="C21" s="26"/>
      <c r="O21" s="37"/>
      <c r="P21" s="37"/>
    </row>
    <row r="22" spans="1:16" s="3" customFormat="1" ht="27" customHeight="1">
      <c r="O22" s="37"/>
      <c r="P22" s="37"/>
    </row>
    <row r="23" spans="1:16" s="3" customFormat="1" ht="27" customHeight="1"/>
    <row r="24" spans="1:16" s="3" customFormat="1" ht="27" customHeight="1"/>
    <row r="25" spans="1:16" s="3" customFormat="1" ht="27" customHeight="1"/>
    <row r="26" spans="1:16" s="3" customFormat="1" ht="21.75" customHeight="1"/>
    <row r="27" spans="1:16" s="3" customFormat="1" ht="20.25" customHeight="1"/>
    <row r="28" spans="1:16" s="3" customFormat="1" ht="20.25" customHeight="1"/>
    <row r="29" spans="1:16" s="3" customFormat="1" ht="20.25" customHeight="1"/>
    <row r="30" spans="1:16" s="1" customFormat="1" ht="20.25" customHeight="1">
      <c r="L30" s="3"/>
      <c r="M30" s="3"/>
    </row>
    <row r="31" spans="1:16" s="1" customFormat="1" ht="20.25" customHeight="1"/>
    <row r="32" spans="1:16" s="1" customFormat="1" ht="20.25" customHeight="1"/>
    <row r="33" spans="12:13" s="1" customFormat="1" ht="20.25" customHeight="1"/>
    <row r="34" spans="12:13" s="9" customFormat="1" ht="20.25" customHeight="1">
      <c r="L34" s="1"/>
      <c r="M34" s="1"/>
    </row>
    <row r="35" spans="12:13" s="9" customFormat="1" ht="20.25" customHeight="1"/>
    <row r="36" spans="12:13" s="9" customFormat="1" ht="20.25" customHeight="1"/>
    <row r="37" spans="12:13" s="9" customFormat="1" ht="20.25" customHeight="1"/>
    <row r="38" spans="12:13" s="9" customFormat="1" ht="20.25" customHeight="1"/>
    <row r="39" spans="12:13" s="9" customFormat="1" ht="20.25" customHeight="1"/>
    <row r="40" spans="12:13" s="9" customFormat="1" ht="20.25" customHeight="1"/>
    <row r="41" spans="12:13" s="9" customFormat="1" ht="20.25" customHeight="1"/>
    <row r="42" spans="12:13" s="9" customFormat="1" ht="20.25" customHeight="1"/>
    <row r="43" spans="12:13" s="9" customFormat="1" ht="20.25" customHeight="1"/>
    <row r="44" spans="12:13" s="9" customFormat="1" ht="20.25" customHeight="1"/>
    <row r="45" spans="12:13" s="9" customFormat="1" ht="20.25" customHeight="1"/>
    <row r="46" spans="12:13" s="9" customFormat="1" ht="20.25" customHeight="1"/>
    <row r="47" spans="12:13" s="9" customFormat="1" ht="20.25" customHeight="1"/>
    <row r="48" spans="12:13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12:13" s="9" customFormat="1" ht="20.25" customHeight="1"/>
    <row r="82" spans="12:13" s="9" customFormat="1" ht="20.25" customHeight="1"/>
    <row r="83" spans="12:13" s="9" customFormat="1" ht="20.25" customHeight="1"/>
    <row r="84" spans="12:13" s="9" customFormat="1" ht="20.25" customHeight="1"/>
    <row r="85" spans="12:13" s="9" customFormat="1" ht="20.25" customHeight="1"/>
    <row r="86" spans="12:13" s="9" customFormat="1" ht="20.25" customHeight="1"/>
    <row r="87" spans="12:13" s="9" customFormat="1" ht="20.25" customHeight="1"/>
    <row r="88" spans="12:13" s="9" customFormat="1" ht="20.25" customHeight="1"/>
    <row r="89" spans="12:13" s="9" customFormat="1" ht="20.25" customHeight="1"/>
    <row r="90" spans="12:13" s="9" customFormat="1" ht="20.25" customHeight="1"/>
    <row r="91" spans="12:13" ht="20.25" customHeight="1">
      <c r="L91" s="9"/>
      <c r="M91" s="9"/>
    </row>
    <row r="92" spans="12:13" ht="20.25" customHeight="1"/>
    <row r="93" spans="12:13" ht="20.25" customHeight="1"/>
    <row r="94" spans="12:13" ht="20.25" customHeight="1"/>
    <row r="95" spans="12:13" ht="20.25" customHeight="1"/>
    <row r="96" spans="12:13" ht="20.25" customHeight="1"/>
    <row r="97" ht="20.25" customHeight="1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2019년 8월</vt:lpstr>
      <vt:lpstr>'2019년 8월'!Print_Area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2019-09-02T01:17:44Z</dcterms:modified>
</cp:coreProperties>
</file>