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각종문서\"/>
    </mc:Choice>
  </mc:AlternateContent>
  <xr:revisionPtr revIDLastSave="0" documentId="13_ncr:1_{BCBECA3B-8C87-4F99-B17F-02A636C263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년 12월말 현재" sheetId="61" r:id="rId1"/>
  </sheets>
  <definedNames>
    <definedName name="_xlnm.Print_Area" localSheetId="0">'2022년 12월말 현재'!$A$1:$N$44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61" l="1"/>
  <c r="G20" i="61" l="1"/>
  <c r="G21" i="61"/>
  <c r="G19" i="61"/>
  <c r="G18" i="61"/>
  <c r="G15" i="61"/>
  <c r="G16" i="61"/>
  <c r="G11" i="61"/>
  <c r="G12" i="61"/>
  <c r="G13" i="61"/>
  <c r="G14" i="61"/>
  <c r="G10" i="61"/>
  <c r="J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E17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17" i="61"/>
  <c r="H8" i="61" s="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<sst xmlns="http://schemas.openxmlformats.org/spreadsheetml/2006/main" count="36" uniqueCount="29">
  <si>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</si>
  <si>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</si>
  <si>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</si>
  <si>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</si>
  <si>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</si>
  <si>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</si>
  <si>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</si>
  <si>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</si>
  <si>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</si>
  <si>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</si>
  <si>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</si>
  <si>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</si>
  <si>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</si>
  <si>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</si>
  <si>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</si>
  <si>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</si>
  <si>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</si>
  <si>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</si>
  <si>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</si>
  <si>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</si>
  <si>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</si>
  <si>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</si>
  <si>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</si>
  <si>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</si>
  <si>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</si>
  <si>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</si>
  <si>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</si>
  <si>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</si>
  <si>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2022년 12월말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</si>
</sst>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'2022년 12월말 현재'!$A$10:$A$21</c15:sqref>
                  </c15:fullRef>
                </c:ext>
              </c:extLst>
              <c:f>('2022년 12월말 현재'!$A$10:$A$16,'2022년 12월말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'2022년 12월말 현재'!$B$10:$B$21</c15:sqref>
                  </c15:fullRef>
                </c:ext>
              </c:extLst>
              <c:f>('2022년 12월말 현재'!$B$10:$B$16,'2022년 12월말 현재'!$B$18:$B$21)</c:f>
              <c:numCache>
                <c:formatCode>#,##0_ </c:formatCode>
                <c:ptCount val="11"/>
                <c:pt idx="0">
                  <c:v>4779</c:v>
                </c:pt>
                <c:pt idx="1">
                  <c:v>5775</c:v>
                </c:pt>
                <c:pt idx="2">
                  <c:v>13430</c:v>
                </c:pt>
                <c:pt idx="3">
                  <c:v>3959</c:v>
                </c:pt>
                <c:pt idx="4">
                  <c:v>3082</c:v>
                </c:pt>
                <c:pt idx="5">
                  <c:v>5626</c:v>
                </c:pt>
                <c:pt idx="6">
                  <c:v>7172</c:v>
                </c:pt>
                <c:pt idx="7">
                  <c:v>22378</c:v>
                </c:pt>
                <c:pt idx="8">
                  <c:v>46893</c:v>
                </c:pt>
                <c:pt idx="9">
                  <c:v>36098</c:v>
                </c:pt>
                <c:pt idx="10">
                  <c:v>3739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'2022년 12월말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8-C36B-40F2-A104-7E401EE9F36C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activeCell="E10" sqref="E10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152931</v>
      </c>
      <c r="C8" s="36">
        <f>C9+C17</f>
        <v>79359</v>
      </c>
      <c r="D8" s="37">
        <f>D9+D17</f>
        <v>73572</v>
      </c>
      <c r="E8" s="38">
        <f t="shared" ref="E8:N8" si="0">E9+E17</f>
        <v>75960</v>
      </c>
      <c r="F8" s="38">
        <f t="shared" si="0"/>
        <v>37150</v>
      </c>
      <c r="G8" s="35">
        <f t="shared" ref="G8:L8" si="1">G9+G17</f>
        <v>129476</v>
      </c>
      <c r="H8" s="36">
        <f t="shared" si="1"/>
        <v>67290</v>
      </c>
      <c r="I8" s="37">
        <f t="shared" si="1"/>
        <v>62186</v>
      </c>
      <c r="J8" s="35">
        <f t="shared" si="1"/>
        <v>23366</v>
      </c>
      <c r="K8" s="36">
        <f t="shared" si="1"/>
        <v>10492</v>
      </c>
      <c r="L8" s="37">
        <f t="shared" si="1"/>
        <v>12874</v>
      </c>
      <c r="M8" s="39">
        <f t="shared" si="0"/>
        <v>666</v>
      </c>
      <c r="N8" s="37">
        <f t="shared" si="0"/>
        <v>278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43823</v>
      </c>
      <c r="C9" s="42">
        <f>SUM(C10:C16)</f>
        <v>22565</v>
      </c>
      <c r="D9" s="43">
        <f>SUM(D10:D16)</f>
        <v>21258</v>
      </c>
      <c r="E9" s="44">
        <f>SUM(E10:E16)</f>
        <v>23394</v>
      </c>
      <c r="F9" s="44">
        <f t="shared" ref="F9:N9" si="2">SUM(F10:F16)</f>
        <v>12126</v>
      </c>
      <c r="G9" s="41">
        <f t="shared" si="2"/>
        <v>39972</v>
      </c>
      <c r="H9" s="42">
        <f t="shared" si="2"/>
        <v>20578</v>
      </c>
      <c r="I9" s="43">
        <f t="shared" si="2"/>
        <v>19394</v>
      </c>
      <c r="J9" s="41">
        <f t="shared" si="2"/>
        <v>11712</v>
      </c>
      <c r="K9" s="42">
        <f t="shared" si="2"/>
        <v>5082</v>
      </c>
      <c r="L9" s="43">
        <f t="shared" si="2"/>
        <v>6630</v>
      </c>
      <c r="M9" s="46">
        <f t="shared" si="2"/>
        <v>-7</v>
      </c>
      <c r="N9" s="45">
        <f t="shared" si="2"/>
        <v>41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4779</v>
      </c>
      <c r="C10" s="12">
        <v>2405</v>
      </c>
      <c r="D10" s="13">
        <v>2374</v>
      </c>
      <c r="E10" s="24">
        <v>2560</v>
      </c>
      <c r="F10" s="14">
        <v>1391</v>
      </c>
      <c r="G10" s="24">
        <f>H10+I10</f>
        <v>4312</v>
      </c>
      <c r="H10" s="15">
        <v>2157</v>
      </c>
      <c r="I10" s="16">
        <v>2155</v>
      </c>
      <c r="J10" s="31">
        <f>K10+L10</f>
        <v>1322</v>
      </c>
      <c r="K10" s="15">
        <v>543</v>
      </c>
      <c r="L10" s="16">
        <v>779</v>
      </c>
      <c r="M10" s="32">
        <v>2</v>
      </c>
      <c r="N10" s="33">
        <v>12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5775</v>
      </c>
      <c r="C11" s="12">
        <v>3132</v>
      </c>
      <c r="D11" s="13">
        <v>2643</v>
      </c>
      <c r="E11" s="24">
        <v>3220</v>
      </c>
      <c r="F11" s="14">
        <v>1776</v>
      </c>
      <c r="G11" s="24">
        <f t="shared" ref="G11:G14" si="4">H11+I11</f>
        <v>5363</v>
      </c>
      <c r="H11" s="15">
        <v>2924</v>
      </c>
      <c r="I11" s="16">
        <v>2439</v>
      </c>
      <c r="J11" s="31">
        <f t="shared" ref="J11:J16" si="5">K11+L11</f>
        <v>1602</v>
      </c>
      <c r="K11" s="15">
        <v>729</v>
      </c>
      <c r="L11" s="16">
        <v>873</v>
      </c>
      <c r="M11" s="32">
        <v>-41</v>
      </c>
      <c r="N11" s="33">
        <v>-21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13430</v>
      </c>
      <c r="C12" s="12">
        <v>6817</v>
      </c>
      <c r="D12" s="13">
        <v>6613</v>
      </c>
      <c r="E12" s="24">
        <v>6392</v>
      </c>
      <c r="F12" s="14">
        <v>2733</v>
      </c>
      <c r="G12" s="24">
        <f t="shared" si="4"/>
        <v>11787</v>
      </c>
      <c r="H12" s="15">
        <v>5972</v>
      </c>
      <c r="I12" s="16">
        <v>5815</v>
      </c>
      <c r="J12" s="31">
        <f t="shared" si="5"/>
        <v>2881</v>
      </c>
      <c r="K12" s="15">
        <v>1265</v>
      </c>
      <c r="L12" s="16">
        <v>1616</v>
      </c>
      <c r="M12" s="32">
        <v>51</v>
      </c>
      <c r="N12" s="33">
        <v>35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3959</v>
      </c>
      <c r="C13" s="12">
        <v>2044</v>
      </c>
      <c r="D13" s="13">
        <v>1915</v>
      </c>
      <c r="E13" s="24">
        <v>2174</v>
      </c>
      <c r="F13" s="14">
        <v>1126</v>
      </c>
      <c r="G13" s="24">
        <f t="shared" si="4"/>
        <v>3701</v>
      </c>
      <c r="H13" s="15">
        <v>1917</v>
      </c>
      <c r="I13" s="16">
        <v>1784</v>
      </c>
      <c r="J13" s="31">
        <f t="shared" si="5"/>
        <v>1234</v>
      </c>
      <c r="K13" s="15">
        <v>556</v>
      </c>
      <c r="L13" s="16">
        <v>678</v>
      </c>
      <c r="M13" s="32">
        <v>7</v>
      </c>
      <c r="N13" s="33">
        <v>5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3082</v>
      </c>
      <c r="C14" s="12">
        <v>1584</v>
      </c>
      <c r="D14" s="13">
        <v>1498</v>
      </c>
      <c r="E14" s="24">
        <v>1805</v>
      </c>
      <c r="F14" s="14">
        <v>1042</v>
      </c>
      <c r="G14" s="24">
        <f t="shared" si="4"/>
        <v>2892</v>
      </c>
      <c r="H14" s="15">
        <v>1487</v>
      </c>
      <c r="I14" s="16">
        <v>1405</v>
      </c>
      <c r="J14" s="31">
        <f t="shared" si="5"/>
        <v>942</v>
      </c>
      <c r="K14" s="15">
        <v>381</v>
      </c>
      <c r="L14" s="16">
        <v>561</v>
      </c>
      <c r="M14" s="32">
        <v>-15</v>
      </c>
      <c r="N14" s="33">
        <v>-6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5626</v>
      </c>
      <c r="C15" s="12">
        <v>2986</v>
      </c>
      <c r="D15" s="13">
        <v>2640</v>
      </c>
      <c r="E15" s="24">
        <v>3337</v>
      </c>
      <c r="F15" s="14">
        <v>2019</v>
      </c>
      <c r="G15" s="24">
        <f>H15+I15</f>
        <v>5273</v>
      </c>
      <c r="H15" s="15">
        <v>2795</v>
      </c>
      <c r="I15" s="16">
        <v>2478</v>
      </c>
      <c r="J15" s="31">
        <f t="shared" si="5"/>
        <v>1719</v>
      </c>
      <c r="K15" s="15">
        <v>754</v>
      </c>
      <c r="L15" s="16">
        <v>965</v>
      </c>
      <c r="M15" s="32">
        <v>-12</v>
      </c>
      <c r="N15" s="33">
        <v>-5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7172</v>
      </c>
      <c r="C16" s="12">
        <v>3597</v>
      </c>
      <c r="D16" s="13">
        <v>3575</v>
      </c>
      <c r="E16" s="24">
        <v>3906</v>
      </c>
      <c r="F16" s="14">
        <v>2039</v>
      </c>
      <c r="G16" s="24">
        <f>H16+I16</f>
        <v>6644</v>
      </c>
      <c r="H16" s="15">
        <v>3326</v>
      </c>
      <c r="I16" s="16">
        <v>3318</v>
      </c>
      <c r="J16" s="31">
        <f t="shared" si="5"/>
        <v>2012</v>
      </c>
      <c r="K16" s="15">
        <v>854</v>
      </c>
      <c r="L16" s="16">
        <v>1158</v>
      </c>
      <c r="M16" s="32">
        <v>1</v>
      </c>
      <c r="N16" s="33">
        <v>21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109108</v>
      </c>
      <c r="C17" s="51">
        <f t="shared" ref="C17:L17" si="6">SUM(C18:C21)</f>
        <v>56794</v>
      </c>
      <c r="D17" s="52">
        <f t="shared" si="6"/>
        <v>52314</v>
      </c>
      <c r="E17" s="53">
        <f>SUM(E18:E21)</f>
        <v>52566</v>
      </c>
      <c r="F17" s="53">
        <f t="shared" si="6"/>
        <v>25024</v>
      </c>
      <c r="G17" s="50">
        <f t="shared" si="6"/>
        <v>89504</v>
      </c>
      <c r="H17" s="51">
        <f t="shared" si="6"/>
        <v>46712</v>
      </c>
      <c r="I17" s="52">
        <f t="shared" si="6"/>
        <v>42792</v>
      </c>
      <c r="J17" s="50">
        <f t="shared" si="6"/>
        <v>11654</v>
      </c>
      <c r="K17" s="51">
        <f t="shared" si="6"/>
        <v>5410</v>
      </c>
      <c r="L17" s="52">
        <f t="shared" si="6"/>
        <v>6244</v>
      </c>
      <c r="M17" s="50">
        <f>SUM(M18:M21)</f>
        <v>673</v>
      </c>
      <c r="N17" s="54">
        <f>SUM(N18:N21)</f>
        <v>237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22378</v>
      </c>
      <c r="C18" s="12">
        <v>12204</v>
      </c>
      <c r="D18" s="13">
        <v>10174</v>
      </c>
      <c r="E18" s="47">
        <v>11554</v>
      </c>
      <c r="F18" s="14">
        <v>5865</v>
      </c>
      <c r="G18" s="47">
        <f>H18+I18</f>
        <v>19391</v>
      </c>
      <c r="H18" s="15">
        <v>10647</v>
      </c>
      <c r="I18" s="16">
        <v>8744</v>
      </c>
      <c r="J18" s="56">
        <f>K18+L18</f>
        <v>3214</v>
      </c>
      <c r="K18" s="15">
        <v>1554</v>
      </c>
      <c r="L18" s="16">
        <v>1660</v>
      </c>
      <c r="M18" s="58">
        <v>230</v>
      </c>
      <c r="N18" s="59">
        <v>92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46893</v>
      </c>
      <c r="C19" s="12">
        <v>23451</v>
      </c>
      <c r="D19" s="13">
        <v>23442</v>
      </c>
      <c r="E19" s="47">
        <v>18148</v>
      </c>
      <c r="F19" s="14">
        <v>4918</v>
      </c>
      <c r="G19" s="47">
        <f t="shared" ref="G19" si="7">H19+I19</f>
        <v>34978</v>
      </c>
      <c r="H19" s="15">
        <v>17378</v>
      </c>
      <c r="I19" s="16">
        <v>17600</v>
      </c>
      <c r="J19" s="56">
        <f t="shared" ref="J19:J21" si="8">K19+L19</f>
        <v>3846</v>
      </c>
      <c r="K19" s="15">
        <v>1718</v>
      </c>
      <c r="L19" s="16">
        <v>2128</v>
      </c>
      <c r="M19" s="58">
        <v>348</v>
      </c>
      <c r="N19" s="59">
        <v>114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36098</v>
      </c>
      <c r="C20" s="12">
        <v>19062</v>
      </c>
      <c r="D20" s="13">
        <v>17036</v>
      </c>
      <c r="E20" s="47">
        <v>20401</v>
      </c>
      <c r="F20" s="14">
        <v>12655</v>
      </c>
      <c r="G20" s="47">
        <f>H20+I20</f>
        <v>31542</v>
      </c>
      <c r="H20" s="15">
        <v>16679</v>
      </c>
      <c r="I20" s="16">
        <v>14863</v>
      </c>
      <c r="J20" s="56">
        <f t="shared" si="8"/>
        <v>3228</v>
      </c>
      <c r="K20" s="15">
        <v>1475</v>
      </c>
      <c r="L20" s="16">
        <v>1753</v>
      </c>
      <c r="M20" s="58">
        <v>118</v>
      </c>
      <c r="N20" s="59">
        <v>47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3739</v>
      </c>
      <c r="C21" s="19">
        <v>2077</v>
      </c>
      <c r="D21" s="20">
        <v>1662</v>
      </c>
      <c r="E21" s="55">
        <v>2463</v>
      </c>
      <c r="F21" s="21">
        <v>1586</v>
      </c>
      <c r="G21" s="48">
        <f>H21+I21</f>
        <v>3593</v>
      </c>
      <c r="H21" s="22">
        <v>2008</v>
      </c>
      <c r="I21" s="23">
        <v>1585</v>
      </c>
      <c r="J21" s="57">
        <f t="shared" si="8"/>
        <v>1366</v>
      </c>
      <c r="K21" s="22">
        <v>663</v>
      </c>
      <c r="L21" s="23">
        <v>703</v>
      </c>
      <c r="M21" s="60">
        <v>-23</v>
      </c>
      <c r="N21" s="61">
        <v>-16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12월말 현재</vt:lpstr>
      <vt:lpstr>'2022년 12월말 현재'!Print_Area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2022-09-01T01:30:58Z</cp:lastPrinted>
  <dcterms:created xsi:type="dcterms:W3CDTF">1997-01-10T04:21:27Z</dcterms:created>
  <dcterms:modified xsi:type="dcterms:W3CDTF">2023-01-02T01:20:53Z</dcterms:modified>
</cp:coreProperties>
</file>