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68967A2-D9B7-49B8-9532-ADCAC1648FEE}" xr6:coauthVersionLast="47" xr6:coauthVersionMax="47" xr10:uidLastSave="{00000000-0000-0000-0000-000000000000}"/>
  <bookViews>
    <workbookView xWindow="28680" yWindow="-120" windowWidth="29040" windowHeight="15720" tabRatio="723" firstSheet="3" activeTab="3" xr2:uid="{535134F8-A3A5-479F-8B91-E2DBB32DD129}"/>
  </bookViews>
  <sheets>
    <sheet name="251002 군구합계(전체보고용)" sheetId="4" state="hidden" r:id="rId1"/>
    <sheet name="251002 군구합계(대시민)" sheetId="15" state="hidden" r:id="rId2"/>
    <sheet name="list" sheetId="16" state="hidden" r:id="rId3"/>
    <sheet name="중구" sheetId="9" r:id="rId4"/>
  </sheets>
  <definedNames>
    <definedName name="_xlnm._FilterDatabase" localSheetId="2" hidden="1">list!$A$3:$H$184</definedName>
    <definedName name="_xlnm._FilterDatabase" localSheetId="3" hidden="1">중구!$B$2:$G$203</definedName>
    <definedName name="_xlnm.Print_Area" localSheetId="3">중구!$B$1:$G$203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" i="9" l="1"/>
  <c r="K2" i="9"/>
  <c r="I2" i="9"/>
  <c r="K4" i="9"/>
  <c r="J4" i="9"/>
  <c r="I4" i="9"/>
  <c r="K3" i="9"/>
  <c r="J3" i="9"/>
  <c r="I3" i="9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5" i="16" l="1"/>
  <c r="A4" i="16"/>
  <c r="C7" i="15" l="1"/>
  <c r="D7" i="15"/>
  <c r="C11" i="15"/>
  <c r="D11" i="15"/>
  <c r="D6" i="15"/>
  <c r="C6" i="15"/>
  <c r="B14" i="15"/>
  <c r="D14" i="15"/>
  <c r="C14" i="15"/>
  <c r="D13" i="15"/>
  <c r="C13" i="15"/>
  <c r="B13" i="15"/>
  <c r="D12" i="15"/>
  <c r="C12" i="15"/>
  <c r="B12" i="15"/>
  <c r="B11" i="15"/>
  <c r="D10" i="15"/>
  <c r="C10" i="15"/>
  <c r="B10" i="15"/>
  <c r="D9" i="15"/>
  <c r="C9" i="15"/>
  <c r="B9" i="15"/>
  <c r="D8" i="15"/>
  <c r="C8" i="15"/>
  <c r="B8" i="15"/>
  <c r="B7" i="15"/>
  <c r="D5" i="15"/>
  <c r="C5" i="15"/>
  <c r="B6" i="15" l="1"/>
  <c r="B5" i="15"/>
  <c r="B4" i="15" s="1"/>
  <c r="C4" i="15"/>
  <c r="D4" i="15"/>
  <c r="D8" i="4" l="1"/>
  <c r="B8" i="4"/>
  <c r="C8" i="4" l="1"/>
  <c r="D9" i="4"/>
  <c r="C9" i="4" l="1"/>
  <c r="B9" i="4"/>
  <c r="D11" i="4"/>
  <c r="D14" i="4" l="1"/>
  <c r="B14" i="4"/>
  <c r="C11" i="4"/>
  <c r="B11" i="4"/>
  <c r="D7" i="4"/>
  <c r="C14" i="4" l="1"/>
  <c r="B7" i="4"/>
  <c r="D13" i="4"/>
  <c r="C7" i="4" l="1"/>
  <c r="C13" i="4"/>
  <c r="B13" i="4"/>
  <c r="D12" i="4"/>
  <c r="C12" i="4" l="1"/>
  <c r="B12" i="4"/>
  <c r="D10" i="4"/>
  <c r="C10" i="4" l="1"/>
  <c r="B10" i="4"/>
  <c r="B5" i="4" l="1"/>
  <c r="D5" i="4"/>
  <c r="C5" i="4" l="1"/>
  <c r="D6" i="4"/>
  <c r="D4" i="4" s="1"/>
  <c r="B6" i="4"/>
  <c r="B4" i="4" s="1"/>
  <c r="C6" i="4" l="1"/>
  <c r="C4" i="4"/>
</calcChain>
</file>

<file path=xl/sharedStrings.xml><?xml version="1.0" encoding="utf-8"?>
<sst xmlns="http://schemas.openxmlformats.org/spreadsheetml/2006/main" count="2530" uniqueCount="850">
  <si>
    <t>전체</t>
    <phoneticPr fontId="4" type="noConversion"/>
  </si>
  <si>
    <t>장애</t>
    <phoneticPr fontId="4" type="noConversion"/>
  </si>
  <si>
    <t>정상</t>
    <phoneticPr fontId="4" type="noConversion"/>
  </si>
  <si>
    <r>
      <t>부서명</t>
    </r>
    <r>
      <rPr>
        <sz val="10"/>
        <color rgb="FF000000"/>
        <rFont val="함초롬바탕"/>
        <family val="1"/>
        <charset val="129"/>
      </rPr>
      <t> </t>
    </r>
  </si>
  <si>
    <r>
      <t>서비스명</t>
    </r>
    <r>
      <rPr>
        <sz val="10"/>
        <color rgb="FF000000"/>
        <rFont val="함초롬바탕"/>
        <family val="1"/>
        <charset val="129"/>
      </rPr>
      <t> </t>
    </r>
  </si>
  <si>
    <t>장애</t>
  </si>
  <si>
    <r>
      <t>장애내용</t>
    </r>
    <r>
      <rPr>
        <sz val="10"/>
        <color rgb="FF000000"/>
        <rFont val="함초롬바탕"/>
        <family val="1"/>
        <charset val="129"/>
      </rPr>
      <t> </t>
    </r>
  </si>
  <si>
    <t>기획예산실</t>
  </si>
  <si>
    <t>접속불가</t>
  </si>
  <si>
    <t>정상</t>
  </si>
  <si>
    <t>정상화 이후 후속조치에 따라 진행</t>
  </si>
  <si>
    <t>규제개혁신문고</t>
  </si>
  <si>
    <t>공공자원개방공유관리시스템</t>
  </si>
  <si>
    <t>대외</t>
  </si>
  <si>
    <t>총무과</t>
  </si>
  <si>
    <t>정보공개시스템</t>
  </si>
  <si>
    <t>시스템 접속 장애로 청구접수 및 처리 불가</t>
  </si>
  <si>
    <t>고향사랑 e음시스템</t>
  </si>
  <si>
    <t>주소지 검증 불가(거주지 직접 선택), 답례품 포인트 미지급</t>
  </si>
  <si>
    <t>추후 거주지 검증 후 포인트 일괄 지급</t>
  </si>
  <si>
    <t>민원여권과</t>
  </si>
  <si>
    <t>국민신문고</t>
  </si>
  <si>
    <t>무인민원발급기</t>
  </si>
  <si>
    <t>모바일 신분증</t>
  </si>
  <si>
    <t>재무과</t>
  </si>
  <si>
    <t>시스템 접속 불가</t>
  </si>
  <si>
    <t>세무2과</t>
  </si>
  <si>
    <t>인천e택스</t>
  </si>
  <si>
    <t>위택스</t>
  </si>
  <si>
    <t>복지정책과</t>
  </si>
  <si>
    <t>노인장애인복지과</t>
  </si>
  <si>
    <t>장애인전용 주차구역 위반 관리시스템</t>
  </si>
  <si>
    <t>민원접수 및 과태료 부과 불가(국민신문고 작동 불가, 우편서비스 작동 불가)</t>
  </si>
  <si>
    <t>e하늘장사 정보시스템</t>
  </si>
  <si>
    <t>토지정보과</t>
  </si>
  <si>
    <t>부동산종합공부시스템</t>
  </si>
  <si>
    <t>부동산거래관리시스템</t>
  </si>
  <si>
    <t>바른땅시스템</t>
  </si>
  <si>
    <t>보건행정과</t>
  </si>
  <si>
    <t>질병보건통합관리시스템</t>
  </si>
  <si>
    <t>기획감사실</t>
  </si>
  <si>
    <t>공직자윤리시스템(재산등록 의무자용)</t>
  </si>
  <si>
    <t>청원24</t>
  </si>
  <si>
    <t>법제처 국가법령정보센터</t>
  </si>
  <si>
    <t>행정자치과</t>
  </si>
  <si>
    <t>국가통계포털</t>
  </si>
  <si>
    <t>나라장터</t>
  </si>
  <si>
    <t>민원지적과</t>
  </si>
  <si>
    <t>환경위생과</t>
  </si>
  <si>
    <t>일모아시스템</t>
  </si>
  <si>
    <t>세움터</t>
  </si>
  <si>
    <t>부동산종합공부시스템</t>
    <phoneticPr fontId="4" type="noConversion"/>
  </si>
  <si>
    <t>교통과</t>
  </si>
  <si>
    <t>방역통합정보시스템(감염병신고 및 역학조사)</t>
  </si>
  <si>
    <t xml:space="preserve"> 감염병 신고 및 역학조사 프로그램 불가능 </t>
  </si>
  <si>
    <t xml:space="preserve"> 유선 또는 팩스로 신고</t>
  </si>
  <si>
    <t xml:space="preserve">질병보건통합관리시스템 </t>
  </si>
  <si>
    <t>예방접종등록 및 결핵신고 관련 입력 불가능</t>
  </si>
  <si>
    <t>면사무소</t>
  </si>
  <si>
    <t>새올</t>
  </si>
  <si>
    <t>정보공개청구</t>
  </si>
  <si>
    <t>e하늘장사시스템</t>
  </si>
  <si>
    <t>수기발급 후 입력 예정</t>
  </si>
  <si>
    <t>수산정보 통합시스템</t>
  </si>
  <si>
    <t>국가정보자원관리원 행정정보시스템 서비스 장애현황(군·구)</t>
    <phoneticPr fontId="4" type="noConversion"/>
  </si>
  <si>
    <t>구분</t>
    <phoneticPr fontId="4" type="noConversion"/>
  </si>
  <si>
    <t xml:space="preserve">전체 서비스 수 </t>
    <phoneticPr fontId="4" type="noConversion"/>
  </si>
  <si>
    <t>장애시스템 수</t>
    <phoneticPr fontId="4" type="noConversion"/>
  </si>
  <si>
    <t>정상(복구완료)</t>
    <phoneticPr fontId="4" type="noConversion"/>
  </si>
  <si>
    <t>합계</t>
    <phoneticPr fontId="4" type="noConversion"/>
  </si>
  <si>
    <t>강화군</t>
    <phoneticPr fontId="4" type="noConversion"/>
  </si>
  <si>
    <t>옹진군</t>
    <phoneticPr fontId="4" type="noConversion"/>
  </si>
  <si>
    <t>중구</t>
    <phoneticPr fontId="4" type="noConversion"/>
  </si>
  <si>
    <t>동구</t>
    <phoneticPr fontId="4" type="noConversion"/>
  </si>
  <si>
    <t>미추홀구</t>
    <phoneticPr fontId="4" type="noConversion"/>
  </si>
  <si>
    <t>연수구</t>
    <phoneticPr fontId="4" type="noConversion"/>
  </si>
  <si>
    <t>남동구</t>
    <phoneticPr fontId="4" type="noConversion"/>
  </si>
  <si>
    <t>부평구</t>
    <phoneticPr fontId="4" type="noConversion"/>
  </si>
  <si>
    <t>계양구</t>
    <phoneticPr fontId="4" type="noConversion"/>
  </si>
  <si>
    <t>서구</t>
    <phoneticPr fontId="4" type="noConversion"/>
  </si>
  <si>
    <t>전체</t>
  </si>
  <si>
    <t>연번</t>
  </si>
  <si>
    <t>접속불가 </t>
  </si>
  <si>
    <t>수기민원접수 후 순차적 처리  </t>
  </si>
  <si>
    <t>입찰/개찰불가
기존접수된대금만지급가능</t>
  </si>
  <si>
    <t>대금만 지급/변경계약수기로진행
입찰개찰불가</t>
  </si>
  <si>
    <t>홍보실 </t>
  </si>
  <si>
    <t>남동구 홈페이지 </t>
  </si>
  <si>
    <t>대외 </t>
  </si>
  <si>
    <t>대내 </t>
  </si>
  <si>
    <t>감사실 </t>
  </si>
  <si>
    <t>청원24 </t>
  </si>
  <si>
    <t>기획예산과 </t>
  </si>
  <si>
    <t>국가법령정보시스템 </t>
    <phoneticPr fontId="4" type="noConversion"/>
  </si>
  <si>
    <t>일자리정책과 </t>
  </si>
  <si>
    <t>공유누리 </t>
  </si>
  <si>
    <t>일모아시스템 </t>
  </si>
  <si>
    <t>총무과 </t>
  </si>
  <si>
    <t>차세대주민전산 </t>
  </si>
  <si>
    <t>IC 주민등록증 (재)발급 불가</t>
    <phoneticPr fontId="4" type="noConversion"/>
  </si>
  <si>
    <t>일반 주민등록증으로 대체</t>
    <phoneticPr fontId="4" type="noConversion"/>
  </si>
  <si>
    <t>1365 자원봉사 포털  </t>
  </si>
  <si>
    <t>민원여권과 </t>
  </si>
  <si>
    <t>정보공개시스템 </t>
  </si>
  <si>
    <t>정보공개요청 접속 불가 </t>
  </si>
  <si>
    <t>국민신문고 </t>
  </si>
  <si>
    <t>정부24 </t>
  </si>
  <si>
    <t>자격면허발급 관련 민원 등
일부 민원 등록 오류</t>
    <phoneticPr fontId="4" type="noConversion"/>
  </si>
  <si>
    <t>토지정보과 </t>
  </si>
  <si>
    <t>바른땅시스템  </t>
  </si>
  <si>
    <t>세무1과 세무2과 </t>
  </si>
  <si>
    <t>스마트위택스(앱)</t>
    <phoneticPr fontId="4" type="noConversion"/>
  </si>
  <si>
    <t>정보통신과 </t>
  </si>
  <si>
    <t>개인정보보호 종합지원시스템 </t>
  </si>
  <si>
    <t>개인정보보호위원회 </t>
  </si>
  <si>
    <t>침해신고 이메일 접수 처리</t>
    <phoneticPr fontId="4" type="noConversion"/>
  </si>
  <si>
    <t>공공데이터 포털 </t>
  </si>
  <si>
    <t>사회보장과</t>
    <phoneticPr fontId="4" type="noConversion"/>
  </si>
  <si>
    <t>e하늘장사시스템 </t>
  </si>
  <si>
    <t>장애인지원과 </t>
  </si>
  <si>
    <t>청소행정과 </t>
  </si>
  <si>
    <t>올바로시스템 </t>
  </si>
  <si>
    <t>사업장폐기물 관리 간편인증 로그인 중단 </t>
  </si>
  <si>
    <t>공동인증서로그인 활용 </t>
  </si>
  <si>
    <t>치매정신건강과 </t>
  </si>
  <si>
    <t>서비스명 </t>
  </si>
  <si>
    <r>
      <t>조치계획(대체방법)</t>
    </r>
    <r>
      <rPr>
        <sz val="10"/>
        <color rgb="FF000000"/>
        <rFont val="함초롬바탕"/>
        <family val="1"/>
        <charset val="129"/>
      </rPr>
      <t> </t>
    </r>
  </si>
  <si>
    <t>감사관</t>
    <phoneticPr fontId="4" type="noConversion"/>
  </si>
  <si>
    <t>별도 수기대장 또는 엑셀로 접수 후 시스템 복구 시 등록</t>
  </si>
  <si>
    <t>접속불가</t>
    <phoneticPr fontId="4" type="noConversion"/>
  </si>
  <si>
    <t>기획예산과</t>
    <phoneticPr fontId="4" type="noConversion"/>
  </si>
  <si>
    <t>시스템 불가</t>
  </si>
  <si>
    <t>국무조정실 전화, 팩스, 우편 접수</t>
  </si>
  <si>
    <t>온라인 행정심판 포털
(행정심판 청구)</t>
  </si>
  <si>
    <t>공동인증서로 로그인 필요(간편인증, 모바일 신분증, 금융인증서 불가)</t>
  </si>
  <si>
    <t>우편, 방문 접수 가능</t>
  </si>
  <si>
    <t>문화관광과</t>
  </si>
  <si>
    <t>정기간행물등록관리시스템</t>
  </si>
  <si>
    <t>접수된 민원은 시스템 복구 후 처리(처리기한 연장조치)</t>
  </si>
  <si>
    <t>접속가능(대금지급업무가능)</t>
    <phoneticPr fontId="4" type="noConversion"/>
  </si>
  <si>
    <t>DNS 설정 변경을 통해 나라장터 접속 후 대금 지급 처리(일부 복구)</t>
    <phoneticPr fontId="4" type="noConversion"/>
  </si>
  <si>
    <t>자치행정과</t>
  </si>
  <si>
    <t>1365 자원봉사포털</t>
  </si>
  <si>
    <t>실적 확인 및 확인서 발급 등 불가</t>
  </si>
  <si>
    <t>하나로민원과</t>
    <phoneticPr fontId="4" type="noConversion"/>
  </si>
  <si>
    <t xml:space="preserve">국민신문고 접속 불가 </t>
  </si>
  <si>
    <t>서면 접수처리</t>
  </si>
  <si>
    <t>자활정보시스템</t>
  </si>
  <si>
    <t>수기 처리</t>
  </si>
  <si>
    <t>사회서비스전자바우처</t>
  </si>
  <si>
    <t>자산형성포털</t>
  </si>
  <si>
    <t>노인장애인과</t>
    <phoneticPr fontId="4" type="noConversion"/>
  </si>
  <si>
    <t>e하늘 장사정보시스템</t>
  </si>
  <si>
    <t>화장예약 팩스 수기 접수</t>
  </si>
  <si>
    <t>전자바우처시스템
(발달장애인 바우처 지원사업(4개))</t>
  </si>
  <si>
    <t>결제 업무 불가</t>
  </si>
  <si>
    <t>① 제공기관으로부터 서비스제공 비용 청구서 신청받아 추석연휴 전비용 지급
② 시스템 재개 후 일괄 소급하여 지급</t>
    <phoneticPr fontId="4" type="noConversion"/>
  </si>
  <si>
    <t>전자바우처시스템</t>
  </si>
  <si>
    <t>행정정보공동이용시스템</t>
  </si>
  <si>
    <t>도시재생과</t>
    <phoneticPr fontId="4" type="noConversion"/>
  </si>
  <si>
    <t>법제처</t>
  </si>
  <si>
    <t xml:space="preserve">사법정보공개포털 활용(portal.scourt.go.kr) </t>
    <phoneticPr fontId="4" type="noConversion"/>
  </si>
  <si>
    <t>토지정보과</t>
    <phoneticPr fontId="4" type="noConversion"/>
  </si>
  <si>
    <t>토지만 거래 시 인터넷 신고 불가
(건물, 토지 및 건물 거래 시 인터넷 신고 가능)</t>
    <phoneticPr fontId="4" type="noConversion"/>
  </si>
  <si>
    <t>①토지만 거래 시 신고:부평구청 토지정보과 방문</t>
    <phoneticPr fontId="4" type="noConversion"/>
  </si>
  <si>
    <t>접속불가
(사업완료지구, 실시계획, 토지현황조사서 확인 불가)</t>
  </si>
  <si>
    <t>구 방문 또는 유선확인</t>
  </si>
  <si>
    <t>보건행정과</t>
    <phoneticPr fontId="4" type="noConversion"/>
  </si>
  <si>
    <t>방역통합정보시스템</t>
  </si>
  <si>
    <t>유선 및 공직자통합메일 사용(온열질환 응급실감시체계)</t>
  </si>
  <si>
    <t>건강증진과</t>
    <phoneticPr fontId="4" type="noConversion"/>
  </si>
  <si>
    <t>1365자원봉사포털
(자원봉사관리)</t>
  </si>
  <si>
    <t>봉사자에게 안내, 추후 시스템 복원 후 처리가능</t>
    <phoneticPr fontId="4" type="noConversion"/>
  </si>
  <si>
    <t>전자바우처시스템
(전국민마음투자 지원사업 등록)</t>
  </si>
  <si>
    <t>사이트 접속불가(바우처 결제 및 잔액 확인, 비용지급 불가)</t>
    <phoneticPr fontId="4" type="noConversion"/>
  </si>
  <si>
    <t>종이문서 작성 및 추후 예외 지급 청구 예정</t>
    <phoneticPr fontId="4" type="noConversion"/>
  </si>
  <si>
    <r>
      <t>대내외</t>
    </r>
    <r>
      <rPr>
        <sz val="10"/>
        <color rgb="FF000000"/>
        <rFont val="맑은 고딕"/>
        <family val="3"/>
        <charset val="129"/>
      </rPr>
      <t> </t>
    </r>
  </si>
  <si>
    <r>
      <t>기획예산실</t>
    </r>
    <r>
      <rPr>
        <sz val="10"/>
        <color rgb="FF000000"/>
        <rFont val="함초롬바탕"/>
        <family val="1"/>
        <charset val="129"/>
      </rPr>
      <t> </t>
    </r>
  </si>
  <si>
    <r>
      <t xml:space="preserve">차세대 지방재정관리 </t>
    </r>
    <r>
      <rPr>
        <sz val="10"/>
        <color rgb="FF000000"/>
        <rFont val="돋움"/>
        <family val="3"/>
        <charset val="129"/>
      </rPr>
      <t> </t>
    </r>
  </si>
  <si>
    <r>
      <t>해당없음</t>
    </r>
    <r>
      <rPr>
        <sz val="10"/>
        <color rgb="FF000000"/>
        <rFont val="함초롬바탕"/>
        <family val="1"/>
        <charset val="129"/>
      </rPr>
      <t> </t>
    </r>
  </si>
  <si>
    <r>
      <t>성과관리시스템</t>
    </r>
    <r>
      <rPr>
        <sz val="10"/>
        <color rgb="FF000000"/>
        <rFont val="돋움"/>
        <family val="3"/>
        <charset val="129"/>
      </rPr>
      <t> </t>
    </r>
  </si>
  <si>
    <r>
      <t>중소기업 옴부즈만</t>
    </r>
    <r>
      <rPr>
        <sz val="10"/>
        <color rgb="FF000000"/>
        <rFont val="돋움"/>
        <family val="3"/>
        <charset val="129"/>
      </rPr>
      <t> </t>
    </r>
  </si>
  <si>
    <r>
      <t>지자체 규제정보시스템</t>
    </r>
    <r>
      <rPr>
        <sz val="10"/>
        <color rgb="FF000000"/>
        <rFont val="돋움"/>
        <family val="3"/>
        <charset val="129"/>
      </rPr>
      <t> </t>
    </r>
  </si>
  <si>
    <t>정상</t>
    <phoneticPr fontId="7" type="noConversion"/>
  </si>
  <si>
    <t>해당없음 </t>
    <phoneticPr fontId="7" type="noConversion"/>
  </si>
  <si>
    <t>해당없음</t>
    <phoneticPr fontId="7" type="noConversion"/>
  </si>
  <si>
    <r>
      <t>규제개혁신문고</t>
    </r>
    <r>
      <rPr>
        <sz val="10"/>
        <color rgb="FF000000"/>
        <rFont val="돋움"/>
        <family val="3"/>
        <charset val="129"/>
      </rPr>
      <t> </t>
    </r>
  </si>
  <si>
    <t>대외 </t>
    <phoneticPr fontId="7" type="noConversion"/>
  </si>
  <si>
    <t>법무감사실</t>
    <phoneticPr fontId="7" type="noConversion"/>
  </si>
  <si>
    <r>
      <t>공공감사시스템</t>
    </r>
    <r>
      <rPr>
        <sz val="10"/>
        <color rgb="FF000000"/>
        <rFont val="돋움"/>
        <family val="3"/>
        <charset val="129"/>
      </rPr>
      <t> </t>
    </r>
  </si>
  <si>
    <t>시스템 접속 불가, 시급한 사항 없음 </t>
  </si>
  <si>
    <t>시스템 정상화 후 감사결과 입력 </t>
  </si>
  <si>
    <r>
      <t>공직자윤리시스템</t>
    </r>
    <r>
      <rPr>
        <sz val="10"/>
        <color rgb="FF000000"/>
        <rFont val="돋움"/>
        <family val="3"/>
        <charset val="129"/>
      </rPr>
      <t> </t>
    </r>
  </si>
  <si>
    <t>시스템 정상화 후 자료 입력 </t>
  </si>
  <si>
    <t>청원24</t>
    <phoneticPr fontId="7" type="noConversion"/>
  </si>
  <si>
    <t>장애</t>
    <phoneticPr fontId="7" type="noConversion"/>
  </si>
  <si>
    <t>청원 접수 및 처리 불가</t>
    <phoneticPr fontId="7" type="noConversion"/>
  </si>
  <si>
    <t>청원법에 따라 서면 접수 및 처리</t>
    <phoneticPr fontId="7" type="noConversion"/>
  </si>
  <si>
    <t>법령안편집기</t>
    <phoneticPr fontId="7" type="noConversion"/>
  </si>
  <si>
    <t>자치법규안검토 지연</t>
    <phoneticPr fontId="7" type="noConversion"/>
  </si>
  <si>
    <r>
      <t>홍보체육실</t>
    </r>
    <r>
      <rPr>
        <sz val="10"/>
        <color rgb="FF000000"/>
        <rFont val="함초롬바탕"/>
        <family val="1"/>
        <charset val="129"/>
      </rPr>
      <t> </t>
    </r>
  </si>
  <si>
    <r>
      <t>중구 홈페이지</t>
    </r>
    <r>
      <rPr>
        <sz val="10"/>
        <color rgb="FF000000"/>
        <rFont val="돋움"/>
        <family val="3"/>
        <charset val="129"/>
      </rPr>
      <t> </t>
    </r>
  </si>
  <si>
    <r>
      <t>통합보안관제시시스템</t>
    </r>
    <r>
      <rPr>
        <sz val="10"/>
        <color rgb="FF000000"/>
        <rFont val="돋움"/>
        <family val="3"/>
        <charset val="129"/>
      </rPr>
      <t> </t>
    </r>
  </si>
  <si>
    <r>
      <t>지킴e</t>
    </r>
    <r>
      <rPr>
        <sz val="10"/>
        <color rgb="FF000000"/>
        <rFont val="돋움"/>
        <family val="3"/>
        <charset val="129"/>
      </rPr>
      <t> </t>
    </r>
  </si>
  <si>
    <r>
      <t>원격 근무 시스템(GVPN)</t>
    </r>
    <r>
      <rPr>
        <sz val="10"/>
        <color rgb="FF000000"/>
        <rFont val="돋움"/>
        <family val="3"/>
        <charset val="129"/>
      </rPr>
      <t> </t>
    </r>
  </si>
  <si>
    <t>사이트 접속 불가 </t>
  </si>
  <si>
    <r>
      <t>공직자통합메일</t>
    </r>
    <r>
      <rPr>
        <sz val="10"/>
        <color rgb="FF000000"/>
        <rFont val="돋움"/>
        <family val="3"/>
        <charset val="129"/>
      </rPr>
      <t> </t>
    </r>
    <phoneticPr fontId="7" type="noConversion"/>
  </si>
  <si>
    <r>
      <t>행정전자서명</t>
    </r>
    <r>
      <rPr>
        <sz val="10"/>
        <color rgb="FF000000"/>
        <rFont val="돋움"/>
        <family val="3"/>
        <charset val="129"/>
      </rPr>
      <t> </t>
    </r>
  </si>
  <si>
    <r>
      <t>보안USB</t>
    </r>
    <r>
      <rPr>
        <sz val="10"/>
        <color rgb="FF000000"/>
        <rFont val="돋움"/>
        <family val="3"/>
        <charset val="129"/>
      </rPr>
      <t> </t>
    </r>
  </si>
  <si>
    <r>
      <t>전자팩스</t>
    </r>
    <r>
      <rPr>
        <sz val="10"/>
        <color rgb="FF000000"/>
        <rFont val="돋움"/>
        <family val="3"/>
        <charset val="129"/>
      </rPr>
      <t> </t>
    </r>
  </si>
  <si>
    <r>
      <t>통합메시징시스템(UMS)</t>
    </r>
    <r>
      <rPr>
        <sz val="10"/>
        <color rgb="FF000000"/>
        <rFont val="돋움"/>
        <family val="3"/>
        <charset val="129"/>
      </rPr>
      <t> </t>
    </r>
  </si>
  <si>
    <r>
      <t>공공데이터 포털</t>
    </r>
    <r>
      <rPr>
        <sz val="10"/>
        <color rgb="FF000000"/>
        <rFont val="돋움"/>
        <family val="3"/>
        <charset val="129"/>
      </rPr>
      <t> </t>
    </r>
  </si>
  <si>
    <t>인천데이터포털( data.incheon.go.kr) 등 대체 개별포털 안내 및 공공데이터 요청 시 수기 제공 </t>
    <phoneticPr fontId="7" type="noConversion"/>
  </si>
  <si>
    <r>
      <t>스포츠강좌 이용권 관리</t>
    </r>
    <r>
      <rPr>
        <sz val="10"/>
        <color rgb="FF000000"/>
        <rFont val="돋움"/>
        <family val="3"/>
        <charset val="129"/>
      </rPr>
      <t> </t>
    </r>
  </si>
  <si>
    <t>범정부 데이터 분석 시스템</t>
    <phoneticPr fontId="7" type="noConversion"/>
  </si>
  <si>
    <t>별도 채널을 활용한 데이터 분석 실시 </t>
  </si>
  <si>
    <r>
      <t>목록등록관리시스템</t>
    </r>
    <r>
      <rPr>
        <sz val="10"/>
        <color rgb="FF000000"/>
        <rFont val="돋움"/>
        <family val="3"/>
        <charset val="129"/>
      </rPr>
      <t> </t>
    </r>
  </si>
  <si>
    <t>데이터 제공 요청 시 수기 제공 </t>
  </si>
  <si>
    <r>
      <t>기관 메타 시스템</t>
    </r>
    <r>
      <rPr>
        <sz val="10"/>
        <color rgb="FF000000"/>
        <rFont val="돋움"/>
        <family val="3"/>
        <charset val="129"/>
      </rPr>
      <t> </t>
    </r>
  </si>
  <si>
    <t>연내 메타 데이터 활용 계획 없음 </t>
  </si>
  <si>
    <r>
      <t>공동활용데이터 등록관리시스템</t>
    </r>
    <r>
      <rPr>
        <sz val="10"/>
        <color rgb="FF000000"/>
        <rFont val="돋움"/>
        <family val="3"/>
        <charset val="129"/>
      </rPr>
      <t> </t>
    </r>
  </si>
  <si>
    <t>공동 활용 데이터 등록 시기 연기 </t>
  </si>
  <si>
    <t>온메일</t>
    <phoneticPr fontId="7" type="noConversion"/>
  </si>
  <si>
    <t>사이트 접속 불가 </t>
    <phoneticPr fontId="7" type="noConversion"/>
  </si>
  <si>
    <t>온톡</t>
    <phoneticPr fontId="7" type="noConversion"/>
  </si>
  <si>
    <t>중구 메신저 사용</t>
    <phoneticPr fontId="7" type="noConversion"/>
  </si>
  <si>
    <r>
      <t>개인정보보호종합지원시스템</t>
    </r>
    <r>
      <rPr>
        <sz val="10"/>
        <color rgb="FF000000"/>
        <rFont val="돋움"/>
        <family val="3"/>
        <charset val="129"/>
      </rPr>
      <t> </t>
    </r>
  </si>
  <si>
    <t>개인정보 침해신고센터 포털(privacy.kisa.or.kr) 및 이메일 접수 방법 안내</t>
    <phoneticPr fontId="7" type="noConversion"/>
  </si>
  <si>
    <r>
      <t>총무과</t>
    </r>
    <r>
      <rPr>
        <sz val="10"/>
        <color rgb="FF000000"/>
        <rFont val="함초롬바탕"/>
        <family val="1"/>
        <charset val="129"/>
      </rPr>
      <t> </t>
    </r>
  </si>
  <si>
    <r>
      <t>인사랑</t>
    </r>
    <r>
      <rPr>
        <sz val="10"/>
        <color rgb="FF000000"/>
        <rFont val="돋움"/>
        <family val="3"/>
        <charset val="129"/>
      </rPr>
      <t> </t>
    </r>
  </si>
  <si>
    <r>
      <t>공무원연금관리공단</t>
    </r>
    <r>
      <rPr>
        <sz val="10"/>
        <color rgb="FF000000"/>
        <rFont val="돋움"/>
        <family val="3"/>
        <charset val="129"/>
      </rPr>
      <t> </t>
    </r>
  </si>
  <si>
    <r>
      <t>1365자원봉사포털</t>
    </r>
    <r>
      <rPr>
        <sz val="10"/>
        <color rgb="FF000000"/>
        <rFont val="돋움"/>
        <family val="3"/>
        <charset val="129"/>
      </rPr>
      <t> </t>
    </r>
  </si>
  <si>
    <r>
      <t>실적 확인 및 확인서</t>
    </r>
    <r>
      <rPr>
        <sz val="10"/>
        <color rgb="FF000000"/>
        <rFont val="함초롬바탕"/>
        <family val="1"/>
        <charset val="129"/>
      </rPr>
      <t> </t>
    </r>
    <r>
      <rPr>
        <sz val="10"/>
        <color rgb="FF000000"/>
        <rFont val="맑은 고딕"/>
        <family val="3"/>
        <charset val="129"/>
      </rPr>
      <t>발급 등 불가 </t>
    </r>
    <phoneticPr fontId="7" type="noConversion"/>
  </si>
  <si>
    <r>
      <t>홈페이지 장애안내 공지</t>
    </r>
    <r>
      <rPr>
        <sz val="10"/>
        <color rgb="FF000000"/>
        <rFont val="함초롬바탕"/>
        <family val="1"/>
        <charset val="129"/>
      </rPr>
      <t> </t>
    </r>
  </si>
  <si>
    <r>
      <t>북한이탈주민 포털(하나넷)</t>
    </r>
    <r>
      <rPr>
        <sz val="10"/>
        <color rgb="FF000000"/>
        <rFont val="돋움"/>
        <family val="3"/>
        <charset val="129"/>
      </rPr>
      <t> </t>
    </r>
  </si>
  <si>
    <r>
      <t>문화관광과</t>
    </r>
    <r>
      <rPr>
        <sz val="10"/>
        <color rgb="FF000000"/>
        <rFont val="함초롬바탕"/>
        <family val="1"/>
        <charset val="129"/>
      </rPr>
      <t> </t>
    </r>
  </si>
  <si>
    <r>
      <t>구립도서관 홈페이지</t>
    </r>
    <r>
      <rPr>
        <sz val="10"/>
        <color rgb="FF000000"/>
        <rFont val="돋움"/>
        <family val="3"/>
        <charset val="129"/>
      </rPr>
      <t> </t>
    </r>
  </si>
  <si>
    <r>
      <t>도서관리 시스템</t>
    </r>
    <r>
      <rPr>
        <sz val="10"/>
        <color rgb="FF000000"/>
        <rFont val="돋움"/>
        <family val="3"/>
        <charset val="129"/>
      </rPr>
      <t> </t>
    </r>
  </si>
  <si>
    <r>
      <t>재무과</t>
    </r>
    <r>
      <rPr>
        <sz val="10"/>
        <color rgb="FF000000"/>
        <rFont val="함초롬바탕"/>
        <family val="1"/>
        <charset val="129"/>
      </rPr>
      <t> </t>
    </r>
  </si>
  <si>
    <r>
      <t>나라장터</t>
    </r>
    <r>
      <rPr>
        <sz val="10"/>
        <color rgb="FF000000"/>
        <rFont val="함초롬바탕"/>
        <family val="1"/>
        <charset val="129"/>
      </rPr>
      <t> </t>
    </r>
  </si>
  <si>
    <r>
      <t>나라장터종합쇼핑몰</t>
    </r>
    <r>
      <rPr>
        <sz val="10"/>
        <color rgb="FF000000"/>
        <rFont val="함초롬바탕"/>
        <family val="1"/>
        <charset val="129"/>
      </rPr>
      <t> </t>
    </r>
  </si>
  <si>
    <r>
      <t>하도급지킴이시스템</t>
    </r>
    <r>
      <rPr>
        <sz val="10"/>
        <color rgb="FF000000"/>
        <rFont val="함초롬바탕"/>
        <family val="1"/>
        <charset val="129"/>
      </rPr>
      <t> </t>
    </r>
  </si>
  <si>
    <t>재정정보공개시스템</t>
    <phoneticPr fontId="7" type="noConversion"/>
  </si>
  <si>
    <t>계약정보공개시스템</t>
    <phoneticPr fontId="7" type="noConversion"/>
  </si>
  <si>
    <t>온비드(한국자산관리공사 공매 포털)</t>
    <phoneticPr fontId="7" type="noConversion"/>
  </si>
  <si>
    <t>세무1과/세무2과</t>
    <phoneticPr fontId="7" type="noConversion"/>
  </si>
  <si>
    <r>
      <t>표준지방세정보시스템</t>
    </r>
    <r>
      <rPr>
        <sz val="10"/>
        <color rgb="FF000000"/>
        <rFont val="함초롬바탕"/>
        <family val="1"/>
        <charset val="129"/>
      </rPr>
      <t> </t>
    </r>
  </si>
  <si>
    <r>
      <t>위택스</t>
    </r>
    <r>
      <rPr>
        <sz val="10"/>
        <color rgb="FF000000"/>
        <rFont val="함초롬바탕"/>
        <family val="1"/>
        <charset val="129"/>
      </rPr>
      <t> </t>
    </r>
  </si>
  <si>
    <t>모바일전자정부공통기반(앱 무결성 검사) 장애로 인한 스마트위택스(어플) 사용 불가능 </t>
    <phoneticPr fontId="7" type="noConversion"/>
  </si>
  <si>
    <t>위택스 홈페이지(PC) 접속</t>
    <phoneticPr fontId="7" type="noConversion"/>
  </si>
  <si>
    <r>
      <t>표준세외수입정보시스템</t>
    </r>
    <r>
      <rPr>
        <sz val="10"/>
        <color rgb="FF000000"/>
        <rFont val="함초롬바탕"/>
        <family val="1"/>
        <charset val="129"/>
      </rPr>
      <t> </t>
    </r>
  </si>
  <si>
    <r>
      <t>민원지적과</t>
    </r>
    <r>
      <rPr>
        <sz val="10"/>
        <color rgb="FF000000"/>
        <rFont val="함초롬바탕"/>
        <family val="1"/>
        <charset val="129"/>
      </rPr>
      <t> </t>
    </r>
  </si>
  <si>
    <r>
      <t>주민등록 통합행정시스템</t>
    </r>
    <r>
      <rPr>
        <sz val="10"/>
        <color rgb="FF000000"/>
        <rFont val="돋움"/>
        <family val="3"/>
        <charset val="129"/>
      </rPr>
      <t> </t>
    </r>
  </si>
  <si>
    <t>실물 신분증 확인, 주민등록 담당자 업무처리 지침(행정안전부) 공유 </t>
  </si>
  <si>
    <r>
      <t>행정정보공동이용</t>
    </r>
    <r>
      <rPr>
        <sz val="10"/>
        <color rgb="FF000000"/>
        <rFont val="돋움"/>
        <family val="3"/>
        <charset val="129"/>
      </rPr>
      <t> </t>
    </r>
  </si>
  <si>
    <r>
      <t>민원처리운영창구(정부24관련)</t>
    </r>
    <r>
      <rPr>
        <sz val="10"/>
        <color rgb="FF000000"/>
        <rFont val="돋움"/>
        <family val="3"/>
        <charset val="129"/>
      </rPr>
      <t> </t>
    </r>
  </si>
  <si>
    <r>
      <t>국민신문고</t>
    </r>
    <r>
      <rPr>
        <sz val="10"/>
        <color rgb="FF000000"/>
        <rFont val="돋움"/>
        <family val="3"/>
        <charset val="129"/>
      </rPr>
      <t> </t>
    </r>
    <phoneticPr fontId="7" type="noConversion"/>
  </si>
  <si>
    <t>홈페이지 접속불가 </t>
  </si>
  <si>
    <t>수기 민원 접수 안내</t>
    <phoneticPr fontId="7" type="noConversion"/>
  </si>
  <si>
    <r>
      <t>새올행정시스템(민원)</t>
    </r>
    <r>
      <rPr>
        <sz val="10"/>
        <color rgb="FF000000"/>
        <rFont val="돋움"/>
        <family val="3"/>
        <charset val="129"/>
      </rPr>
      <t> </t>
    </r>
  </si>
  <si>
    <t>민원지적과/도시행정과</t>
    <phoneticPr fontId="7" type="noConversion"/>
  </si>
  <si>
    <r>
      <t>PICAS(여권정보통합관리시스템)</t>
    </r>
    <r>
      <rPr>
        <sz val="10"/>
        <color rgb="FF000000"/>
        <rFont val="돋움"/>
        <family val="3"/>
        <charset val="129"/>
      </rPr>
      <t> </t>
    </r>
  </si>
  <si>
    <r>
      <t>무인민원발급 시스템</t>
    </r>
    <r>
      <rPr>
        <sz val="10"/>
        <color rgb="FF000000"/>
        <rFont val="돋움"/>
        <family val="3"/>
        <charset val="129"/>
      </rPr>
      <t> </t>
    </r>
  </si>
  <si>
    <r>
      <t>표준기록관리시스템</t>
    </r>
    <r>
      <rPr>
        <sz val="10"/>
        <color rgb="FF000000"/>
        <rFont val="돋움"/>
        <family val="3"/>
        <charset val="129"/>
      </rPr>
      <t> </t>
    </r>
  </si>
  <si>
    <r>
      <t>우편모아시스템</t>
    </r>
    <r>
      <rPr>
        <sz val="10"/>
        <color rgb="FF000000"/>
        <rFont val="돋움"/>
        <family val="3"/>
        <charset val="129"/>
      </rPr>
      <t> </t>
    </r>
  </si>
  <si>
    <r>
      <t>정보공개포털</t>
    </r>
    <r>
      <rPr>
        <sz val="10"/>
        <color rgb="FF000000"/>
        <rFont val="돋움"/>
        <family val="3"/>
        <charset val="129"/>
      </rPr>
      <t> </t>
    </r>
  </si>
  <si>
    <r>
      <t>부동산종합공부시스템</t>
    </r>
    <r>
      <rPr>
        <sz val="10"/>
        <color rgb="FF000000"/>
        <rFont val="돋움"/>
        <family val="3"/>
        <charset val="129"/>
      </rPr>
      <t> </t>
    </r>
  </si>
  <si>
    <t>방문 접수 안내</t>
    <phoneticPr fontId="7" type="noConversion"/>
  </si>
  <si>
    <r>
      <t>바른땅시스템</t>
    </r>
    <r>
      <rPr>
        <sz val="10"/>
        <color rgb="FF000000"/>
        <rFont val="돋움"/>
        <family val="3"/>
        <charset val="129"/>
      </rPr>
      <t> </t>
    </r>
  </si>
  <si>
    <t>유선으로 상담 및 안내</t>
    <phoneticPr fontId="7" type="noConversion"/>
  </si>
  <si>
    <r>
      <t>백두대간시스템</t>
    </r>
    <r>
      <rPr>
        <sz val="10"/>
        <color rgb="FF000000"/>
        <rFont val="돋움"/>
        <family val="3"/>
        <charset val="129"/>
      </rPr>
      <t> </t>
    </r>
  </si>
  <si>
    <t>조상땅찾기</t>
    <phoneticPr fontId="7" type="noConversion"/>
  </si>
  <si>
    <t>토지이용계획확인원발급</t>
    <phoneticPr fontId="7" type="noConversion"/>
  </si>
  <si>
    <t>토지이용계획확인원 열람 및 발급</t>
    <phoneticPr fontId="7" type="noConversion"/>
  </si>
  <si>
    <t>방문 신청</t>
    <phoneticPr fontId="7" type="noConversion"/>
  </si>
  <si>
    <r>
      <t>주소정보관리시스템</t>
    </r>
    <r>
      <rPr>
        <sz val="10"/>
        <color rgb="FF000000"/>
        <rFont val="돋움"/>
        <family val="3"/>
        <charset val="129"/>
      </rPr>
      <t> </t>
    </r>
  </si>
  <si>
    <t>방문 접수</t>
    <phoneticPr fontId="7" type="noConversion"/>
  </si>
  <si>
    <t>부동산거래관리시스템(RTMS)</t>
    <phoneticPr fontId="7" type="noConversion"/>
  </si>
  <si>
    <t>부동산거래 신고 및 검인 접수 처리</t>
    <phoneticPr fontId="7" type="noConversion"/>
  </si>
  <si>
    <t>방문 접수, 지연 신고 과태료 제외 처리</t>
    <phoneticPr fontId="7" type="noConversion"/>
  </si>
  <si>
    <t>K-GeoP 플랫폼 </t>
    <phoneticPr fontId="7" type="noConversion"/>
  </si>
  <si>
    <t>중개업소 개설, 이전 및 고용인 신고 등 처리</t>
    <phoneticPr fontId="7" type="noConversion"/>
  </si>
  <si>
    <t>부동산공시가격산정시스템 </t>
    <phoneticPr fontId="7" type="noConversion"/>
  </si>
  <si>
    <t>민원(이의)신청 기간 아님</t>
    <phoneticPr fontId="7" type="noConversion"/>
  </si>
  <si>
    <r>
      <t>경제산업과</t>
    </r>
    <r>
      <rPr>
        <sz val="10"/>
        <color rgb="FF000000"/>
        <rFont val="함초롬바탕"/>
        <family val="1"/>
        <charset val="129"/>
      </rPr>
      <t> </t>
    </r>
  </si>
  <si>
    <r>
      <t>새올행정시스템(민생회복소비쿠폰)</t>
    </r>
    <r>
      <rPr>
        <sz val="10"/>
        <color rgb="FF000000"/>
        <rFont val="돋움"/>
        <family val="3"/>
        <charset val="129"/>
      </rPr>
      <t> </t>
    </r>
  </si>
  <si>
    <r>
      <t>일모아시스템(노동부 한국고용정보원)</t>
    </r>
    <r>
      <rPr>
        <sz val="10"/>
        <color rgb="FF000000"/>
        <rFont val="돋움"/>
        <family val="3"/>
        <charset val="129"/>
      </rPr>
      <t> </t>
    </r>
  </si>
  <si>
    <r>
      <t>고용24행정포털(고용노동부)</t>
    </r>
    <r>
      <rPr>
        <sz val="10"/>
        <color rgb="FF000000"/>
        <rFont val="돋움"/>
        <family val="3"/>
        <charset val="129"/>
      </rPr>
      <t> </t>
    </r>
  </si>
  <si>
    <r>
      <t>공장설립온라인지원시스템</t>
    </r>
    <r>
      <rPr>
        <sz val="10"/>
        <color rgb="FF000000"/>
        <rFont val="돋움"/>
        <family val="3"/>
        <charset val="129"/>
      </rPr>
      <t> </t>
    </r>
  </si>
  <si>
    <r>
      <t>공공기관 에너지이용합리화 관리시스템</t>
    </r>
    <r>
      <rPr>
        <sz val="10"/>
        <color rgb="FF000000"/>
        <rFont val="돋움"/>
        <family val="3"/>
        <charset val="129"/>
      </rPr>
      <t> </t>
    </r>
  </si>
  <si>
    <r>
      <t>전력기금사업단</t>
    </r>
    <r>
      <rPr>
        <sz val="10"/>
        <color rgb="FF000000"/>
        <rFont val="돋움"/>
        <family val="3"/>
        <charset val="129"/>
      </rPr>
      <t> </t>
    </r>
  </si>
  <si>
    <r>
      <t>에너지바우처 업무포털</t>
    </r>
    <r>
      <rPr>
        <sz val="10"/>
        <color rgb="FF000000"/>
        <rFont val="돋움"/>
        <family val="3"/>
        <charset val="129"/>
      </rPr>
      <t> </t>
    </r>
  </si>
  <si>
    <r>
      <t>디지털연탄쿠폰시스템</t>
    </r>
    <r>
      <rPr>
        <sz val="10"/>
        <color rgb="FF000000"/>
        <rFont val="돋움"/>
        <family val="3"/>
        <charset val="129"/>
      </rPr>
      <t> </t>
    </r>
  </si>
  <si>
    <r>
      <t>에너지효율개선사업 관리시스템</t>
    </r>
    <r>
      <rPr>
        <sz val="10"/>
        <color rgb="FF000000"/>
        <rFont val="돋움"/>
        <family val="3"/>
        <charset val="129"/>
      </rPr>
      <t> </t>
    </r>
  </si>
  <si>
    <r>
      <t>복지정책과</t>
    </r>
    <r>
      <rPr>
        <sz val="10"/>
        <color rgb="FF000000"/>
        <rFont val="함초롬바탕"/>
        <family val="1"/>
        <charset val="129"/>
      </rPr>
      <t> </t>
    </r>
  </si>
  <si>
    <t>의료급여종합정보시스템 </t>
  </si>
  <si>
    <r>
      <t>사회보장정보시스템(행복이음)</t>
    </r>
    <r>
      <rPr>
        <sz val="10"/>
        <color rgb="FF000000"/>
        <rFont val="돋움"/>
        <family val="3"/>
        <charset val="129"/>
      </rPr>
      <t> </t>
    </r>
  </si>
  <si>
    <t>접속불가(무연고사망자정보등록불가) </t>
  </si>
  <si>
    <t>접속불가(바우처이용금액결제불가) </t>
  </si>
  <si>
    <t>제공기록지등에서비스제공기록남긴후추후소급결제(혹은예외지급) 활용에 대한 안내문자를 제공기관 (23개)에전송 </t>
    <phoneticPr fontId="7" type="noConversion"/>
  </si>
  <si>
    <r>
      <t>노인장애인과</t>
    </r>
    <r>
      <rPr>
        <sz val="10"/>
        <color rgb="FF000000"/>
        <rFont val="함초롬바탕"/>
        <family val="1"/>
        <charset val="129"/>
      </rPr>
      <t> </t>
    </r>
  </si>
  <si>
    <r>
      <t>노인일자리시스템</t>
    </r>
    <r>
      <rPr>
        <sz val="10"/>
        <color rgb="FF000000"/>
        <rFont val="돋움"/>
        <family val="3"/>
        <charset val="129"/>
      </rPr>
      <t> </t>
    </r>
  </si>
  <si>
    <r>
      <t>단순무인카드</t>
    </r>
    <r>
      <rPr>
        <sz val="10"/>
        <color rgb="FF000000"/>
        <rFont val="돋움"/>
        <family val="3"/>
        <charset val="129"/>
      </rPr>
      <t> </t>
    </r>
  </si>
  <si>
    <r>
      <t>효드림카드</t>
    </r>
    <r>
      <rPr>
        <sz val="10"/>
        <color rgb="FF000000"/>
        <rFont val="돋움"/>
        <family val="3"/>
        <charset val="129"/>
      </rPr>
      <t> </t>
    </r>
  </si>
  <si>
    <r>
      <t>디지털돌봄시스템</t>
    </r>
    <r>
      <rPr>
        <sz val="10"/>
        <color rgb="FF000000"/>
        <rFont val="돋움"/>
        <family val="3"/>
        <charset val="129"/>
      </rPr>
      <t> </t>
    </r>
  </si>
  <si>
    <r>
      <t>사회서비스 전자바우처</t>
    </r>
    <r>
      <rPr>
        <sz val="10"/>
        <color rgb="FF000000"/>
        <rFont val="돋움"/>
        <family val="3"/>
        <charset val="129"/>
      </rPr>
      <t> </t>
    </r>
  </si>
  <si>
    <t>수기 관리 후 소급결제 </t>
  </si>
  <si>
    <r>
      <t>국민신문고</t>
    </r>
    <r>
      <rPr>
        <sz val="10"/>
        <color rgb="FF000000"/>
        <rFont val="돋움"/>
        <family val="3"/>
        <charset val="129"/>
      </rPr>
      <t> </t>
    </r>
  </si>
  <si>
    <r>
      <t>차세대자동차관리정보시스템</t>
    </r>
    <r>
      <rPr>
        <sz val="10"/>
        <color rgb="FF000000"/>
        <rFont val="돋움"/>
        <family val="3"/>
        <charset val="129"/>
      </rPr>
      <t> </t>
    </r>
  </si>
  <si>
    <r>
      <t>장애인일자리전산시스템</t>
    </r>
    <r>
      <rPr>
        <sz val="10"/>
        <color rgb="FF000000"/>
        <rFont val="돋움"/>
        <family val="3"/>
        <charset val="129"/>
      </rPr>
      <t> </t>
    </r>
  </si>
  <si>
    <r>
      <t>위생환경과</t>
    </r>
    <r>
      <rPr>
        <sz val="10"/>
        <color rgb="FF000000"/>
        <rFont val="함초롬바탕"/>
        <family val="1"/>
        <charset val="129"/>
      </rPr>
      <t> </t>
    </r>
  </si>
  <si>
    <r>
      <t>식품행정통합시스템</t>
    </r>
    <r>
      <rPr>
        <sz val="10"/>
        <color rgb="FF000000"/>
        <rFont val="돋움"/>
        <family val="3"/>
        <charset val="129"/>
      </rPr>
      <t> </t>
    </r>
  </si>
  <si>
    <r>
      <t>환경행정시스템</t>
    </r>
    <r>
      <rPr>
        <sz val="10"/>
        <color rgb="FF000000"/>
        <rFont val="돋움"/>
        <family val="3"/>
        <charset val="129"/>
      </rPr>
      <t> </t>
    </r>
  </si>
  <si>
    <r>
      <t>디지털예산회계시스템</t>
    </r>
    <r>
      <rPr>
        <sz val="10"/>
        <color rgb="FF000000"/>
        <rFont val="돋움"/>
        <family val="3"/>
        <charset val="129"/>
      </rPr>
      <t> </t>
    </r>
  </si>
  <si>
    <r>
      <t>기간제복무관리시스템(환경부)</t>
    </r>
    <r>
      <rPr>
        <sz val="10"/>
        <color rgb="FF000000"/>
        <rFont val="돋움"/>
        <family val="3"/>
        <charset val="129"/>
      </rPr>
      <t> </t>
    </r>
  </si>
  <si>
    <r>
      <t>대기배출원관리시스템</t>
    </r>
    <r>
      <rPr>
        <sz val="10"/>
        <color rgb="FF000000"/>
        <rFont val="돋움"/>
        <family val="3"/>
        <charset val="129"/>
      </rPr>
      <t> </t>
    </r>
  </si>
  <si>
    <r>
      <t>수질원격관리시스템</t>
    </r>
    <r>
      <rPr>
        <sz val="10"/>
        <color rgb="FF000000"/>
        <rFont val="돋움"/>
        <family val="3"/>
        <charset val="129"/>
      </rPr>
      <t> </t>
    </r>
  </si>
  <si>
    <r>
      <t>악취통합관리시스템</t>
    </r>
    <r>
      <rPr>
        <sz val="10"/>
        <color rgb="FF000000"/>
        <rFont val="돋움"/>
        <family val="3"/>
        <charset val="129"/>
      </rPr>
      <t> </t>
    </r>
  </si>
  <si>
    <r>
      <t>토양반출정화시스템</t>
    </r>
    <r>
      <rPr>
        <sz val="10"/>
        <color rgb="FF000000"/>
        <rFont val="돋움"/>
        <family val="3"/>
        <charset val="129"/>
      </rPr>
      <t> </t>
    </r>
  </si>
  <si>
    <r>
      <t>자원순환과</t>
    </r>
    <r>
      <rPr>
        <sz val="10"/>
        <color rgb="FF000000"/>
        <rFont val="함초롬바탕"/>
        <family val="1"/>
        <charset val="129"/>
      </rPr>
      <t> </t>
    </r>
  </si>
  <si>
    <t>종량제 봉투 시스템</t>
    <phoneticPr fontId="7" type="noConversion"/>
  </si>
  <si>
    <r>
      <t>여기로시스템</t>
    </r>
    <r>
      <rPr>
        <sz val="10"/>
        <color rgb="FF000000"/>
        <rFont val="돋움"/>
        <family val="3"/>
        <charset val="129"/>
      </rPr>
      <t> </t>
    </r>
  </si>
  <si>
    <r>
      <t>RFID음식물쓰레기관리시스템</t>
    </r>
    <r>
      <rPr>
        <sz val="10"/>
        <color rgb="FF000000"/>
        <rFont val="돋움"/>
        <family val="3"/>
        <charset val="129"/>
      </rPr>
      <t> </t>
    </r>
  </si>
  <si>
    <r>
      <t>올바로시스템</t>
    </r>
    <r>
      <rPr>
        <sz val="10"/>
        <color rgb="FF000000"/>
        <rFont val="돋움"/>
        <family val="3"/>
        <charset val="129"/>
      </rPr>
      <t> </t>
    </r>
  </si>
  <si>
    <r>
      <t>폐기물처리현장정보관리시스템</t>
    </r>
    <r>
      <rPr>
        <sz val="10"/>
        <color rgb="FF000000"/>
        <rFont val="돋움"/>
        <family val="3"/>
        <charset val="129"/>
      </rPr>
      <t> </t>
    </r>
  </si>
  <si>
    <r>
      <t>석면관리종합정보망</t>
    </r>
    <r>
      <rPr>
        <sz val="10"/>
        <color rgb="FF000000"/>
        <rFont val="돋움"/>
        <family val="3"/>
        <charset val="129"/>
      </rPr>
      <t> </t>
    </r>
  </si>
  <si>
    <r>
      <t>건설과</t>
    </r>
    <r>
      <rPr>
        <sz val="10"/>
        <color rgb="FF000000"/>
        <rFont val="함초롬바탕"/>
        <family val="1"/>
        <charset val="129"/>
      </rPr>
      <t> </t>
    </r>
  </si>
  <si>
    <r>
      <t>나라장터 및 조달정보시스템</t>
    </r>
    <r>
      <rPr>
        <sz val="10"/>
        <color rgb="FF000000"/>
        <rFont val="함초롬바탕"/>
        <family val="1"/>
        <charset val="129"/>
      </rPr>
      <t> </t>
    </r>
  </si>
  <si>
    <t>건설과/기반시설과</t>
    <phoneticPr fontId="7" type="noConversion"/>
  </si>
  <si>
    <r>
      <t>차세대 자동차관리정보시스템(건설기계관리시스템)</t>
    </r>
    <r>
      <rPr>
        <sz val="10"/>
        <color rgb="FF000000"/>
        <rFont val="함초롬바탕"/>
        <family val="1"/>
        <charset val="129"/>
      </rPr>
      <t> </t>
    </r>
  </si>
  <si>
    <r>
      <t>로그인 시 인증서 검증 실패</t>
    </r>
    <r>
      <rPr>
        <sz val="10"/>
        <color rgb="FF000000"/>
        <rFont val="함초롬바탕"/>
        <family val="1"/>
        <charset val="129"/>
      </rPr>
      <t> </t>
    </r>
  </si>
  <si>
    <r>
      <t>민원 업무 접수 시 시스템 복구 후 처리 가능함을 안내</t>
    </r>
    <r>
      <rPr>
        <sz val="10"/>
        <color rgb="FF000000"/>
        <rFont val="함초롬바탕"/>
        <family val="1"/>
        <charset val="129"/>
      </rPr>
      <t> </t>
    </r>
  </si>
  <si>
    <r>
      <t>도로굴착온라인시스템</t>
    </r>
    <r>
      <rPr>
        <sz val="10"/>
        <color rgb="FF000000"/>
        <rFont val="함초롬바탕"/>
        <family val="1"/>
        <charset val="129"/>
      </rPr>
      <t> </t>
    </r>
  </si>
  <si>
    <r>
      <t>지방공기업 예산회계시스템</t>
    </r>
    <r>
      <rPr>
        <sz val="10"/>
        <color rgb="FF000000"/>
        <rFont val="함초롬바탕"/>
        <family val="1"/>
        <charset val="129"/>
      </rPr>
      <t> </t>
    </r>
  </si>
  <si>
    <r>
      <t>국가하수도정보시스템</t>
    </r>
    <r>
      <rPr>
        <sz val="10"/>
        <color rgb="FF000000"/>
        <rFont val="함초롬바탕"/>
        <family val="1"/>
        <charset val="129"/>
      </rPr>
      <t> </t>
    </r>
  </si>
  <si>
    <r>
      <t>가로등 보안등 양방향 관제시스템</t>
    </r>
    <r>
      <rPr>
        <sz val="10"/>
        <color rgb="FF000000"/>
        <rFont val="함초롬바탕"/>
        <family val="1"/>
        <charset val="129"/>
      </rPr>
      <t> </t>
    </r>
  </si>
  <si>
    <r>
      <t>도시개발과</t>
    </r>
    <r>
      <rPr>
        <sz val="10"/>
        <color rgb="FF000000"/>
        <rFont val="함초롬바탕"/>
        <family val="1"/>
        <charset val="129"/>
      </rPr>
      <t> </t>
    </r>
  </si>
  <si>
    <r>
      <t>국토이용정보체계(KLIP)</t>
    </r>
    <r>
      <rPr>
        <sz val="10"/>
        <color rgb="FF000000"/>
        <rFont val="함초롬바탕"/>
        <family val="1"/>
        <charset val="129"/>
      </rPr>
      <t> </t>
    </r>
  </si>
  <si>
    <r>
      <t>인천광역시 추정분담금시스템</t>
    </r>
    <r>
      <rPr>
        <sz val="10"/>
        <color rgb="FF000000"/>
        <rFont val="함초롬바탕"/>
        <family val="1"/>
        <charset val="129"/>
      </rPr>
      <t> </t>
    </r>
  </si>
  <si>
    <t>정비사업관리시스템</t>
    <phoneticPr fontId="7" type="noConversion"/>
  </si>
  <si>
    <r>
      <t>목재생산관리(새올)</t>
    </r>
    <r>
      <rPr>
        <sz val="10"/>
        <color rgb="FF000000"/>
        <rFont val="함초롬바탕"/>
        <family val="1"/>
        <charset val="129"/>
      </rPr>
      <t> </t>
    </r>
    <phoneticPr fontId="7" type="noConversion"/>
  </si>
  <si>
    <r>
      <t>안전관리과</t>
    </r>
    <r>
      <rPr>
        <sz val="10"/>
        <color rgb="FF000000"/>
        <rFont val="함초롬바탕"/>
        <family val="1"/>
        <charset val="129"/>
      </rPr>
      <t> </t>
    </r>
  </si>
  <si>
    <r>
      <t>사회복무포털</t>
    </r>
    <r>
      <rPr>
        <sz val="10"/>
        <color rgb="FF000000"/>
        <rFont val="함초롬바탕"/>
        <family val="1"/>
        <charset val="129"/>
      </rPr>
      <t> </t>
    </r>
  </si>
  <si>
    <t>국가재난관리정보시스템(NDMS)</t>
    <phoneticPr fontId="7" type="noConversion"/>
  </si>
  <si>
    <t>재상황 전파 송수신 불가(화재 등 소방 출동 상황, 행정안전부 재난상황보고 등)</t>
    <phoneticPr fontId="7" type="noConversion"/>
  </si>
  <si>
    <t>관내 화재 등 재난 발생 시 무전기(재난안전통신망, PS-LTE) 및 유선 확인</t>
    <phoneticPr fontId="7" type="noConversion"/>
  </si>
  <si>
    <r>
      <t>건축과</t>
    </r>
    <r>
      <rPr>
        <sz val="10"/>
        <color rgb="FF000000"/>
        <rFont val="함초롬바탕"/>
        <family val="1"/>
        <charset val="129"/>
      </rPr>
      <t> </t>
    </r>
  </si>
  <si>
    <r>
      <t>세움터</t>
    </r>
    <r>
      <rPr>
        <sz val="10"/>
        <color rgb="FF000000"/>
        <rFont val="함초롬바탕"/>
        <family val="1"/>
        <charset val="129"/>
      </rPr>
      <t> </t>
    </r>
  </si>
  <si>
    <t>해당없음 </t>
  </si>
  <si>
    <r>
      <t>건축물 생애이력 시스템</t>
    </r>
    <r>
      <rPr>
        <sz val="10"/>
        <color rgb="FF000000"/>
        <rFont val="함초롬바탕"/>
        <family val="1"/>
        <charset val="129"/>
      </rPr>
      <t> </t>
    </r>
  </si>
  <si>
    <r>
      <t>렌트홈</t>
    </r>
    <r>
      <rPr>
        <sz val="10"/>
        <color rgb="FF000000"/>
        <rFont val="함초롬바탕"/>
        <family val="1"/>
        <charset val="129"/>
      </rPr>
      <t> </t>
    </r>
  </si>
  <si>
    <r>
      <t>행복e음</t>
    </r>
    <r>
      <rPr>
        <sz val="10"/>
        <color rgb="FF000000"/>
        <rFont val="함초롬바탕"/>
        <family val="1"/>
        <charset val="129"/>
      </rPr>
      <t> </t>
    </r>
  </si>
  <si>
    <r>
      <t>보조금24</t>
    </r>
    <r>
      <rPr>
        <sz val="10"/>
        <color rgb="FF000000"/>
        <rFont val="함초롬바탕"/>
        <family val="1"/>
        <charset val="129"/>
      </rPr>
      <t> </t>
    </r>
  </si>
  <si>
    <r>
      <t>건설공사 안전관리 종합정보망</t>
    </r>
    <r>
      <rPr>
        <sz val="10"/>
        <color rgb="FF000000"/>
        <rFont val="함초롬바탕"/>
        <family val="1"/>
        <charset val="129"/>
      </rPr>
      <t> </t>
    </r>
  </si>
  <si>
    <r>
      <t>시설물통합정보시스템</t>
    </r>
    <r>
      <rPr>
        <sz val="10"/>
        <color rgb="FF000000"/>
        <rFont val="함초롬바탕"/>
        <family val="1"/>
        <charset val="129"/>
      </rPr>
      <t> </t>
    </r>
  </si>
  <si>
    <r>
      <t>기계설비유지관리자웹포털</t>
    </r>
    <r>
      <rPr>
        <sz val="10"/>
        <color rgb="FF000000"/>
        <rFont val="함초롬바탕"/>
        <family val="1"/>
        <charset val="129"/>
      </rPr>
      <t> </t>
    </r>
  </si>
  <si>
    <t>교통운수과/교통과</t>
    <phoneticPr fontId="7" type="noConversion"/>
  </si>
  <si>
    <r>
      <t>차세대 자동차관리정보시스템</t>
    </r>
    <r>
      <rPr>
        <sz val="10"/>
        <color rgb="FF000000"/>
        <rFont val="함초롬바탕"/>
        <family val="1"/>
        <charset val="129"/>
      </rPr>
      <t> </t>
    </r>
  </si>
  <si>
    <r>
      <t>운수종사자관리시스템</t>
    </r>
    <r>
      <rPr>
        <sz val="10"/>
        <color rgb="FF000000"/>
        <rFont val="함초롬바탕"/>
        <family val="1"/>
        <charset val="129"/>
      </rPr>
      <t> </t>
    </r>
  </si>
  <si>
    <r>
      <t>유가보조금관리시스템</t>
    </r>
    <r>
      <rPr>
        <sz val="10"/>
        <color rgb="FF000000"/>
        <rFont val="함초롬바탕"/>
        <family val="1"/>
        <charset val="129"/>
      </rPr>
      <t> </t>
    </r>
  </si>
  <si>
    <r>
      <t>자동차검사관리시스템</t>
    </r>
    <r>
      <rPr>
        <sz val="10"/>
        <color rgb="FF000000"/>
        <rFont val="함초롬바탕"/>
        <family val="1"/>
        <charset val="129"/>
      </rPr>
      <t> </t>
    </r>
  </si>
  <si>
    <r>
      <t>불법주정차 신고 통합관리시스템</t>
    </r>
    <r>
      <rPr>
        <sz val="10"/>
        <color rgb="FF000000"/>
        <rFont val="함초롬바탕"/>
        <family val="1"/>
        <charset val="129"/>
      </rPr>
      <t> </t>
    </r>
  </si>
  <si>
    <r>
      <t>스마트 불법주정차 단속시스템</t>
    </r>
    <r>
      <rPr>
        <sz val="10"/>
        <color rgb="FF000000"/>
        <rFont val="함초롬바탕"/>
        <family val="1"/>
        <charset val="129"/>
      </rPr>
      <t> </t>
    </r>
    <phoneticPr fontId="7" type="noConversion"/>
  </si>
  <si>
    <t>행정안전부 '바로 일터' 연계 서비스 장애로 단속현장에서 즉시 자료 업로드 불가</t>
    <phoneticPr fontId="7" type="noConversion"/>
  </si>
  <si>
    <t>수기 단속 및 계도 처리</t>
    <phoneticPr fontId="7" type="noConversion"/>
  </si>
  <si>
    <t>스마트 불법밤샘주차 단속시스템</t>
    <phoneticPr fontId="7" type="noConversion"/>
  </si>
  <si>
    <r>
      <t>도시행정과</t>
    </r>
    <r>
      <rPr>
        <sz val="10"/>
        <color rgb="FF000000"/>
        <rFont val="함초롬바탕"/>
        <family val="1"/>
        <charset val="129"/>
      </rPr>
      <t> </t>
    </r>
  </si>
  <si>
    <r>
      <t>부동산공시가격산정시스템</t>
    </r>
    <r>
      <rPr>
        <sz val="10"/>
        <color rgb="FF000000"/>
        <rFont val="함초롬바탕"/>
        <family val="1"/>
        <charset val="129"/>
      </rPr>
      <t> </t>
    </r>
  </si>
  <si>
    <r>
      <t>국토교통부 서버 작업 예정</t>
    </r>
    <r>
      <rPr>
        <sz val="10"/>
        <color rgb="FF000000"/>
        <rFont val="함초롬바탕"/>
        <family val="1"/>
        <charset val="129"/>
      </rPr>
      <t> </t>
    </r>
  </si>
  <si>
    <r>
      <t>디지털 예산 회계시스템</t>
    </r>
    <r>
      <rPr>
        <sz val="10"/>
        <color rgb="FF000000"/>
        <rFont val="함초롬바탕"/>
        <family val="1"/>
        <charset val="129"/>
      </rPr>
      <t> </t>
    </r>
  </si>
  <si>
    <r>
      <t>일부기능 중지</t>
    </r>
    <r>
      <rPr>
        <sz val="10"/>
        <color rgb="FF000000"/>
        <rFont val="함초롬바탕"/>
        <family val="1"/>
        <charset val="129"/>
      </rPr>
      <t> </t>
    </r>
  </si>
  <si>
    <r>
      <t>국가공간정보센터</t>
    </r>
    <r>
      <rPr>
        <sz val="10"/>
        <color rgb="FF000000"/>
        <rFont val="함초롬바탕"/>
        <family val="1"/>
        <charset val="129"/>
      </rPr>
      <t> </t>
    </r>
  </si>
  <si>
    <t>e하늘 장사정보시스템</t>
    <phoneticPr fontId="7" type="noConversion"/>
  </si>
  <si>
    <t>개장, 매장 신고, 내부전산(공무원용)</t>
    <phoneticPr fontId="7" type="noConversion"/>
  </si>
  <si>
    <t>민원인이 종이서류로 개장, 매장 신고 후 민원처리(시스템 복구 후 민원처리 내역을 공무원이 시스템 입력)</t>
    <phoneticPr fontId="7" type="noConversion"/>
  </si>
  <si>
    <r>
      <t>대법원 가족관계등록정보시스템</t>
    </r>
    <r>
      <rPr>
        <sz val="10"/>
        <color rgb="FF000000"/>
        <rFont val="함초롬바탕"/>
        <family val="1"/>
        <charset val="129"/>
      </rPr>
      <t> </t>
    </r>
  </si>
  <si>
    <r>
      <t>세무2과</t>
    </r>
    <r>
      <rPr>
        <sz val="10"/>
        <color rgb="FF000000"/>
        <rFont val="함초롬바탕"/>
        <family val="1"/>
        <charset val="129"/>
      </rPr>
      <t> </t>
    </r>
  </si>
  <si>
    <r>
      <t>복지지원과</t>
    </r>
    <r>
      <rPr>
        <sz val="10"/>
        <color rgb="FF000000"/>
        <rFont val="함초롬바탕"/>
        <family val="1"/>
        <charset val="129"/>
      </rPr>
      <t> </t>
    </r>
  </si>
  <si>
    <r>
      <t>여성보육과</t>
    </r>
    <r>
      <rPr>
        <sz val="10"/>
        <color rgb="FF000000"/>
        <rFont val="함초롬바탕"/>
        <family val="1"/>
        <charset val="129"/>
      </rPr>
      <t> </t>
    </r>
  </si>
  <si>
    <r>
      <t>보육통합정보시스템</t>
    </r>
    <r>
      <rPr>
        <sz val="10"/>
        <color rgb="FF000000"/>
        <rFont val="함초롬바탕"/>
        <family val="1"/>
        <charset val="129"/>
      </rPr>
      <t> </t>
    </r>
  </si>
  <si>
    <r>
      <t>인천광역시 어린이집관리시스템</t>
    </r>
    <r>
      <rPr>
        <sz val="10"/>
        <color rgb="FF000000"/>
        <rFont val="함초롬바탕"/>
        <family val="1"/>
        <charset val="129"/>
      </rPr>
      <t> </t>
    </r>
  </si>
  <si>
    <r>
      <t>성별영향평가시스템</t>
    </r>
    <r>
      <rPr>
        <sz val="10"/>
        <color rgb="FF000000"/>
        <rFont val="함초롬바탕"/>
        <family val="1"/>
        <charset val="129"/>
      </rPr>
      <t> </t>
    </r>
  </si>
  <si>
    <r>
      <t>보육교직원 통합정보</t>
    </r>
    <r>
      <rPr>
        <sz val="10"/>
        <color rgb="FF000000"/>
        <rFont val="함초롬바탕"/>
        <family val="1"/>
        <charset val="129"/>
      </rPr>
      <t> </t>
    </r>
  </si>
  <si>
    <r>
      <t>평생교육과</t>
    </r>
    <r>
      <rPr>
        <sz val="10"/>
        <color rgb="FF000000"/>
        <rFont val="함초롬바탕"/>
        <family val="1"/>
        <charset val="129"/>
      </rPr>
      <t> </t>
    </r>
  </si>
  <si>
    <r>
      <t>사회보장시스템(행복e음)</t>
    </r>
    <r>
      <rPr>
        <sz val="10"/>
        <color rgb="FF000000"/>
        <rFont val="함초롬바탕"/>
        <family val="1"/>
        <charset val="129"/>
      </rPr>
      <t> </t>
    </r>
  </si>
  <si>
    <r>
      <t>친환경위생과</t>
    </r>
    <r>
      <rPr>
        <sz val="10"/>
        <color rgb="FF000000"/>
        <rFont val="함초롬바탕"/>
        <family val="1"/>
        <charset val="129"/>
      </rPr>
      <t> </t>
    </r>
  </si>
  <si>
    <r>
      <t>대기배출원관리시스템</t>
    </r>
    <r>
      <rPr>
        <sz val="10"/>
        <color rgb="FF000000"/>
        <rFont val="함초롬바탕"/>
        <family val="1"/>
        <charset val="129"/>
      </rPr>
      <t> </t>
    </r>
  </si>
  <si>
    <r>
      <t>수질원격관리시스템</t>
    </r>
    <r>
      <rPr>
        <sz val="10"/>
        <color rgb="FF000000"/>
        <rFont val="함초롬바탕"/>
        <family val="1"/>
        <charset val="129"/>
      </rPr>
      <t> </t>
    </r>
  </si>
  <si>
    <r>
      <t>악취통합관리시스템</t>
    </r>
    <r>
      <rPr>
        <sz val="10"/>
        <color rgb="FF000000"/>
        <rFont val="함초롬바탕"/>
        <family val="1"/>
        <charset val="129"/>
      </rPr>
      <t> </t>
    </r>
  </si>
  <si>
    <r>
      <t>토양반출정화시스템</t>
    </r>
    <r>
      <rPr>
        <sz val="10"/>
        <color rgb="FF000000"/>
        <rFont val="함초롬바탕"/>
        <family val="1"/>
        <charset val="129"/>
      </rPr>
      <t> </t>
    </r>
  </si>
  <si>
    <r>
      <t>여기로시스템</t>
    </r>
    <r>
      <rPr>
        <sz val="10"/>
        <color rgb="FF000000"/>
        <rFont val="함초롬바탕"/>
        <family val="1"/>
        <charset val="129"/>
      </rPr>
      <t> </t>
    </r>
  </si>
  <si>
    <r>
      <t>RFID 음식물쓰레기관리시스템</t>
    </r>
    <r>
      <rPr>
        <sz val="10"/>
        <color rgb="FF000000"/>
        <rFont val="함초롬바탕"/>
        <family val="1"/>
        <charset val="129"/>
      </rPr>
      <t> </t>
    </r>
  </si>
  <si>
    <r>
      <t>올바로시스템</t>
    </r>
    <r>
      <rPr>
        <sz val="10"/>
        <color rgb="FF000000"/>
        <rFont val="함초롬바탕"/>
        <family val="1"/>
        <charset val="129"/>
      </rPr>
      <t> </t>
    </r>
  </si>
  <si>
    <r>
      <t>폐기물처리현장정보관리시스템</t>
    </r>
    <r>
      <rPr>
        <sz val="10"/>
        <color rgb="FF000000"/>
        <rFont val="함초롬바탕"/>
        <family val="1"/>
        <charset val="129"/>
      </rPr>
      <t> </t>
    </r>
  </si>
  <si>
    <r>
      <t>석면관리종합정보망</t>
    </r>
    <r>
      <rPr>
        <sz val="10"/>
        <color rgb="FF000000"/>
        <rFont val="함초롬바탕"/>
        <family val="1"/>
        <charset val="129"/>
      </rPr>
      <t> </t>
    </r>
  </si>
  <si>
    <r>
      <t>건축허가과</t>
    </r>
    <r>
      <rPr>
        <sz val="10"/>
        <color rgb="FF000000"/>
        <rFont val="함초롬바탕"/>
        <family val="1"/>
        <charset val="129"/>
      </rPr>
      <t> </t>
    </r>
  </si>
  <si>
    <r>
      <t>세움터(건축행정시스템)</t>
    </r>
    <r>
      <rPr>
        <sz val="10"/>
        <color rgb="FF000000"/>
        <rFont val="함초롬바탕"/>
        <family val="1"/>
        <charset val="129"/>
      </rPr>
      <t> </t>
    </r>
  </si>
  <si>
    <r>
      <t>FMS(시설물통합정보시스템)</t>
    </r>
    <r>
      <rPr>
        <sz val="10"/>
        <color rgb="FF000000"/>
        <rFont val="함초롬바탕"/>
        <family val="1"/>
        <charset val="129"/>
      </rPr>
      <t> </t>
    </r>
  </si>
  <si>
    <r>
      <t>도시공원과</t>
    </r>
    <r>
      <rPr>
        <sz val="10"/>
        <color rgb="FF000000"/>
        <rFont val="함초롬바탕"/>
        <family val="1"/>
        <charset val="129"/>
      </rPr>
      <t> </t>
    </r>
  </si>
  <si>
    <t>산림청 산불상황관지시스템</t>
    <phoneticPr fontId="7" type="noConversion"/>
  </si>
  <si>
    <t>산림청 디지털사면통합산사태정보시스템</t>
    <phoneticPr fontId="7" type="noConversion"/>
  </si>
  <si>
    <r>
      <t>산e랑(산지전용포탈)</t>
    </r>
    <r>
      <rPr>
        <sz val="10"/>
        <color rgb="FF000000"/>
        <rFont val="함초롬바탕"/>
        <family val="1"/>
        <charset val="129"/>
      </rPr>
      <t> </t>
    </r>
  </si>
  <si>
    <r>
      <t>정부24를 통한 결재 시스템 장애</t>
    </r>
    <r>
      <rPr>
        <sz val="10"/>
        <color rgb="FF000000"/>
        <rFont val="함초롬바탕"/>
        <family val="1"/>
        <charset val="129"/>
      </rPr>
      <t> </t>
    </r>
  </si>
  <si>
    <r>
      <t>수수료 감면 사유를 작성 후 접수 가능</t>
    </r>
    <r>
      <rPr>
        <sz val="10"/>
        <color rgb="FF000000"/>
        <rFont val="함초롬바탕"/>
        <family val="1"/>
        <charset val="129"/>
      </rPr>
      <t> </t>
    </r>
  </si>
  <si>
    <r>
      <t>도시농업과</t>
    </r>
    <r>
      <rPr>
        <sz val="10"/>
        <color rgb="FF000000"/>
        <rFont val="함초롬바탕"/>
        <family val="1"/>
        <charset val="129"/>
      </rPr>
      <t> </t>
    </r>
  </si>
  <si>
    <r>
      <t>국가동물보호정보시스템</t>
    </r>
    <r>
      <rPr>
        <sz val="10"/>
        <color rgb="FF000000"/>
        <rFont val="함초롬바탕"/>
        <family val="1"/>
        <charset val="129"/>
      </rPr>
      <t> </t>
    </r>
  </si>
  <si>
    <r>
      <t>국가가축방역통합시스템</t>
    </r>
    <r>
      <rPr>
        <sz val="10"/>
        <color rgb="FF000000"/>
        <rFont val="함초롬바탕"/>
        <family val="1"/>
        <charset val="129"/>
      </rPr>
      <t> </t>
    </r>
  </si>
  <si>
    <r>
      <t>농림사업정보시스템(Agrix)</t>
    </r>
    <r>
      <rPr>
        <sz val="10"/>
        <color rgb="FF000000"/>
        <rFont val="함초롬바탕"/>
        <family val="1"/>
        <charset val="129"/>
      </rPr>
      <t> </t>
    </r>
  </si>
  <si>
    <r>
      <t>농지정보시스템</t>
    </r>
    <r>
      <rPr>
        <sz val="10"/>
        <color rgb="FF000000"/>
        <rFont val="함초롬바탕"/>
        <family val="1"/>
        <charset val="129"/>
      </rPr>
      <t> </t>
    </r>
  </si>
  <si>
    <r>
      <t>디지털예산회계시스템(dBrain)</t>
    </r>
    <r>
      <rPr>
        <sz val="10"/>
        <color rgb="FF000000"/>
        <rFont val="함초롬바탕"/>
        <family val="1"/>
        <charset val="129"/>
      </rPr>
      <t> </t>
    </r>
  </si>
  <si>
    <r>
      <t>해양수산과</t>
    </r>
    <r>
      <rPr>
        <sz val="10"/>
        <color rgb="FF000000"/>
        <rFont val="함초롬바탕"/>
        <family val="1"/>
        <charset val="129"/>
      </rPr>
      <t> </t>
    </r>
  </si>
  <si>
    <r>
      <t>수산정보통합시스템</t>
    </r>
    <r>
      <rPr>
        <sz val="10"/>
        <color rgb="FF000000"/>
        <rFont val="함초롬바탕"/>
        <family val="1"/>
        <charset val="129"/>
      </rPr>
      <t> </t>
    </r>
  </si>
  <si>
    <r>
      <t>① 어업허가대장 임시발급</t>
    </r>
    <r>
      <rPr>
        <sz val="10"/>
        <color rgb="FF000000"/>
        <rFont val="함초롬바탕"/>
        <family val="1"/>
        <charset val="129"/>
      </rPr>
      <t> </t>
    </r>
  </si>
  <si>
    <r>
      <t>보건행정과</t>
    </r>
    <r>
      <rPr>
        <sz val="10"/>
        <color rgb="FF000000"/>
        <rFont val="함초롬바탕"/>
        <family val="1"/>
        <charset val="129"/>
      </rPr>
      <t> </t>
    </r>
  </si>
  <si>
    <r>
      <t>질병관리청 예방접종통합관리시스템</t>
    </r>
    <r>
      <rPr>
        <sz val="10"/>
        <color rgb="FF000000"/>
        <rFont val="돋움"/>
        <family val="3"/>
        <charset val="129"/>
      </rPr>
      <t> </t>
    </r>
  </si>
  <si>
    <t>예방접종 등록 및 조회 </t>
  </si>
  <si>
    <t>질병관리청 임시 홈페이지(예방접종도우미)로 예방접종 등록 및 조회 가능  </t>
  </si>
  <si>
    <r>
      <t>질병관리청 방역통합관리시스템</t>
    </r>
    <r>
      <rPr>
        <sz val="10"/>
        <color rgb="FF000000"/>
        <rFont val="돋움"/>
        <family val="3"/>
        <charset val="129"/>
      </rPr>
      <t> </t>
    </r>
  </si>
  <si>
    <t>감염병 발생 신고 보고  </t>
  </si>
  <si>
    <t>관내 의료기관에 안내하여 유선 및 팩스로 신고 대체   </t>
  </si>
  <si>
    <r>
      <t>지역보건의료정보시스템(PHIS)</t>
    </r>
    <r>
      <rPr>
        <sz val="10"/>
        <color rgb="FF000000"/>
        <rFont val="돋움"/>
        <family val="3"/>
        <charset val="129"/>
      </rPr>
      <t> </t>
    </r>
  </si>
  <si>
    <r>
      <t>건강증진과</t>
    </r>
    <r>
      <rPr>
        <sz val="10"/>
        <color rgb="FF000000"/>
        <rFont val="함초롬바탕"/>
        <family val="1"/>
        <charset val="129"/>
      </rPr>
      <t> </t>
    </r>
  </si>
  <si>
    <r>
      <t>지역보건의료정보시스템</t>
    </r>
    <r>
      <rPr>
        <sz val="10"/>
        <color rgb="FF000000"/>
        <rFont val="돋움"/>
        <family val="3"/>
        <charset val="129"/>
      </rPr>
      <t> </t>
    </r>
  </si>
  <si>
    <r>
      <t>금연서비스 통합정보시스템</t>
    </r>
    <r>
      <rPr>
        <sz val="10"/>
        <color rgb="FF000000"/>
        <rFont val="돋움"/>
        <family val="3"/>
        <charset val="129"/>
      </rPr>
      <t> </t>
    </r>
  </si>
  <si>
    <t>지연 안내 및 기간 연장 </t>
  </si>
  <si>
    <r>
      <t>치매안심통합관리시스템</t>
    </r>
    <r>
      <rPr>
        <sz val="10"/>
        <color rgb="FF000000"/>
        <rFont val="돋움"/>
        <family val="3"/>
        <charset val="129"/>
      </rPr>
      <t> </t>
    </r>
  </si>
  <si>
    <t>개인 로그인 불가, 기관 로그인 가능 </t>
  </si>
  <si>
    <r>
      <t>국제도시보건과</t>
    </r>
    <r>
      <rPr>
        <sz val="10"/>
        <color rgb="FF000000"/>
        <rFont val="함초롬바탕"/>
        <family val="1"/>
        <charset val="129"/>
      </rPr>
      <t> </t>
    </r>
  </si>
  <si>
    <r>
      <t>행복e음</t>
    </r>
    <r>
      <rPr>
        <sz val="10"/>
        <color rgb="FF000000"/>
        <rFont val="돋움"/>
        <family val="3"/>
        <charset val="129"/>
      </rPr>
      <t> </t>
    </r>
  </si>
  <si>
    <r>
      <t>전자바우처</t>
    </r>
    <r>
      <rPr>
        <sz val="10"/>
        <color rgb="FF000000"/>
        <rFont val="돋움"/>
        <family val="3"/>
        <charset val="129"/>
      </rPr>
      <t> </t>
    </r>
  </si>
  <si>
    <t>바우처 결제 불가 </t>
  </si>
  <si>
    <r>
      <t>보조금24</t>
    </r>
    <r>
      <rPr>
        <sz val="10"/>
        <color rgb="FF000000"/>
        <rFont val="돋움"/>
        <family val="3"/>
        <charset val="129"/>
      </rPr>
      <t> </t>
    </r>
  </si>
  <si>
    <r>
      <t>선천성대사이상 환아정보관리시스템</t>
    </r>
    <r>
      <rPr>
        <sz val="10"/>
        <color rgb="FF000000"/>
        <rFont val="돋움"/>
        <family val="3"/>
        <charset val="129"/>
      </rPr>
      <t> </t>
    </r>
  </si>
  <si>
    <r>
      <t>계약고객전용시스템(우체국)</t>
    </r>
    <r>
      <rPr>
        <sz val="10"/>
        <color rgb="FF000000"/>
        <rFont val="돋움"/>
        <family val="3"/>
        <charset val="129"/>
      </rPr>
      <t> </t>
    </r>
  </si>
  <si>
    <t>질병관리청 임시 홈페이지(예방접종도우미)로 등록 및 조회 가능 </t>
  </si>
  <si>
    <t>감염병 발생신고 보고 </t>
  </si>
  <si>
    <t>관내 의료기관에 안내하여 유선 및 팩스로 신고대체 </t>
  </si>
  <si>
    <r>
      <t>새올 생산행정-정부24연계민원</t>
    </r>
    <r>
      <rPr>
        <sz val="10"/>
        <color rgb="FF000000"/>
        <rFont val="돋움"/>
        <family val="3"/>
        <charset val="129"/>
      </rPr>
      <t> </t>
    </r>
  </si>
  <si>
    <r>
      <t>응급의료통합인트라넷시스템 </t>
    </r>
    <r>
      <rPr>
        <sz val="10"/>
        <color rgb="FF000000"/>
        <rFont val="돋움"/>
        <family val="3"/>
        <charset val="129"/>
      </rPr>
      <t> </t>
    </r>
  </si>
  <si>
    <r>
      <t>새올 보건행정</t>
    </r>
    <r>
      <rPr>
        <sz val="10"/>
        <color rgb="FF000000"/>
        <rFont val="돋움"/>
        <family val="3"/>
        <charset val="129"/>
      </rPr>
      <t> </t>
    </r>
  </si>
  <si>
    <r>
      <t>마약류통합관리시스템</t>
    </r>
    <r>
      <rPr>
        <sz val="10"/>
        <color rgb="FF000000"/>
        <rFont val="돋움"/>
        <family val="3"/>
        <charset val="129"/>
      </rPr>
      <t> </t>
    </r>
  </si>
  <si>
    <r>
      <t>의약품안전나라의약품통합정보시스템</t>
    </r>
    <r>
      <rPr>
        <sz val="10"/>
        <color rgb="FF000000"/>
        <rFont val="돋움"/>
        <family val="3"/>
        <charset val="129"/>
      </rPr>
      <t> </t>
    </r>
  </si>
  <si>
    <r>
      <t>금연서비스통합정보시스템</t>
    </r>
    <r>
      <rPr>
        <sz val="10"/>
        <color rgb="FF000000"/>
        <rFont val="돋움"/>
        <family val="3"/>
        <charset val="129"/>
      </rPr>
      <t> </t>
    </r>
  </si>
  <si>
    <t>GPKI로 로그인 불가 
전입세대확인서발급
모바일주민등록증확인불가 
전입신고,정정신고,말소,사망신고불가 
주민등록증관련업무불가등 </t>
    <phoneticPr fontId="7" type="noConversion"/>
  </si>
  <si>
    <r>
      <t>새올행정시스템 안심상속(민원)</t>
    </r>
    <r>
      <rPr>
        <sz val="10"/>
        <color rgb="FF000000"/>
        <rFont val="돋움"/>
        <family val="3"/>
        <charset val="129"/>
      </rPr>
      <t> </t>
    </r>
  </si>
  <si>
    <r>
      <t>부동산거래관리시스템</t>
    </r>
    <r>
      <rPr>
        <sz val="10"/>
        <color rgb="FF000000"/>
        <rFont val="돋움"/>
        <family val="3"/>
        <charset val="129"/>
      </rPr>
      <t> </t>
    </r>
  </si>
  <si>
    <t>담당 공무원 서명 불가 </t>
  </si>
  <si>
    <t>방문 신고 안내</t>
    <phoneticPr fontId="7" type="noConversion"/>
  </si>
  <si>
    <r>
      <t>세움터</t>
    </r>
    <r>
      <rPr>
        <sz val="10"/>
        <color rgb="FF000000"/>
        <rFont val="돋움"/>
        <family val="3"/>
        <charset val="129"/>
      </rPr>
      <t> </t>
    </r>
  </si>
  <si>
    <r>
      <t>외국인정보공동이용시스템</t>
    </r>
    <r>
      <rPr>
        <sz val="10"/>
        <color rgb="FF000000"/>
        <rFont val="돋움"/>
        <family val="3"/>
        <charset val="129"/>
      </rPr>
      <t> </t>
    </r>
  </si>
  <si>
    <r>
      <t>차세대세외수입</t>
    </r>
    <r>
      <rPr>
        <sz val="10"/>
        <color rgb="FF000000"/>
        <rFont val="돋움"/>
        <family val="3"/>
        <charset val="129"/>
      </rPr>
      <t> </t>
    </r>
  </si>
  <si>
    <r>
      <t>민방위시스템</t>
    </r>
    <r>
      <rPr>
        <sz val="10"/>
        <color rgb="FF000000"/>
        <rFont val="돋움"/>
        <family val="3"/>
        <charset val="129"/>
      </rPr>
      <t> </t>
    </r>
  </si>
  <si>
    <r>
      <t>시설관리공단</t>
    </r>
    <r>
      <rPr>
        <sz val="10"/>
        <color rgb="FF000000"/>
        <rFont val="함초롬바탕"/>
        <family val="1"/>
        <charset val="129"/>
      </rPr>
      <t> </t>
    </r>
  </si>
  <si>
    <r>
      <t>(자체) 전자결재시스템</t>
    </r>
    <r>
      <rPr>
        <sz val="10"/>
        <color rgb="FF000000"/>
        <rFont val="돋움"/>
        <family val="3"/>
        <charset val="129"/>
      </rPr>
      <t> </t>
    </r>
  </si>
  <si>
    <t> 공공감면시스템 (할인자격확인용)장애로 자동적용불가 </t>
  </si>
  <si>
    <t> 홈페이지 팝업을 통한 담당자 연락처 공지 / 수기 처리 적용 </t>
  </si>
  <si>
    <t> 접속불가 상태 </t>
  </si>
  <si>
    <t> 별도 시스템 정상화 이후 정부 후속조치에 따라 진행  </t>
  </si>
  <si>
    <t>예산법무과</t>
    <phoneticPr fontId="4" type="noConversion"/>
  </si>
  <si>
    <t>공단 온라인예약서비스</t>
    <phoneticPr fontId="4" type="noConversion"/>
  </si>
  <si>
    <t>비대면자격확인서비스: 거주지 및 할인 적용을 위한 자격 조회 불가</t>
    <phoneticPr fontId="4" type="noConversion"/>
  </si>
  <si>
    <t>총무과</t>
    <phoneticPr fontId="4" type="noConversion"/>
  </si>
  <si>
    <t>1365 자원봉사 포털</t>
  </si>
  <si>
    <t>주민등록시스템(주민전산)</t>
    <phoneticPr fontId="4" type="noConversion"/>
  </si>
  <si>
    <t>- 시스템 장애 복구에 따른 주민등록 사업단 조치
- 업무처리 방안에 대한 행안부 지침 전파 예정</t>
  </si>
  <si>
    <t>계약정보공개시스템</t>
    <phoneticPr fontId="4" type="noConversion"/>
  </si>
  <si>
    <t>조달청 나라장터(G2B)</t>
    <phoneticPr fontId="4" type="noConversion"/>
  </si>
  <si>
    <t>민원봉사과</t>
    <phoneticPr fontId="4" type="noConversion"/>
  </si>
  <si>
    <t>국민신문고</t>
    <phoneticPr fontId="4" type="noConversion"/>
  </si>
  <si>
    <t>전산망 장애로 국민신문고 접속 불가</t>
    <phoneticPr fontId="4" type="noConversion"/>
  </si>
  <si>
    <t>정보공개</t>
    <phoneticPr fontId="4" type="noConversion"/>
  </si>
  <si>
    <t>전산망 장애로 정보공개포털 접속 불가</t>
    <phoneticPr fontId="4" type="noConversion"/>
  </si>
  <si>
    <t>- 방문, 우편, 팩스 등의 방법으로 정보공개 청구
- 방문, 우편, 팩스 등의 방법으로 청구된 정보공개청구서 원본 사송으로 부서 전달
(사본 민원봉사과에서 보관 후 사이트 접속 해결 후 등록 예정)</t>
    <phoneticPr fontId="4" type="noConversion"/>
  </si>
  <si>
    <t>여권정보통합관리시스템(PICAS)</t>
    <phoneticPr fontId="4" type="noConversion"/>
  </si>
  <si>
    <t xml:space="preserve">- 여권 접수 및 교부 정상 작동
- 조폐공사-&gt;구청 여권 수령 우편 배달 정상배송
  *우체국 우편시스템 장애로 여권 등기우편수령 신청은 일시 중단 </t>
    <phoneticPr fontId="4" type="noConversion"/>
  </si>
  <si>
    <t>노인장애인과</t>
  </si>
  <si>
    <t>장애인전용주차구역위반관리자동화시스템</t>
  </si>
  <si>
    <t>국민신문고와 연계 불가</t>
    <phoneticPr fontId="4" type="noConversion"/>
  </si>
  <si>
    <t xml:space="preserve">환경관리과 </t>
    <phoneticPr fontId="4" type="noConversion"/>
  </si>
  <si>
    <t xml:space="preserve">화학물질 사고상황공유 앱
(유해화학물질 사고관련 
화학물질 안전원 총괄) </t>
    <phoneticPr fontId="4" type="noConversion"/>
  </si>
  <si>
    <t>접속 불가</t>
    <phoneticPr fontId="4" type="noConversion"/>
  </si>
  <si>
    <t>- 지자체 유선전화 접수예정
- 화학물질 안전원, 한강청, 소방등 따로 단톡방 운영하여 사고상황 접수받을 예정</t>
    <phoneticPr fontId="4" type="noConversion"/>
  </si>
  <si>
    <t>기후대기과</t>
    <phoneticPr fontId="4" type="noConversion"/>
  </si>
  <si>
    <t>미세먼지신호등</t>
    <phoneticPr fontId="4" type="noConversion"/>
  </si>
  <si>
    <t>접속 불가(한국환경공단 대기환경측정소 점검 중)</t>
    <phoneticPr fontId="4" type="noConversion"/>
  </si>
  <si>
    <t>생태하천과</t>
    <phoneticPr fontId="4" type="noConversion"/>
  </si>
  <si>
    <t>예산회계정보시스템(dbarin)</t>
    <phoneticPr fontId="4" type="noConversion"/>
  </si>
  <si>
    <t xml:space="preserve"> 접속 불가</t>
    <phoneticPr fontId="4" type="noConversion"/>
  </si>
  <si>
    <t xml:space="preserve">- 현 시스템은 재산정보자 조회용으로 사용중 시스템 복구시까지 행정정보공동이용 전산의 토지대장으로 조회하여 업무 처리 가능 </t>
    <phoneticPr fontId="4" type="noConversion"/>
  </si>
  <si>
    <t>산림정원과</t>
    <phoneticPr fontId="4" type="noConversion"/>
  </si>
  <si>
    <t>산지전용통합정보시스템</t>
    <phoneticPr fontId="4" type="noConversion"/>
  </si>
  <si>
    <t>결제시스템 장애</t>
    <phoneticPr fontId="4" type="noConversion"/>
  </si>
  <si>
    <t>경제정책과</t>
    <phoneticPr fontId="4" type="noConversion"/>
  </si>
  <si>
    <t>수산정보통합시스템</t>
    <phoneticPr fontId="4" type="noConversion"/>
  </si>
  <si>
    <t>시스템 접속 불가(수산분야 직불금, 보험료 등)</t>
    <phoneticPr fontId="4" type="noConversion"/>
  </si>
  <si>
    <t>정부24민원 서비스 중 - 토지대장, 지적도 등 발급불가</t>
    <phoneticPr fontId="4" type="noConversion"/>
  </si>
  <si>
    <t>국토이용정보통합플랫폼(토지이용계획확인원)</t>
    <phoneticPr fontId="4" type="noConversion"/>
  </si>
  <si>
    <t>정부24민원 서비스 중 - 토지이용계획확인원 발급불가</t>
    <phoneticPr fontId="4" type="noConversion"/>
  </si>
  <si>
    <t>바른땅시스템(재조사사업)</t>
    <phoneticPr fontId="4" type="noConversion"/>
  </si>
  <si>
    <t>부동산거래신고시스템</t>
    <phoneticPr fontId="4" type="noConversion"/>
  </si>
  <si>
    <t>시스템 장애로 접속불가</t>
    <phoneticPr fontId="4" type="noConversion"/>
  </si>
  <si>
    <t>- 국민신문고 콜센터(110), 민원봉사과 등과 지속적으로 연락하여 복구 진행 상황 확인
- 국민신문고 시스템 복구 즉시 접수된 민원 
  일괄 민원처리 기한 연장
- 민원인의 민원 신청 안내 요청 시, 대체 민원 신청 경로 안내 (유선, 방문, 팩스 등)</t>
    <phoneticPr fontId="4" type="noConversion"/>
  </si>
  <si>
    <t>정보공개청구</t>
    <phoneticPr fontId="4" type="noConversion"/>
  </si>
  <si>
    <t>- 수시로 복구 진행 상황 확인
- 정보공개청구 시스템 복구 즉시 접수된 민원 일괄적으로 민원처리 기한 연장
- 민원인의 민원 신청 안내 요청 시, 대체 민원 신청 경로 안내 (유선, 방문, 팩스 등)</t>
    <phoneticPr fontId="4" type="noConversion"/>
  </si>
  <si>
    <t>질병관리과</t>
    <phoneticPr fontId="4" type="noConversion"/>
  </si>
  <si>
    <t>(질병관리청) 방역통합정보시스템</t>
    <phoneticPr fontId="4" type="noConversion"/>
  </si>
  <si>
    <t xml:space="preserve">- 병원 단체연락망(단톡)과 서구보건소 감염병 대응폰 (010-2470-5157)으로 24시간 전화 및 문자신고 가능함을 안내 및 대응 중
- 병원 전화, 문자신고 
   → 보건소 역학조사 및 감염병 관리 대응
- 시스템 복구 시
   → 감염병 신고서 및 역학조사서, 검사의뢰서 등록          
- 보건환경연구원 검체 이송 관련 대응 
   → 검사의뢰서 수기작성, 검체 채취 후,   
       보건환경연구원으로 인편 이송    
   → 검사결과는 온메일 회신 → 의료기관 결과 통보 </t>
    <phoneticPr fontId="4" type="noConversion"/>
  </si>
  <si>
    <t>결핵통합관리시스템</t>
    <phoneticPr fontId="4" type="noConversion"/>
  </si>
  <si>
    <t>시스템 장애로 접속불가(인증서로그인)</t>
    <phoneticPr fontId="4" type="noConversion"/>
  </si>
  <si>
    <t>홍보소통실</t>
  </si>
  <si>
    <t>연수구누리집</t>
  </si>
  <si>
    <t>지역보건의료정보시스템</t>
  </si>
  <si>
    <t>감염병관리과</t>
  </si>
  <si>
    <t>경제산업과</t>
  </si>
  <si>
    <t>민생회복소비쿠폰
(새올, 국민신문고)</t>
  </si>
  <si>
    <t>재무회계과</t>
  </si>
  <si>
    <t>복지정책과
노인장애인과</t>
  </si>
  <si>
    <t>사회서비스 전자바우처시스템</t>
  </si>
  <si>
    <t>응급디지털돌봄시스템</t>
  </si>
  <si>
    <t>e하늘장사정보시스템</t>
  </si>
  <si>
    <t>안전관리과</t>
  </si>
  <si>
    <t>안전디딤돌 앱</t>
  </si>
  <si>
    <t>건축과, 주택과</t>
  </si>
  <si>
    <t>스마트정보과</t>
  </si>
  <si>
    <t>모바일신분증 본인인증 불가</t>
  </si>
  <si>
    <t>모바일신분증 장애로 본인 인증 불가</t>
  </si>
  <si>
    <t>지문을 통한 본인인증으로 가능</t>
  </si>
  <si>
    <t>주민등록통합행정시스템</t>
  </si>
  <si>
    <t>가족관계등록정보시스템</t>
  </si>
  <si>
    <t>시스템 복구 후 정상 운영 예정 
 - 현재, 오프라인 접수·처리
 - 상세 처리 지침 총무과-28048(2025. 9. 29.)호 참고</t>
  </si>
  <si>
    <t>화장예약서비스 접속 불가하여 현재 수기 접수 중</t>
  </si>
  <si>
    <t>지방보조금시스템(보탬e)</t>
  </si>
  <si>
    <t>보조금시스템(e나라도움)</t>
  </si>
  <si>
    <t>①정부전자문서유통 시스템(온나라) 연계 수신처가 중앙부처인 문서 처리 불가
②나라장터G2B연계기능불가</t>
  </si>
  <si>
    <t>①e나라도움 내부기안
②대금지급은일반집행으로,신규계약등록은사후등록</t>
    <phoneticPr fontId="4" type="noConversion"/>
  </si>
  <si>
    <t>시스템 전체 접속 불가</t>
  </si>
  <si>
    <t>1365자원봉사포털</t>
  </si>
  <si>
    <t>수기 서비스 제공</t>
    <phoneticPr fontId="4" type="noConversion"/>
  </si>
  <si>
    <t>홍보체육과</t>
  </si>
  <si>
    <t>공공데이터포털</t>
  </si>
  <si>
    <t>대체사이트 이용(서울 열린데이터 광장 : data.seoul.go.kr)</t>
    <phoneticPr fontId="4" type="noConversion"/>
  </si>
  <si>
    <t>정기간행물 등록관리 시스템</t>
  </si>
  <si>
    <t>홈페이지 접속 불가</t>
  </si>
  <si>
    <t>미정(문화체육관광부 미디어정책과 대체 방안 공문 예정)</t>
  </si>
  <si>
    <t>접속불가 → 일부기능 사용가능</t>
  </si>
  <si>
    <t>지방재정관리시스템(이호조+)</t>
  </si>
  <si>
    <t>법인카드 사용내역 조회 불안정</t>
  </si>
  <si>
    <t xml:space="preserve">일부정보(22종) 조회 열람 불가 </t>
  </si>
  <si>
    <t>중앙기관 조치 대기</t>
  </si>
  <si>
    <t>수수료면제대상자 조회 불가</t>
  </si>
  <si>
    <t>대상자별 증명서(신분증) 확인</t>
  </si>
  <si>
    <t xml:space="preserve">정부24 부동산 관련 민원발급 서비스 일시 중단 </t>
  </si>
  <si>
    <t xml:space="preserve">가까운 시군구 또는 주민센터 방문 발급 </t>
  </si>
  <si>
    <t>시스템 중단</t>
  </si>
  <si>
    <t>서비스 제공에 필요한 전산업무를수기업무처리, 시스템 복구 후 수기처리된 업무를 사후등록</t>
  </si>
  <si>
    <t>필요서류 팩스 및 수기 서비스 제공</t>
    <phoneticPr fontId="4" type="noConversion"/>
  </si>
  <si>
    <t>장애인 전용주차 과태료 관련</t>
  </si>
  <si>
    <t>①국민신문고 조회 불가
②우편등기조회불가</t>
  </si>
  <si>
    <t>대체수단 없음</t>
  </si>
  <si>
    <t>자활근로 참여자 급여지급, 참여자 의뢰</t>
  </si>
  <si>
    <t>수기 입력, 수기 지급</t>
    <phoneticPr fontId="4" type="noConversion"/>
  </si>
  <si>
    <t>일자리경제과</t>
  </si>
  <si>
    <t>자격증정보 조회 불가</t>
    <phoneticPr fontId="4" type="noConversion"/>
  </si>
  <si>
    <t xml:space="preserve">자격증 정보 필요 시 대한상공회의소, 산업인력공단에서 서류를 받아 수기로 처리 </t>
    <phoneticPr fontId="4" type="noConversion"/>
  </si>
  <si>
    <t>스마트 불법주정차 단속시스템</t>
  </si>
  <si>
    <t>시스템 로그인은 가능하나 PDA단속어플 보안네트워크 연결 불가능으로 운영 불가능</t>
  </si>
  <si>
    <t>주행형 CCTV를 이용한 단속 시행</t>
  </si>
  <si>
    <t>불법주정차신고 통합관리 시스템</t>
  </si>
  <si>
    <t>안전신문고 연동 프로그램으로 안전신문고 장애시 운영 불가능</t>
  </si>
  <si>
    <t>주민신고 특성상 안전신문고 앱을 통한 위반사실 입증 필요에 따른 대체 접수 불가, 유선접수는 시행</t>
    <phoneticPr fontId="4" type="noConversion"/>
  </si>
  <si>
    <t>바로일터-태블릿 사용(환경, 위생 분야)</t>
  </si>
  <si>
    <t>프로그램 안열림</t>
  </si>
  <si>
    <t>사업장 보유 신고필증 이용</t>
  </si>
  <si>
    <t>인천시환경통합관제시스템ITEMS Main (대기오염측정망)</t>
  </si>
  <si>
    <t>로그인창을 들어갈 수 없음</t>
  </si>
  <si>
    <t xml:space="preserve">에어코리아 실시간 대기 정보 이용 </t>
  </si>
  <si>
    <t>재난관리업무포털</t>
  </si>
  <si>
    <t>온나라문서에 등록된 매뉴얼 사용</t>
  </si>
  <si>
    <t>사고상황공유앱</t>
  </si>
  <si>
    <t>대체수단(문자, 카톡 등) 사용</t>
  </si>
  <si>
    <t>(통신)사용전검사 처리 시스템</t>
  </si>
  <si>
    <t>시스템 연계 필증 발급 불가</t>
  </si>
  <si>
    <t>수기 서비스 제공(민원접수및검사처리는정상적으로가능함)</t>
    <phoneticPr fontId="4" type="noConversion"/>
  </si>
  <si>
    <t xml:space="preserve">국가재난안전관리시스템 (NDMS) </t>
  </si>
  <si>
    <t>① 실시간 상황전파·보고 불가
② 재난문자송수신불가
③ 재난유형별현황조회및수정불가</t>
    <phoneticPr fontId="4" type="noConversion"/>
  </si>
  <si>
    <t>① 재난안전통신망 단말기사용 / 카카오톡 단체방 임시운영
② 중앙및인천시논의中
③ 시스템외 보고자료 및 다운로드자료 우선활용</t>
    <phoneticPr fontId="4" type="noConversion"/>
  </si>
  <si>
    <t>의회사무과</t>
  </si>
  <si>
    <t>의회홈페이지</t>
  </si>
  <si>
    <t>의회에바란다(국민신문고연계)</t>
  </si>
  <si>
    <t>방문·서면으로 전환 (민원지적과에서 수기 접수·관리 대체)</t>
  </si>
  <si>
    <t>객담검사 의뢰(결핵협회, 질병청) 불가</t>
  </si>
  <si>
    <t>①객담검사 의뢰 메일로 진행
②객담검사 결과 확인 결핵균검사관리정보시스템(https://tbis.tbnet.or.kr)</t>
    <phoneticPr fontId="4" type="noConversion"/>
  </si>
  <si>
    <t>질병관리본부시스템</t>
  </si>
  <si>
    <t>①에이즈 신고업무 시스템 연결 불가
②감염인진료비보고시스템연결불가</t>
  </si>
  <si>
    <t>① 에이즈 발생신고서 이메일보고
② 감염인 진료비 입력 시스템개통시처리</t>
    <phoneticPr fontId="4" type="noConversion"/>
  </si>
  <si>
    <t>시스템(감염병 신고, 보고, 역학조사 등) 사용 불가</t>
  </si>
  <si>
    <t>유선 및 팩스 신고접수 및 보고 (의료기관 안내 완료)</t>
  </si>
  <si>
    <r>
      <t>국가정보자원관리원 행정정보시스템 화재 관련 서비스 장애 현황 내역</t>
    </r>
    <r>
      <rPr>
        <sz val="10"/>
        <color rgb="FF000000"/>
        <rFont val="함초롬바탕"/>
        <family val="1"/>
        <charset val="129"/>
      </rPr>
      <t> </t>
    </r>
    <r>
      <rPr>
        <sz val="20"/>
        <color rgb="FF000000"/>
        <rFont val="HY헤드라인M"/>
        <family val="1"/>
        <charset val="129"/>
      </rPr>
      <t>(중구)</t>
    </r>
    <phoneticPr fontId="7" type="noConversion"/>
  </si>
  <si>
    <t>기관명</t>
    <phoneticPr fontId="4" type="noConversion"/>
  </si>
  <si>
    <t>대내외 구분</t>
    <phoneticPr fontId="4" type="noConversion"/>
  </si>
  <si>
    <t>국가정보자원관리원 행정정보시스템 화재 관련 서비스 장애 현황 내역(군·구)</t>
    <phoneticPr fontId="4" type="noConversion"/>
  </si>
  <si>
    <t>부서명 </t>
  </si>
  <si>
    <t>장애 여부 </t>
  </si>
  <si>
    <t>장애내용 </t>
  </si>
  <si>
    <t>대체수단(대응방법)</t>
    <phoneticPr fontId="4" type="noConversion"/>
  </si>
  <si>
    <t>계약업무 불가</t>
    <phoneticPr fontId="4" type="noConversion"/>
  </si>
  <si>
    <t>시스템 업로드 불가</t>
    <phoneticPr fontId="7" type="noConversion"/>
  </si>
  <si>
    <t>등록 규제 현황 홈페이지 게시</t>
    <phoneticPr fontId="7" type="noConversion"/>
  </si>
  <si>
    <t>온라인 접속 불가</t>
    <phoneticPr fontId="7" type="noConversion"/>
  </si>
  <si>
    <t>기존과 같이 온라인, 오프라인 병행 접수</t>
    <phoneticPr fontId="7" type="noConversion"/>
  </si>
  <si>
    <t>시스템 정상화 후 영종구 및 제물포구 자치법규안 검토</t>
    <phoneticPr fontId="7" type="noConversion"/>
  </si>
  <si>
    <r>
      <t>해당없음</t>
    </r>
    <r>
      <rPr>
        <sz val="10"/>
        <color rgb="FF000000"/>
        <rFont val="함초롬바탕"/>
        <family val="1"/>
        <charset val="129"/>
      </rPr>
      <t> </t>
    </r>
    <phoneticPr fontId="7" type="noConversion"/>
  </si>
  <si>
    <t>문화누리카드 시스템</t>
    <phoneticPr fontId="7" type="noConversion"/>
  </si>
  <si>
    <t>개찰 불가 건은 홈페이지에 "입찰 취소 목록" 게재(용역 1건)
입찰을 제외한 수의계약의 경우에만(추정가격 5천 이하) 서면계약으로 진행, 시스템 복구 후 나라장터에서 전자계약</t>
    <phoneticPr fontId="7" type="noConversion"/>
  </si>
  <si>
    <t>IC 주민등록증 (재)발급, 국가보훈대상자 수수료 면제 조회, 구 주민등록표(구원장) 조회</t>
    <phoneticPr fontId="7" type="noConversion"/>
  </si>
  <si>
    <r>
      <t>민원지적과</t>
    </r>
    <r>
      <rPr>
        <sz val="10"/>
        <rFont val="함초롬바탕"/>
        <family val="1"/>
        <charset val="129"/>
      </rPr>
      <t> </t>
    </r>
  </si>
  <si>
    <r>
      <t>민원처리운영창구(정부24관련)</t>
    </r>
    <r>
      <rPr>
        <sz val="10"/>
        <rFont val="돋움"/>
        <family val="3"/>
        <charset val="129"/>
      </rPr>
      <t> </t>
    </r>
  </si>
  <si>
    <t>토지이용계획확인원 열람 및 발급, 요양보호사 자격증 발급 등 일부 기능 불가</t>
    <phoneticPr fontId="7" type="noConversion"/>
  </si>
  <si>
    <t>국가보훈대상자는 실물 보훈증으로 확인하여 수수료 면제, IC 주민등록증 발급 및 구원장 조회 관련 업무는 시스템 완전 복구 후 신청 가능으로 안내
IC 주민등록증 신규발급을 원하나 발급 기한이 경과되는 경우 시스템 복구 후 과태료 없이 처리</t>
    <phoneticPr fontId="7" type="noConversion"/>
  </si>
  <si>
    <t>신규 민원은 방문, 서신, FAX 접수 처리
기 접수된 건은 시스템 정상운영 후 처리</t>
    <phoneticPr fontId="7" type="noConversion"/>
  </si>
  <si>
    <t>우체국 등기 개별 자택 발송 불가</t>
    <phoneticPr fontId="7" type="noConversion"/>
  </si>
  <si>
    <t>방문 수령 안내</t>
    <phoneticPr fontId="7" type="noConversion"/>
  </si>
  <si>
    <r>
      <t>해당없음</t>
    </r>
    <r>
      <rPr>
        <sz val="10"/>
        <rFont val="함초롬바탕"/>
        <family val="1"/>
        <charset val="129"/>
      </rPr>
      <t> </t>
    </r>
  </si>
  <si>
    <r>
      <t>해당없음</t>
    </r>
    <r>
      <rPr>
        <sz val="10"/>
        <rFont val="함초롬바탕"/>
        <family val="1"/>
        <charset val="129"/>
      </rPr>
      <t> </t>
    </r>
    <phoneticPr fontId="7" type="noConversion"/>
  </si>
  <si>
    <t>정보공개 신규 청구는 수기 접수처리, 접수된 청구 건은 시스템 정상운영 후 처리(단, 수기 처리 가능한 건은 신속 처리)</t>
    <phoneticPr fontId="7" type="noConversion"/>
  </si>
  <si>
    <t>정부24 발급 불가, 방문 접수 시 전국 발급 가능</t>
    <phoneticPr fontId="7" type="noConversion"/>
  </si>
  <si>
    <t>개별 시스템은 작동, 정부 24 연계 불가</t>
    <phoneticPr fontId="7" type="noConversion"/>
  </si>
  <si>
    <t>수기 관리 후 시스템 복구 후 추후입력 </t>
    <phoneticPr fontId="7" type="noConversion"/>
  </si>
  <si>
    <t>응급상황 발생 시 119에 자동 신고는 가능하나 119 안전센터에서 대상자 정보가 확인되지 않음</t>
    <phoneticPr fontId="7" type="noConversion"/>
  </si>
  <si>
    <t>* 119 자동신고 시 응급관리요원 업무폰에 응급상황 발생 문자 수신됨
* 응급관리요원이 대상자의 안전을 1차적으로 확인
* 안전 확인 결과 및 대상자 정보 119 안전센터에 전달</t>
    <phoneticPr fontId="7" type="noConversion"/>
  </si>
  <si>
    <t>장애인활동지원 등 바우처 비용 지급이 어려움</t>
    <phoneticPr fontId="7" type="noConversion"/>
  </si>
  <si>
    <t>장애인주차구역 단속 민원신고 확인 불가</t>
    <phoneticPr fontId="7" type="noConversion"/>
  </si>
  <si>
    <t>수기 민원 접수 후 업무처리</t>
    <phoneticPr fontId="7" type="noConversion"/>
  </si>
  <si>
    <t>전자입찰은 불가하며 긴급을 요할 경우 1인 수의계약 건에 한하여 수기계약 진행예정</t>
    <phoneticPr fontId="7" type="noConversion"/>
  </si>
  <si>
    <t>우편번호 및 도로명주소 입력 오류 발생으로 신규가입자 접수 불가(기존 가입자 정상 운영)</t>
    <phoneticPr fontId="7" type="noConversion"/>
  </si>
  <si>
    <t>수기 접수 시스템 복구 후 처리 가능 
(신규가입은 전체 민원 건 중 5% 미만으로 영향이 크지 않을 것으로 예상됨)</t>
    <phoneticPr fontId="7" type="noConversion"/>
  </si>
  <si>
    <t>민원내역 확인불가</t>
    <phoneticPr fontId="7" type="noConversion"/>
  </si>
  <si>
    <t>민원 문의 시 상세 설명
※ 민원인이 안전신문고 앱(위변조 방지시스템) 통해 불법주정차를 신고하는 제도로 수기 처리 불가함</t>
    <phoneticPr fontId="7" type="noConversion"/>
  </si>
  <si>
    <r>
      <t>사회보장정보시스템(행복e음)</t>
    </r>
    <r>
      <rPr>
        <sz val="10"/>
        <color rgb="FF000000"/>
        <rFont val="함초롬바탕"/>
        <family val="1"/>
        <charset val="129"/>
      </rPr>
      <t> </t>
    </r>
    <phoneticPr fontId="7" type="noConversion"/>
  </si>
  <si>
    <t>① 동물등록증 전자 증명서 발급
② 동물 소유자 변경 </t>
    <phoneticPr fontId="7" type="noConversion"/>
  </si>
  <si>
    <r>
      <t>① 어업허가증 발급</t>
    </r>
    <r>
      <rPr>
        <sz val="10"/>
        <color rgb="FF000000"/>
        <rFont val="함초롬바탕"/>
        <family val="1"/>
        <charset val="129"/>
      </rPr>
      <t xml:space="preserve"> 
</t>
    </r>
    <r>
      <rPr>
        <sz val="10"/>
        <color rgb="FF000000"/>
        <rFont val="맑은 고딕"/>
        <family val="3"/>
        <charset val="129"/>
      </rPr>
      <t>② 직불제 전산 점검 </t>
    </r>
    <phoneticPr fontId="7" type="noConversion"/>
  </si>
  <si>
    <r>
      <t>질병관리청 방역통합관리시스템</t>
    </r>
    <r>
      <rPr>
        <sz val="10"/>
        <color rgb="FF000000"/>
        <rFont val="돋움"/>
        <family val="3"/>
        <charset val="129"/>
      </rPr>
      <t> </t>
    </r>
    <phoneticPr fontId="7" type="noConversion"/>
  </si>
  <si>
    <t>로그인 불가</t>
    <phoneticPr fontId="7" type="noConversion"/>
  </si>
  <si>
    <t>지연 안내 및 기간 연장 </t>
    <phoneticPr fontId="7" type="noConversion"/>
  </si>
  <si>
    <t>시스템 복구 이후 소급 결제 및 바우처 결제로 전환 </t>
    <phoneticPr fontId="7" type="noConversion"/>
  </si>
  <si>
    <t>ID로 로그인 가능 
실물 신분증 확인   
민원지적과 주민등록담당자 업무처리지침(행정안전부) 공유받아 처리 </t>
    <phoneticPr fontId="7" type="noConversion"/>
  </si>
  <si>
    <t>카드결제 관련 증빙자료 업로드 기능 불가  </t>
    <phoneticPr fontId="7" type="noConversion"/>
  </si>
  <si>
    <t>별도 증빙자료 보관후 장애 해소 후 업로드 관리 예정  </t>
    <phoneticPr fontId="7" type="noConversion"/>
  </si>
  <si>
    <t>입찰, 개발 출가 신규, 변경계약 체결 불가</t>
    <phoneticPr fontId="7" type="noConversion"/>
  </si>
  <si>
    <t>입찰, 개발 출가 신규, 변경계약 체결 불가</t>
    <phoneticPr fontId="4" type="noConversion"/>
  </si>
  <si>
    <t>개찰 불가 건은 홈페이지에 "입찰 취소 목록" 게재(용역 1건)
입찰을 제외한 수의계약의 경우에만(추정가격 5천 이하) 서면계약으로 진행, 시스템 복구 후 나라장터에서 전자계약</t>
    <phoneticPr fontId="4" type="noConversion"/>
  </si>
  <si>
    <t>120콜센터 활용, 방문/팩스/우편으로 민원 접수</t>
  </si>
  <si>
    <t>서류발급 가능(정부24 연계서비스 불가, 방문접수 및 무인민원발급기 가능)</t>
  </si>
  <si>
    <t>지문출력 안내</t>
  </si>
  <si>
    <t>신분증 확인 시스템 내에서 서비스 불가하여 신규,재발급 불가</t>
  </si>
  <si>
    <t>정상화 이후 신규 재발급 가능함으로 민원안내</t>
  </si>
  <si>
    <t>인카스 간편인증 로그인 불가</t>
  </si>
  <si>
    <t>기타 로그인(공동인증, 금융인증, 통신사인증) 가능</t>
  </si>
  <si>
    <t>스마트위택스 앱 접속불가</t>
  </si>
  <si>
    <t>PC 접속 가능</t>
  </si>
  <si>
    <t>전화접수, 과태료부과는 정상화 이후 진행</t>
  </si>
  <si>
    <t>팩스 수기접수</t>
  </si>
  <si>
    <t>등록 연장 신청서 제출 후, 추후 등록 가능</t>
  </si>
  <si>
    <t>대한민국 법원 사법정보공개포털(https://portal.scourt.go.kr) 활용
자치법규정보시스템(www.elis.go.kr) 활용</t>
  </si>
  <si>
    <t>민원실 일괄 접수 후 행정자치과 이송하여 관련부서 배부</t>
  </si>
  <si>
    <t>조회용으로 사용 중으로 정부전산망 복구시 사용가능</t>
  </si>
  <si>
    <t>결핵신고 수기작성
예방접종등록시스템(ois.kdca.go.kr)으로 접속하여 예방접종 등록 및 조회</t>
  </si>
  <si>
    <t>수산직불제 신청완료</t>
  </si>
  <si>
    <t>민원24, 국민신문고 등 일부 민원 서비스
(일반민원상담, 불법 주정차 신고, 구청장에게 바란다, 예산낭비신고, 공직자부조리신고, 규제개혁신문고 등)</t>
  </si>
  <si>
    <t>국민신문고 접속 불가 (온라인 이의신청 및 기 접수 건 처리 불가)</t>
  </si>
  <si>
    <t>신규 계약, 납품요구, 입찰 기능 장애 (기존 계약건에 대한 조회만 가능)</t>
  </si>
  <si>
    <t>- 공사·용역·물품 수의계약 및 긴급한 설계변경 건:수기계약 진행
- 입찰 공고 건의 개찰 지연:화재 때문에 투찰하지 못한 기간만큼 개찰시간 연기
- 나라장터 정상화 작업을 위한 서비스 일시 중단 안내(10.02. 22시 ~ 10.12. 23시)</t>
  </si>
  <si>
    <t>- 바우처 선 제공 이후, 대상자 등록 및 바우처 소급결제 처리</t>
  </si>
  <si>
    <t>민원 접수 시 법령조회 및 토지이용계획확인원 확인 장애</t>
  </si>
  <si>
    <t>방문민원접수</t>
  </si>
  <si>
    <t>IC 주민등록증 (재)발급 및 모바일 주민등록증 확인 장애</t>
  </si>
  <si>
    <t>- 민원 접수 관련 신분 확인 시 일반 주민등록증 사용</t>
  </si>
  <si>
    <t>국민신문고 연계 전자민원 접수 불가</t>
    <phoneticPr fontId="4" type="noConversion"/>
  </si>
  <si>
    <t>방문 또는 전화 수기 접수 안내</t>
    <phoneticPr fontId="4" type="noConversion"/>
  </si>
  <si>
    <t>　 접속 불가 </t>
  </si>
  <si>
    <t>방문 또는 전화 수기 접수 안내</t>
  </si>
  <si>
    <t>대체사이트 안내: portal.scourt.go.kr, likms.assembly.go.kr/law</t>
  </si>
  <si>
    <t>정보제공용 시스템으로 대체수단 없음</t>
  </si>
  <si>
    <t>공공마이데이터 중 자격증 연계불가(그외 복구완료)</t>
    <phoneticPr fontId="4" type="noConversion"/>
  </si>
  <si>
    <t>대한상공회의소, 산업인력공단 서류 수기 처리</t>
    <phoneticPr fontId="4" type="noConversion"/>
  </si>
  <si>
    <t>신청 및 실적 확인, 확인서 발급 불가</t>
    <phoneticPr fontId="4" type="noConversion"/>
  </si>
  <si>
    <t>홈페이지 공지 및 자원봉사확인서 수기 발급 </t>
    <phoneticPr fontId="4" type="noConversion"/>
  </si>
  <si>
    <t>창구, 팩스, 이메일 수기 민원 접수 후 순차적 처리 (처리기한 10일)</t>
    <phoneticPr fontId="4" type="noConversion"/>
  </si>
  <si>
    <t>접속 불가 　 </t>
  </si>
  <si>
    <t>수기 민원 접수 후 순차적 처리</t>
    <phoneticPr fontId="4" type="noConversion"/>
  </si>
  <si>
    <t>팩스 민원 접수 후 처리</t>
    <phoneticPr fontId="4" type="noConversion"/>
  </si>
  <si>
    <t>조정금 납부, 의견 신청 및 경계 결정 통지 불가</t>
    <phoneticPr fontId="4" type="noConversion"/>
  </si>
  <si>
    <t>① 이전 자료 기반으로 민원 처리
② 구 방문 또는 유선확인
③ 행정업무 처리 기간은 연장 처리(상세 내용 별도 안내)</t>
    <phoneticPr fontId="4" type="noConversion"/>
  </si>
  <si>
    <t>앱 구동 불가</t>
    <phoneticPr fontId="4" type="noConversion"/>
  </si>
  <si>
    <t>위택스 홈페이지 접속 안내</t>
    <phoneticPr fontId="4" type="noConversion"/>
  </si>
  <si>
    <t>① 데이터 수기 제공
② 인천데이터포털 대체 제공 (https://data.incheon.go.kr/
)</t>
    <phoneticPr fontId="4" type="noConversion"/>
  </si>
  <si>
    <t>화장예약 팩스 수기 접수</t>
    <phoneticPr fontId="4" type="noConversion"/>
  </si>
  <si>
    <t>사회서비스 전자바우처 </t>
    <phoneticPr fontId="4" type="noConversion"/>
  </si>
  <si>
    <t>① 소급 결제 안내
② 바우처 미생성자 서비스 이용 가능 조치 처리</t>
    <phoneticPr fontId="4" type="noConversion"/>
  </si>
  <si>
    <t>차세대전자바우처  </t>
    <phoneticPr fontId="4" type="noConversion"/>
  </si>
  <si>
    <t>상담비 결제 불가</t>
    <phoneticPr fontId="4" type="noConversion"/>
  </si>
  <si>
    <t>상담 후 시스템 복원 시 소급 결제 처리</t>
    <phoneticPr fontId="4" type="noConversion"/>
  </si>
  <si>
    <t>챗봇을통한업무상담서비스불가</t>
    <phoneticPr fontId="4" type="noConversion"/>
  </si>
  <si>
    <t>전화상담</t>
    <phoneticPr fontId="4" type="noConversion"/>
  </si>
  <si>
    <t>지자체 합동평가시스템(VPS)</t>
    <phoneticPr fontId="4" type="noConversion"/>
  </si>
  <si>
    <t>시스템 전체 접속 불가</t>
    <phoneticPr fontId="4" type="noConversion"/>
  </si>
  <si>
    <t xml:space="preserve">시스템 복구시까지 평가지표 관리카드 별도 관리 </t>
    <phoneticPr fontId="4" type="noConversion"/>
  </si>
  <si>
    <t>10.13. 정상개통 예정</t>
    <phoneticPr fontId="4" type="noConversion"/>
  </si>
  <si>
    <t>- 자원봉사센터 전화.방문 문의, 자원봉사 활동처로 연락</t>
    <phoneticPr fontId="4" type="noConversion"/>
  </si>
  <si>
    <t>- 중앙·지방자원봉사센터 홈페이지, 타 기관 자원봉사 시스템(사회복지 자원봉사(www.vms.or.kr), 
청소년 봉사활동(www.youth.go.kr))에 1365 자원봉사포털 서비스 불가 사실 안내- 봉사활동기관에 대체 시스템 사용 및 자원봉사 관련 수기 입력</t>
    <phoneticPr fontId="4" type="noConversion"/>
  </si>
  <si>
    <t>- 제증명등) IC주민등록증 발급/재발급, 모바일 주민등록증 발급/재발급
- 기타) 신분증 확인시스템 내 모바일업무(주민등록증 모바일 확인서비스, 
  모바일 운전면허 확인서비스), 수수료면제 확인(국가보훈대상자)</t>
    <phoneticPr fontId="4" type="noConversion"/>
  </si>
  <si>
    <t>조달청 나라장터 연계항목(발주계획, 입찰정보 등) 접속 불가</t>
    <phoneticPr fontId="4" type="noConversion"/>
  </si>
  <si>
    <t>- 조달청 나라장터 장애 복구 시 계약정보공개시스템 정상 작동 여부 확인</t>
    <phoneticPr fontId="4" type="noConversion"/>
  </si>
  <si>
    <t>시스템 장애</t>
    <phoneticPr fontId="4" type="noConversion"/>
  </si>
  <si>
    <t>- 개찰연기 및 입찰취소 후 신규공고 예정</t>
    <phoneticPr fontId="4" type="noConversion"/>
  </si>
  <si>
    <t>- 수기 접수 체계(민원처리부) 유지</t>
    <phoneticPr fontId="4" type="noConversion"/>
  </si>
  <si>
    <t>- 전산 복구 시까지 외교부에 문의하여 민원인 불편사항 최소화
* 여권 우편등기수령 희망자는 방문수령으로 대체하여 교부</t>
    <phoneticPr fontId="4" type="noConversion"/>
  </si>
  <si>
    <t>- '추후 소급결제</t>
    <phoneticPr fontId="4" type="noConversion"/>
  </si>
  <si>
    <t>- 국민신문고 정상화 작업</t>
    <phoneticPr fontId="4" type="noConversion"/>
  </si>
  <si>
    <t>- 한국환경공단 에어코리아 홈페이지 자료 활용 가능 https://www.airkorea.or.kr/index</t>
    <phoneticPr fontId="4" type="noConversion"/>
  </si>
  <si>
    <t>전산장애로 인한 수수료 후납 선택 후 민원제출</t>
  </si>
  <si>
    <t>- 업무담당자가 민원 등을 수기로 접수하여 관리하고, 추후 시스템 복구 시 일괄 정보 등록
- 연계데이터는 생산기관에 직접 조회하고, 어업경영체 정보는 백업 데이터를 임시 확보하여 업무담당자를 통해 수기로 정보 조회
- 낚시어선 승선자 명부 제출 수기 전환</t>
    <phoneticPr fontId="4" type="noConversion"/>
  </si>
  <si>
    <t>- 시,군,구청 및 동 행정복지센터 방문 발급
- 무인민원발급기 발급</t>
    <phoneticPr fontId="4" type="noConversion"/>
  </si>
  <si>
    <t>바른땅시스템 점검중</t>
  </si>
  <si>
    <t>- 부서에 전화문의</t>
    <phoneticPr fontId="4" type="noConversion"/>
  </si>
  <si>
    <t>- 토지만(순수토지) 거래신고시 현장방문 접수 처리</t>
    <phoneticPr fontId="4" type="noConversion"/>
  </si>
  <si>
    <t>- 시스템을 통한 계약업무 불가로 수기계약 진행</t>
    <phoneticPr fontId="4" type="noConversion"/>
  </si>
  <si>
    <t xml:space="preserve">- 서구보건소 대응폰(010-2470-5157) 24시간 문자신고  </t>
    <phoneticPr fontId="4" type="noConversion"/>
  </si>
  <si>
    <t>- 국민신문고 콜센터(110), 민원봉사과 등과 지속적으로 연락하여 복구 진행 상황 확인
- 국민신문고 시스템 복구 즉시 접수된 민원 일괄적으로 민원 처리 기한 연장
- 민원인의 민원 신청 안내 요청 시,  대체 민원 신청 경로 안내 (유선, 방문, 팩스 등)</t>
    <phoneticPr fontId="4" type="noConversion"/>
  </si>
  <si>
    <t>홈페이지 장애안내 공지,자원봉사확인서 수기 발급,봉사실적 입력 
소급 적용</t>
    <phoneticPr fontId="4" type="noConversion"/>
  </si>
  <si>
    <t>서식민원으로 대체 접수 처리</t>
  </si>
  <si>
    <t>감염병 발생신고서 팩스 또는 유선 접수 후 추후 일괄등록</t>
  </si>
  <si>
    <t>치매정신
건강과</t>
    <phoneticPr fontId="4" type="noConversion"/>
  </si>
  <si>
    <t>1365자원봉사포털 사이트 
접속 불가</t>
    <phoneticPr fontId="4" type="noConversion"/>
  </si>
  <si>
    <t>실물 신분증 확인/행복e음 확인</t>
  </si>
  <si>
    <t>신규 민원은 방문, 서신, FAX 접수 처리</t>
  </si>
  <si>
    <t>온라인 불가에 따른 오프라인으로대체
토지대장,대지권등록부,임야도,경계점좌표등록부수수료 무료전환</t>
  </si>
  <si>
    <t xml:space="preserve">대체 홈페이지
https://portal.scourt.go.kr
https://likms.assembly.go.kr/law
</t>
  </si>
  <si>
    <t>대외</t>
    <phoneticPr fontId="4" type="noConversion"/>
  </si>
  <si>
    <r>
      <t>민원지적과</t>
    </r>
    <r>
      <rPr>
        <sz val="14"/>
        <color rgb="FF000000"/>
        <rFont val="맑은 고딕"/>
        <family val="3"/>
        <charset val="129"/>
      </rPr>
      <t> </t>
    </r>
  </si>
  <si>
    <r>
      <t>주민등록시스템</t>
    </r>
    <r>
      <rPr>
        <sz val="14"/>
        <color rgb="FF000000"/>
        <rFont val="맑은 고딕"/>
        <family val="3"/>
        <charset val="129"/>
      </rPr>
      <t> </t>
    </r>
  </si>
  <si>
    <r>
      <t>IC주민등록발급/재발급 보훈증수수료면제조회 모바일신분확인불가</t>
    </r>
    <r>
      <rPr>
        <sz val="14"/>
        <color rgb="FF000000"/>
        <rFont val="맑은 고딕"/>
        <family val="3"/>
        <charset val="129"/>
      </rPr>
      <t> </t>
    </r>
  </si>
  <si>
    <r>
      <t>국민신문고</t>
    </r>
    <r>
      <rPr>
        <sz val="14"/>
        <color rgb="FF000000"/>
        <rFont val="맑은 고딕"/>
        <family val="3"/>
        <charset val="129"/>
      </rPr>
      <t> </t>
    </r>
  </si>
  <si>
    <r>
      <t>접속불가</t>
    </r>
    <r>
      <rPr>
        <sz val="14"/>
        <color rgb="FF000000"/>
        <rFont val="맑은 고딕"/>
        <family val="3"/>
        <charset val="129"/>
      </rPr>
      <t> </t>
    </r>
  </si>
  <si>
    <r>
      <t>부동산종합공부</t>
    </r>
    <r>
      <rPr>
        <sz val="14"/>
        <color rgb="FF000000"/>
        <rFont val="맑은 고딕"/>
        <family val="3"/>
        <charset val="129"/>
      </rPr>
      <t> </t>
    </r>
  </si>
  <si>
    <r>
      <t>안전총괄과</t>
    </r>
    <r>
      <rPr>
        <sz val="14"/>
        <color rgb="FF000000"/>
        <rFont val="맑은 고딕"/>
        <family val="3"/>
        <charset val="129"/>
      </rPr>
      <t> </t>
    </r>
  </si>
  <si>
    <r>
      <t>안전신문고</t>
    </r>
    <r>
      <rPr>
        <sz val="14"/>
        <color rgb="FF000000"/>
        <rFont val="맑은 고딕"/>
        <family val="3"/>
        <charset val="129"/>
      </rPr>
      <t> </t>
    </r>
  </si>
  <si>
    <r>
      <t>총무과</t>
    </r>
    <r>
      <rPr>
        <sz val="14"/>
        <color rgb="FF000000"/>
        <rFont val="맑은 고딕"/>
        <family val="3"/>
        <charset val="129"/>
      </rPr>
      <t> </t>
    </r>
  </si>
  <si>
    <r>
      <t>정보공개청구</t>
    </r>
    <r>
      <rPr>
        <sz val="14"/>
        <color rgb="FF000000"/>
        <rFont val="맑은 고딕"/>
        <family val="3"/>
        <charset val="129"/>
      </rPr>
      <t> </t>
    </r>
  </si>
  <si>
    <r>
      <t>세무회계과</t>
    </r>
    <r>
      <rPr>
        <sz val="14"/>
        <color rgb="FF000000"/>
        <rFont val="맑은 고딕"/>
        <family val="3"/>
        <charset val="129"/>
      </rPr>
      <t> </t>
    </r>
  </si>
  <si>
    <r>
      <t>나라장터 종합쇼핑몰</t>
    </r>
    <r>
      <rPr>
        <sz val="14"/>
        <color rgb="FF000000"/>
        <rFont val="맑은 고딕"/>
        <family val="3"/>
        <charset val="129"/>
      </rPr>
      <t> </t>
    </r>
  </si>
  <si>
    <r>
      <t>감사법무담당관</t>
    </r>
    <r>
      <rPr>
        <sz val="14"/>
        <color rgb="FF000000"/>
        <rFont val="맑은 고딕"/>
        <family val="3"/>
        <charset val="129"/>
      </rPr>
      <t> </t>
    </r>
  </si>
  <si>
    <r>
      <t>국가법령정보센터</t>
    </r>
    <r>
      <rPr>
        <sz val="14"/>
        <color rgb="FF000000"/>
        <rFont val="맑은 고딕"/>
        <family val="3"/>
        <charset val="129"/>
      </rPr>
      <t> </t>
    </r>
  </si>
  <si>
    <r>
      <t>기획예산실</t>
    </r>
    <r>
      <rPr>
        <sz val="14"/>
        <color rgb="FF000000"/>
        <rFont val="함초롬바탕"/>
        <family val="1"/>
        <charset val="129"/>
      </rPr>
      <t> </t>
    </r>
  </si>
  <si>
    <r>
      <t>규제개혁신문고</t>
    </r>
    <r>
      <rPr>
        <sz val="14"/>
        <color rgb="FF000000"/>
        <rFont val="돋움"/>
        <family val="3"/>
        <charset val="129"/>
      </rPr>
      <t> </t>
    </r>
  </si>
  <si>
    <r>
      <t>홍보체육실</t>
    </r>
    <r>
      <rPr>
        <sz val="14"/>
        <color rgb="FF000000"/>
        <rFont val="함초롬바탕"/>
        <family val="1"/>
        <charset val="129"/>
      </rPr>
      <t> </t>
    </r>
  </si>
  <si>
    <r>
      <t>공공데이터 포털</t>
    </r>
    <r>
      <rPr>
        <sz val="14"/>
        <color rgb="FF000000"/>
        <rFont val="돋움"/>
        <family val="3"/>
        <charset val="129"/>
      </rPr>
      <t> </t>
    </r>
  </si>
  <si>
    <r>
      <t>총무과</t>
    </r>
    <r>
      <rPr>
        <sz val="14"/>
        <color rgb="FF000000"/>
        <rFont val="함초롬바탕"/>
        <family val="1"/>
        <charset val="129"/>
      </rPr>
      <t> </t>
    </r>
  </si>
  <si>
    <r>
      <t>1365자원봉사포털</t>
    </r>
    <r>
      <rPr>
        <sz val="14"/>
        <color rgb="FF000000"/>
        <rFont val="돋움"/>
        <family val="3"/>
        <charset val="129"/>
      </rPr>
      <t> </t>
    </r>
  </si>
  <si>
    <r>
      <t>실적 확인 및 확인서</t>
    </r>
    <r>
      <rPr>
        <sz val="14"/>
        <color rgb="FF000000"/>
        <rFont val="함초롬바탕"/>
        <family val="1"/>
        <charset val="129"/>
      </rPr>
      <t> </t>
    </r>
    <r>
      <rPr>
        <sz val="14"/>
        <color rgb="FF000000"/>
        <rFont val="맑은 고딕"/>
        <family val="3"/>
        <charset val="129"/>
      </rPr>
      <t>발급 등 불가 </t>
    </r>
    <phoneticPr fontId="7" type="noConversion"/>
  </si>
  <si>
    <r>
      <t>홈페이지 장애안내 공지</t>
    </r>
    <r>
      <rPr>
        <sz val="14"/>
        <color rgb="FF000000"/>
        <rFont val="함초롬바탕"/>
        <family val="1"/>
        <charset val="129"/>
      </rPr>
      <t> </t>
    </r>
  </si>
  <si>
    <r>
      <t>재무과</t>
    </r>
    <r>
      <rPr>
        <sz val="14"/>
        <color rgb="FF000000"/>
        <rFont val="함초롬바탕"/>
        <family val="1"/>
        <charset val="129"/>
      </rPr>
      <t> </t>
    </r>
  </si>
  <si>
    <r>
      <t>나라장터</t>
    </r>
    <r>
      <rPr>
        <sz val="14"/>
        <color rgb="FF000000"/>
        <rFont val="함초롬바탕"/>
        <family val="1"/>
        <charset val="129"/>
      </rPr>
      <t> </t>
    </r>
  </si>
  <si>
    <r>
      <t>나라장터종합쇼핑몰</t>
    </r>
    <r>
      <rPr>
        <sz val="14"/>
        <color rgb="FF000000"/>
        <rFont val="함초롬바탕"/>
        <family val="1"/>
        <charset val="129"/>
      </rPr>
      <t> </t>
    </r>
  </si>
  <si>
    <r>
      <t>위택스</t>
    </r>
    <r>
      <rPr>
        <sz val="14"/>
        <color rgb="FF000000"/>
        <rFont val="함초롬바탕"/>
        <family val="1"/>
        <charset val="129"/>
      </rPr>
      <t> </t>
    </r>
  </si>
  <si>
    <r>
      <t>민원지적과</t>
    </r>
    <r>
      <rPr>
        <sz val="14"/>
        <color rgb="FF000000"/>
        <rFont val="함초롬바탕"/>
        <family val="1"/>
        <charset val="129"/>
      </rPr>
      <t> </t>
    </r>
  </si>
  <si>
    <r>
      <t>주민등록 통합행정시스템</t>
    </r>
    <r>
      <rPr>
        <sz val="14"/>
        <color rgb="FF000000"/>
        <rFont val="돋움"/>
        <family val="3"/>
        <charset val="129"/>
      </rPr>
      <t> </t>
    </r>
  </si>
  <si>
    <r>
      <t>민원지적과</t>
    </r>
    <r>
      <rPr>
        <sz val="14"/>
        <rFont val="함초롬바탕"/>
        <family val="1"/>
        <charset val="129"/>
      </rPr>
      <t> </t>
    </r>
  </si>
  <si>
    <r>
      <t>민원처리운영창구(정부24관련)</t>
    </r>
    <r>
      <rPr>
        <sz val="14"/>
        <rFont val="돋움"/>
        <family val="3"/>
        <charset val="129"/>
      </rPr>
      <t> </t>
    </r>
  </si>
  <si>
    <r>
      <t>국민신문고</t>
    </r>
    <r>
      <rPr>
        <sz val="14"/>
        <color rgb="FF000000"/>
        <rFont val="돋움"/>
        <family val="3"/>
        <charset val="129"/>
      </rPr>
      <t> </t>
    </r>
    <phoneticPr fontId="7" type="noConversion"/>
  </si>
  <si>
    <r>
      <t>PICAS(여권정보통합관리시스템)</t>
    </r>
    <r>
      <rPr>
        <sz val="14"/>
        <color rgb="FF000000"/>
        <rFont val="돋움"/>
        <family val="3"/>
        <charset val="129"/>
      </rPr>
      <t> </t>
    </r>
  </si>
  <si>
    <r>
      <t>정보공개포털</t>
    </r>
    <r>
      <rPr>
        <sz val="14"/>
        <color rgb="FF000000"/>
        <rFont val="돋움"/>
        <family val="3"/>
        <charset val="129"/>
      </rPr>
      <t> </t>
    </r>
  </si>
  <si>
    <r>
      <t>부동산종합공부시스템</t>
    </r>
    <r>
      <rPr>
        <sz val="14"/>
        <color rgb="FF000000"/>
        <rFont val="돋움"/>
        <family val="3"/>
        <charset val="129"/>
      </rPr>
      <t> </t>
    </r>
  </si>
  <si>
    <r>
      <t>바른땅시스템</t>
    </r>
    <r>
      <rPr>
        <sz val="14"/>
        <color rgb="FF000000"/>
        <rFont val="돋움"/>
        <family val="3"/>
        <charset val="129"/>
      </rPr>
      <t> </t>
    </r>
  </si>
  <si>
    <r>
      <t>복지정책과</t>
    </r>
    <r>
      <rPr>
        <sz val="14"/>
        <color rgb="FF000000"/>
        <rFont val="함초롬바탕"/>
        <family val="1"/>
        <charset val="129"/>
      </rPr>
      <t> </t>
    </r>
  </si>
  <si>
    <r>
      <t>e하늘장사정보시스템</t>
    </r>
    <r>
      <rPr>
        <sz val="14"/>
        <color rgb="FF000000"/>
        <rFont val="돋움"/>
        <family val="3"/>
        <charset val="129"/>
      </rPr>
      <t> </t>
    </r>
  </si>
  <si>
    <r>
      <t>사회서비스전자바우처</t>
    </r>
    <r>
      <rPr>
        <sz val="14"/>
        <color rgb="FF000000"/>
        <rFont val="돋움"/>
        <family val="3"/>
        <charset val="129"/>
      </rPr>
      <t> </t>
    </r>
  </si>
  <si>
    <r>
      <t>노인장애인과</t>
    </r>
    <r>
      <rPr>
        <sz val="14"/>
        <color rgb="FF000000"/>
        <rFont val="함초롬바탕"/>
        <family val="1"/>
        <charset val="129"/>
      </rPr>
      <t> </t>
    </r>
  </si>
  <si>
    <r>
      <t>디지털돌봄시스템</t>
    </r>
    <r>
      <rPr>
        <sz val="14"/>
        <color rgb="FF000000"/>
        <rFont val="돋움"/>
        <family val="3"/>
        <charset val="129"/>
      </rPr>
      <t> </t>
    </r>
  </si>
  <si>
    <r>
      <t>사회서비스 전자바우처</t>
    </r>
    <r>
      <rPr>
        <sz val="14"/>
        <color rgb="FF000000"/>
        <rFont val="돋움"/>
        <family val="3"/>
        <charset val="129"/>
      </rPr>
      <t> </t>
    </r>
  </si>
  <si>
    <r>
      <t>국민신문고</t>
    </r>
    <r>
      <rPr>
        <sz val="14"/>
        <color rgb="FF000000"/>
        <rFont val="돋움"/>
        <family val="3"/>
        <charset val="129"/>
      </rPr>
      <t> </t>
    </r>
  </si>
  <si>
    <r>
      <t>건설업행정정보시스템(전문건설업관리시스템)</t>
    </r>
    <r>
      <rPr>
        <sz val="14"/>
        <color rgb="FF000000"/>
        <rFont val="함초롬바탕"/>
        <family val="1"/>
        <charset val="129"/>
      </rPr>
      <t> </t>
    </r>
  </si>
  <si>
    <r>
      <t>로그인 시 인증서 검증 실패</t>
    </r>
    <r>
      <rPr>
        <sz val="14"/>
        <color rgb="FF000000"/>
        <rFont val="함초롬바탕"/>
        <family val="1"/>
        <charset val="129"/>
      </rPr>
      <t> </t>
    </r>
  </si>
  <si>
    <r>
      <t>민원 업무 접수 시 시스템 복구 후 처리 가능함을 안내</t>
    </r>
    <r>
      <rPr>
        <sz val="14"/>
        <color rgb="FF000000"/>
        <rFont val="함초롬바탕"/>
        <family val="1"/>
        <charset val="129"/>
      </rPr>
      <t> </t>
    </r>
  </si>
  <si>
    <r>
      <t>스마트 불법주정차 단속시스템</t>
    </r>
    <r>
      <rPr>
        <sz val="14"/>
        <color rgb="FF000000"/>
        <rFont val="함초롬바탕"/>
        <family val="1"/>
        <charset val="129"/>
      </rPr>
      <t> </t>
    </r>
    <phoneticPr fontId="7" type="noConversion"/>
  </si>
  <si>
    <r>
      <t>도시행정과</t>
    </r>
    <r>
      <rPr>
        <sz val="14"/>
        <color rgb="FF000000"/>
        <rFont val="함초롬바탕"/>
        <family val="1"/>
        <charset val="129"/>
      </rPr>
      <t> </t>
    </r>
  </si>
  <si>
    <r>
      <t>디지털 예산 회계시스템</t>
    </r>
    <r>
      <rPr>
        <sz val="14"/>
        <color rgb="FF000000"/>
        <rFont val="함초롬바탕"/>
        <family val="1"/>
        <charset val="129"/>
      </rPr>
      <t> </t>
    </r>
  </si>
  <si>
    <r>
      <t>일부기능 중지</t>
    </r>
    <r>
      <rPr>
        <sz val="14"/>
        <color rgb="FF000000"/>
        <rFont val="함초롬바탕"/>
        <family val="1"/>
        <charset val="129"/>
      </rPr>
      <t> </t>
    </r>
  </si>
  <si>
    <r>
      <t>국토교통부 서버 작업 예정</t>
    </r>
    <r>
      <rPr>
        <sz val="14"/>
        <color rgb="FF000000"/>
        <rFont val="함초롬바탕"/>
        <family val="1"/>
        <charset val="129"/>
      </rPr>
      <t> </t>
    </r>
  </si>
  <si>
    <r>
      <t>도시공원과</t>
    </r>
    <r>
      <rPr>
        <sz val="14"/>
        <color rgb="FF000000"/>
        <rFont val="함초롬바탕"/>
        <family val="1"/>
        <charset val="129"/>
      </rPr>
      <t> </t>
    </r>
  </si>
  <si>
    <r>
      <t>산e랑(산지전용포탈)</t>
    </r>
    <r>
      <rPr>
        <sz val="14"/>
        <color rgb="FF000000"/>
        <rFont val="함초롬바탕"/>
        <family val="1"/>
        <charset val="129"/>
      </rPr>
      <t> </t>
    </r>
  </si>
  <si>
    <r>
      <t>정부24를 통한 결재 시스템 장애</t>
    </r>
    <r>
      <rPr>
        <sz val="14"/>
        <color rgb="FF000000"/>
        <rFont val="함초롬바탕"/>
        <family val="1"/>
        <charset val="129"/>
      </rPr>
      <t> </t>
    </r>
  </si>
  <si>
    <r>
      <t>수수료 감면 사유를 작성 후 접수 가능</t>
    </r>
    <r>
      <rPr>
        <sz val="14"/>
        <color rgb="FF000000"/>
        <rFont val="함초롬바탕"/>
        <family val="1"/>
        <charset val="129"/>
      </rPr>
      <t> </t>
    </r>
  </si>
  <si>
    <r>
      <t>도시농업과</t>
    </r>
    <r>
      <rPr>
        <sz val="14"/>
        <color rgb="FF000000"/>
        <rFont val="함초롬바탕"/>
        <family val="1"/>
        <charset val="129"/>
      </rPr>
      <t> </t>
    </r>
  </si>
  <si>
    <r>
      <t>국가동물보호정보시스템</t>
    </r>
    <r>
      <rPr>
        <sz val="14"/>
        <color rgb="FF000000"/>
        <rFont val="함초롬바탕"/>
        <family val="1"/>
        <charset val="129"/>
      </rPr>
      <t> </t>
    </r>
  </si>
  <si>
    <r>
      <t>팩스, 우편, 사무실 방문 등 처리</t>
    </r>
    <r>
      <rPr>
        <sz val="14"/>
        <color rgb="FF000000"/>
        <rFont val="함초롬바탕"/>
        <family val="1"/>
        <charset val="129"/>
      </rPr>
      <t> </t>
    </r>
  </si>
  <si>
    <r>
      <t>해양수산과</t>
    </r>
    <r>
      <rPr>
        <sz val="14"/>
        <color rgb="FF000000"/>
        <rFont val="함초롬바탕"/>
        <family val="1"/>
        <charset val="129"/>
      </rPr>
      <t> </t>
    </r>
  </si>
  <si>
    <r>
      <t>수산정보통합시스템</t>
    </r>
    <r>
      <rPr>
        <sz val="14"/>
        <color rgb="FF000000"/>
        <rFont val="함초롬바탕"/>
        <family val="1"/>
        <charset val="129"/>
      </rPr>
      <t> </t>
    </r>
  </si>
  <si>
    <r>
      <t>① 어업허가증 발급</t>
    </r>
    <r>
      <rPr>
        <sz val="14"/>
        <color rgb="FF000000"/>
        <rFont val="함초롬바탕"/>
        <family val="1"/>
        <charset val="129"/>
      </rPr>
      <t xml:space="preserve"> 
</t>
    </r>
    <r>
      <rPr>
        <sz val="14"/>
        <color rgb="FF000000"/>
        <rFont val="맑은 고딕"/>
        <family val="3"/>
        <charset val="129"/>
      </rPr>
      <t>② 직불제 전산 점검 </t>
    </r>
    <phoneticPr fontId="7" type="noConversion"/>
  </si>
  <si>
    <r>
      <t>① 어업허가대장 임시발급</t>
    </r>
    <r>
      <rPr>
        <sz val="14"/>
        <color rgb="FF000000"/>
        <rFont val="함초롬바탕"/>
        <family val="1"/>
        <charset val="129"/>
      </rPr>
      <t> </t>
    </r>
  </si>
  <si>
    <r>
      <t>보건행정과</t>
    </r>
    <r>
      <rPr>
        <sz val="14"/>
        <color rgb="FF000000"/>
        <rFont val="함초롬바탕"/>
        <family val="1"/>
        <charset val="129"/>
      </rPr>
      <t> </t>
    </r>
  </si>
  <si>
    <r>
      <t>질병관리청 예방접종통합관리시스템</t>
    </r>
    <r>
      <rPr>
        <sz val="14"/>
        <color rgb="FF000000"/>
        <rFont val="돋움"/>
        <family val="3"/>
        <charset val="129"/>
      </rPr>
      <t> </t>
    </r>
  </si>
  <si>
    <r>
      <t>질병관리청 방역통합관리시스템</t>
    </r>
    <r>
      <rPr>
        <sz val="14"/>
        <color rgb="FF000000"/>
        <rFont val="돋움"/>
        <family val="3"/>
        <charset val="129"/>
      </rPr>
      <t> </t>
    </r>
    <phoneticPr fontId="7" type="noConversion"/>
  </si>
  <si>
    <r>
      <t>건강증진과</t>
    </r>
    <r>
      <rPr>
        <sz val="14"/>
        <color rgb="FF000000"/>
        <rFont val="함초롬바탕"/>
        <family val="1"/>
        <charset val="129"/>
      </rPr>
      <t> </t>
    </r>
  </si>
  <si>
    <r>
      <t>행정정보공동이용</t>
    </r>
    <r>
      <rPr>
        <sz val="14"/>
        <color rgb="FF000000"/>
        <rFont val="돋움"/>
        <family val="3"/>
        <charset val="129"/>
      </rPr>
      <t> </t>
    </r>
  </si>
  <si>
    <r>
      <t>치매안심통합관리시스템</t>
    </r>
    <r>
      <rPr>
        <sz val="14"/>
        <color rgb="FF000000"/>
        <rFont val="돋움"/>
        <family val="3"/>
        <charset val="129"/>
      </rPr>
      <t> </t>
    </r>
  </si>
  <si>
    <r>
      <t>국제도시보건과</t>
    </r>
    <r>
      <rPr>
        <sz val="14"/>
        <color rgb="FF000000"/>
        <rFont val="함초롬바탕"/>
        <family val="1"/>
        <charset val="129"/>
      </rPr>
      <t> </t>
    </r>
  </si>
  <si>
    <r>
      <t>전자바우처</t>
    </r>
    <r>
      <rPr>
        <sz val="14"/>
        <color rgb="FF000000"/>
        <rFont val="돋움"/>
        <family val="3"/>
        <charset val="129"/>
      </rPr>
      <t> </t>
    </r>
  </si>
  <si>
    <r>
      <t>질병관리청 방역통합관리시스템</t>
    </r>
    <r>
      <rPr>
        <sz val="14"/>
        <color rgb="FF000000"/>
        <rFont val="돋움"/>
        <family val="3"/>
        <charset val="129"/>
      </rPr>
      <t> </t>
    </r>
  </si>
  <si>
    <r>
      <t>각 동 행정복지센터</t>
    </r>
    <r>
      <rPr>
        <sz val="14"/>
        <color rgb="FF000000"/>
        <rFont val="함초롬바탕"/>
        <family val="1"/>
        <charset val="129"/>
      </rPr>
      <t> </t>
    </r>
  </si>
  <si>
    <r>
      <t>부동산거래관리시스템</t>
    </r>
    <r>
      <rPr>
        <sz val="14"/>
        <color rgb="FF000000"/>
        <rFont val="돋움"/>
        <family val="3"/>
        <charset val="129"/>
      </rPr>
      <t> </t>
    </r>
  </si>
  <si>
    <r>
      <t>시설관리공단</t>
    </r>
    <r>
      <rPr>
        <sz val="14"/>
        <color rgb="FF000000"/>
        <rFont val="함초롬바탕"/>
        <family val="1"/>
        <charset val="129"/>
      </rPr>
      <t> </t>
    </r>
  </si>
  <si>
    <r>
      <t>(외부) 지방공기업회계시스템 lobas</t>
    </r>
    <r>
      <rPr>
        <sz val="14"/>
        <color rgb="FF000000"/>
        <rFont val="돋움"/>
        <family val="3"/>
        <charset val="129"/>
      </rPr>
      <t> </t>
    </r>
  </si>
  <si>
    <r>
      <t>(자체) 공단 홈페이지 / 예약시스템 (영종 국제 테니스장 등)</t>
    </r>
    <r>
      <rPr>
        <sz val="14"/>
        <color rgb="FF000000"/>
        <rFont val="돋움"/>
        <family val="3"/>
        <charset val="129"/>
      </rPr>
      <t> </t>
    </r>
  </si>
  <si>
    <r>
      <t>(자체) 중구국민체육센터 홈페이지 / 예약시스템</t>
    </r>
    <r>
      <rPr>
        <sz val="14"/>
        <color rgb="FF000000"/>
        <rFont val="돋움"/>
        <family val="3"/>
        <charset val="129"/>
      </rPr>
      <t> </t>
    </r>
  </si>
  <si>
    <r>
      <t>(자체) 영종국민체육센터 홈페이지 / 예약시스템</t>
    </r>
    <r>
      <rPr>
        <sz val="14"/>
        <color rgb="FF000000"/>
        <rFont val="돋움"/>
        <family val="3"/>
        <charset val="129"/>
      </rPr>
      <t> </t>
    </r>
  </si>
  <si>
    <r>
      <t>(외부/정부) 국민신문고</t>
    </r>
    <r>
      <rPr>
        <sz val="14"/>
        <color rgb="FF000000"/>
        <rFont val="돋움"/>
        <family val="3"/>
        <charset val="129"/>
      </rPr>
      <t> </t>
    </r>
  </si>
  <si>
    <r>
      <t>- 방문전 미추홀콜센터</t>
    </r>
    <r>
      <rPr>
        <b/>
        <sz val="14"/>
        <color rgb="FF000000"/>
        <rFont val="맑은 고딕"/>
        <family val="3"/>
        <charset val="129"/>
      </rPr>
      <t>(032-120)</t>
    </r>
    <r>
      <rPr>
        <sz val="14"/>
        <color rgb="FF000000"/>
        <rFont val="맑은 고딕"/>
        <family val="3"/>
        <charset val="129"/>
      </rPr>
      <t> 통하여 전화 후 담당부서 민원 접수</t>
    </r>
  </si>
  <si>
    <r>
      <t xml:space="preserve">- 의료기관 감염병신고 시, FAX 신고 </t>
    </r>
    <r>
      <rPr>
        <b/>
        <sz val="14"/>
        <color rgb="FF000000"/>
        <rFont val="맑은 고딕"/>
        <family val="3"/>
        <charset val="129"/>
      </rPr>
      <t>(※ FAX 번호 : 032-749-8119)</t>
    </r>
  </si>
  <si>
    <r>
      <t xml:space="preserve">- 의료기관 감염병신고 시, FAX 신고 </t>
    </r>
    <r>
      <rPr>
        <b/>
        <sz val="14"/>
        <color rgb="FF000000"/>
        <rFont val="맑은 고딕"/>
        <family val="3"/>
        <charset val="129"/>
      </rPr>
      <t>(※ FAX 번호 : 032-749-8059)</t>
    </r>
  </si>
  <si>
    <r>
      <t xml:space="preserve">- 오프라인 이의신청으로 안내 </t>
    </r>
    <r>
      <rPr>
        <b/>
        <sz val="14"/>
        <color rgb="FF000000"/>
        <rFont val="맑은 고딕"/>
        <family val="3"/>
        <charset val="129"/>
      </rPr>
      <t>(※ 주소지 관할 행정복지센터)</t>
    </r>
  </si>
  <si>
    <r>
      <t xml:space="preserve">- 필요시 응급요원 유선통화 진행
 </t>
    </r>
    <r>
      <rPr>
        <b/>
        <sz val="14"/>
        <color rgb="FF000000"/>
        <rFont val="함초롬돋움"/>
        <family val="3"/>
        <charset val="129"/>
      </rPr>
      <t xml:space="preserve"> (장애인복지관 070-8970-7123)</t>
    </r>
  </si>
  <si>
    <r>
      <t>- 유선 전화 신청 및 현장 수기 접수
  1.</t>
    </r>
    <r>
      <rPr>
        <b/>
        <sz val="14"/>
        <color rgb="FF000000"/>
        <rFont val="함초롬돋움"/>
        <family val="3"/>
        <charset val="129"/>
      </rPr>
      <t xml:space="preserve"> 인천적십자병원장례식장: 032-822-1234
  2. 더연수장례식장: 032-818-1024
  3. 흥륜사 정토원: 032-834-1131</t>
    </r>
  </si>
  <si>
    <r>
      <t xml:space="preserve">- 대피소 정보 및 국민행동요령 등 민간포털
</t>
    </r>
    <r>
      <rPr>
        <b/>
        <sz val="14"/>
        <color rgb="FF000000"/>
        <rFont val="맑은 고딕"/>
        <family val="3"/>
        <charset val="129"/>
      </rPr>
      <t xml:space="preserve">  1. https://www.klid.or.kr/open/selectBoardDetail.do?PID=notice&amp;bbsSeq=13078&amp;part=</t>
    </r>
  </si>
  <si>
    <r>
      <t xml:space="preserve">- 법령 보기 대체 사이트
   </t>
    </r>
    <r>
      <rPr>
        <b/>
        <sz val="14"/>
        <color rgb="FF000000"/>
        <rFont val="맑은 고딕"/>
        <family val="3"/>
        <charset val="129"/>
      </rPr>
      <t xml:space="preserve">1. https://portal.scourt.go.kr/pgp/index.on
   2. https://likms.assembly.go.kr/law
</t>
    </r>
    <r>
      <rPr>
        <sz val="14"/>
        <color rgb="FF000000"/>
        <rFont val="맑은 고딕"/>
        <family val="3"/>
        <charset val="129"/>
      </rPr>
      <t>- 토지이용계획확인원 대체</t>
    </r>
    <r>
      <rPr>
        <b/>
        <sz val="14"/>
        <color rgb="FF000000"/>
        <rFont val="맑은 고딕"/>
        <family val="3"/>
        <charset val="129"/>
      </rPr>
      <t xml:space="preserve">
   1. https://www.eum.go.kr/web/ar/lu/luLandDet.jsp</t>
    </r>
  </si>
  <si>
    <r>
      <t xml:space="preserve">- 시스템 이용불가로 수기 접수창구 운영
   </t>
    </r>
    <r>
      <rPr>
        <sz val="14"/>
        <color rgb="FF000000"/>
        <rFont val="맑은 고딕"/>
        <family val="3"/>
        <charset val="129"/>
      </rPr>
      <t xml:space="preserve">방문 및 우편: 인천광역시 연수구 원인재로 115 1층 민원여권과
   </t>
    </r>
    <r>
      <rPr>
        <b/>
        <sz val="14"/>
        <color rgb="FF000000"/>
        <rFont val="맑은 고딕"/>
        <family val="3"/>
        <charset val="129"/>
      </rPr>
      <t>(※ FAX 번호 : 032-749-7549)</t>
    </r>
  </si>
  <si>
    <r>
      <t>실거래</t>
    </r>
    <r>
      <rPr>
        <sz val="14"/>
        <rFont val="맑은 고딕"/>
        <family val="3"/>
        <charset val="129"/>
      </rPr>
      <t xml:space="preserve">•임대차 </t>
    </r>
    <r>
      <rPr>
        <sz val="14"/>
        <rFont val="맑은 고딕"/>
        <family val="3"/>
        <charset val="129"/>
        <scheme val="minor"/>
      </rPr>
      <t>방문 및 온라인 신고 정상 복구 
토지만(순수토지) 거래 신고 하는 경우,  온라인신고불가</t>
    </r>
    <phoneticPr fontId="4" type="noConversion"/>
  </si>
  <si>
    <t>질병보건통합관리시스템</t>
    <phoneticPr fontId="4" type="noConversion"/>
  </si>
  <si>
    <t>대시민</t>
    <phoneticPr fontId="4" type="noConversion"/>
  </si>
  <si>
    <t>대내</t>
    <phoneticPr fontId="4" type="noConversion"/>
  </si>
  <si>
    <t>정상</t>
    <phoneticPr fontId="4" type="noConversion"/>
  </si>
  <si>
    <t>계</t>
    <phoneticPr fontId="4" type="noConversion"/>
  </si>
  <si>
    <t>연번</t>
    <phoneticPr fontId="4" type="noConversion"/>
  </si>
  <si>
    <t>중복</t>
    <phoneticPr fontId="4" type="noConversion"/>
  </si>
  <si>
    <r>
      <t>질병관리청 예방접종통합관리시스템</t>
    </r>
    <r>
      <rPr>
        <sz val="10"/>
        <color rgb="FF000000"/>
        <rFont val="돋움"/>
        <family val="3"/>
        <charset val="129"/>
      </rPr>
      <t> </t>
    </r>
    <phoneticPr fontId="4" type="noConversion"/>
  </si>
  <si>
    <t>각 동 행정복지센터</t>
    <phoneticPr fontId="4" type="noConversion"/>
  </si>
  <si>
    <t>지방공기업회계시스템 lobas</t>
    <phoneticPr fontId="4" type="noConversion"/>
  </si>
  <si>
    <t>공공서비스통합관리시스템</t>
    <phoneticPr fontId="7" type="noConversion"/>
  </si>
  <si>
    <t>공단 홈페이지 / 예약시스템 (영종 국제 테니스장 등)</t>
    <phoneticPr fontId="4" type="noConversion"/>
  </si>
  <si>
    <t>공영주차장 무인정산 시스템</t>
    <phoneticPr fontId="4" type="noConversion"/>
  </si>
  <si>
    <t>영종국민체육센터 홈페이지 / 예약시스템</t>
    <phoneticPr fontId="4" type="noConversion"/>
  </si>
  <si>
    <t>중구국민체육센터 홈페이지 / 예약시스템</t>
    <phoneticPr fontId="4" type="noConversion"/>
  </si>
  <si>
    <t>공공감면시스템 (할인자격확인용)장애로 자동적용불가 </t>
    <phoneticPr fontId="4" type="noConversion"/>
  </si>
  <si>
    <t>접속불가 상태 </t>
    <phoneticPr fontId="4" type="noConversion"/>
  </si>
  <si>
    <t>별도 시스템 정상화 이후 정부 후속조치에 따라 진행  </t>
    <phoneticPr fontId="4" type="noConversion"/>
  </si>
  <si>
    <t>홈페이지 팝업을 통한 담당자 연락처 공지 / 수기 처리 적용 </t>
    <phoneticPr fontId="4" type="noConversion"/>
  </si>
  <si>
    <t>현장 비상연락장치로 통합관제센터 수기 확인 및 할인 적용  </t>
    <phoneticPr fontId="4" type="noConversion"/>
  </si>
  <si>
    <r>
      <t>국제도시보건과</t>
    </r>
    <r>
      <rPr>
        <sz val="10"/>
        <color rgb="FF000000"/>
        <rFont val="함초롬바탕"/>
        <family val="1"/>
        <charset val="129"/>
      </rPr>
      <t> </t>
    </r>
    <phoneticPr fontId="4" type="noConversion"/>
  </si>
  <si>
    <r>
      <t>사회서비스 전자바우처</t>
    </r>
    <r>
      <rPr>
        <sz val="10"/>
        <color rgb="FF000000"/>
        <rFont val="돋움"/>
        <family val="3"/>
        <charset val="129"/>
      </rPr>
      <t> </t>
    </r>
    <phoneticPr fontId="4" type="noConversion"/>
  </si>
  <si>
    <r>
      <t>건설업행정정보시스템(전문건설업관리시스템)</t>
    </r>
    <r>
      <rPr>
        <sz val="10"/>
        <color rgb="FF000000"/>
        <rFont val="함초롬바탕"/>
        <family val="1"/>
        <charset val="129"/>
      </rPr>
      <t> 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</si>
</sst>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i/>
      <sz val="18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</font>
    <font>
      <sz val="10"/>
      <name val="함초롬바탕"/>
      <family val="1"/>
      <charset val="129"/>
    </font>
    <font>
      <sz val="1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4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rgb="FF000000"/>
      <name val="함초롬바탕"/>
      <family val="1"/>
      <charset val="129"/>
    </font>
    <font>
      <sz val="14"/>
      <color rgb="FF000000"/>
      <name val="돋움"/>
      <family val="3"/>
      <charset val="129"/>
    </font>
    <font>
      <b/>
      <sz val="14"/>
      <color rgb="FF0070C0"/>
      <name val="맑은 고딕"/>
      <family val="3"/>
      <charset val="129"/>
    </font>
    <font>
      <sz val="14"/>
      <name val="함초롬바탕"/>
      <family val="1"/>
      <charset val="129"/>
    </font>
    <font>
      <sz val="14"/>
      <name val="돋움"/>
      <family val="3"/>
      <charset val="129"/>
    </font>
    <font>
      <sz val="14"/>
      <name val="맑은 고딕"/>
      <family val="2"/>
      <charset val="129"/>
      <scheme val="minor"/>
    </font>
    <font>
      <b/>
      <sz val="14"/>
      <color theme="5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rgb="FF000000"/>
      <name val="함초롬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theme="1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CC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>
      <alignment vertical="center"/>
    </xf>
  </cellStyleXfs>
  <cellXfs count="209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2" applyFill="1" applyBorder="1" applyAlignment="1">
      <alignment horizontal="left" vertical="top"/>
    </xf>
    <xf numFmtId="0" fontId="12" fillId="0" borderId="0" xfId="0" applyFont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8" fillId="0" borderId="0" xfId="3">
      <alignment vertical="center"/>
    </xf>
    <xf numFmtId="0" fontId="2" fillId="0" borderId="0" xfId="3" applyFont="1" applyAlignment="1">
      <alignment horizontal="center" vertical="center" wrapText="1"/>
    </xf>
    <xf numFmtId="0" fontId="8" fillId="0" borderId="6" xfId="3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3" applyAlignment="1">
      <alignment horizontal="center" vertical="center"/>
    </xf>
    <xf numFmtId="0" fontId="17" fillId="5" borderId="6" xfId="3" applyFont="1" applyFill="1" applyBorder="1" applyAlignment="1">
      <alignment horizontal="center" vertical="center" wrapText="1"/>
    </xf>
    <xf numFmtId="0" fontId="15" fillId="0" borderId="14" xfId="4" applyFont="1" applyBorder="1" applyAlignment="1">
      <alignment horizontal="center" vertical="center"/>
    </xf>
    <xf numFmtId="0" fontId="15" fillId="0" borderId="14" xfId="4" applyFont="1" applyFill="1" applyBorder="1" applyAlignment="1">
      <alignment horizontal="center"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8" fillId="0" borderId="0" xfId="3" applyFill="1">
      <alignment vertical="center"/>
    </xf>
    <xf numFmtId="0" fontId="3" fillId="0" borderId="0" xfId="3" applyFont="1" applyFill="1" applyAlignment="1">
      <alignment horizontal="center" vertical="center" wrapText="1"/>
    </xf>
    <xf numFmtId="0" fontId="8" fillId="0" borderId="0" xfId="3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ill="1" applyAlignment="1">
      <alignment horizontal="center" vertical="center"/>
    </xf>
    <xf numFmtId="0" fontId="8" fillId="0" borderId="0" xfId="3" applyFill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justify"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quotePrefix="1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vertical="center" wrapText="1"/>
    </xf>
    <xf numFmtId="0" fontId="9" fillId="0" borderId="5" xfId="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13" fillId="3" borderId="6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8" fillId="0" borderId="6" xfId="3" applyBorder="1" applyAlignment="1">
      <alignment vertical="center"/>
    </xf>
    <xf numFmtId="0" fontId="8" fillId="0" borderId="6" xfId="3" applyBorder="1">
      <alignment vertical="center"/>
    </xf>
    <xf numFmtId="0" fontId="9" fillId="0" borderId="6" xfId="3" applyFont="1" applyBorder="1" applyAlignment="1">
      <alignment horizontal="justify" vertical="center" wrapText="1"/>
    </xf>
    <xf numFmtId="0" fontId="8" fillId="0" borderId="0" xfId="3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0" xfId="3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vertical="center" wrapText="1"/>
    </xf>
    <xf numFmtId="0" fontId="8" fillId="0" borderId="0" xfId="3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15" fillId="0" borderId="6" xfId="0" applyNumberFormat="1" applyFont="1" applyBorder="1" applyAlignment="1">
      <alignment horizontal="center" vertical="center"/>
    </xf>
    <xf numFmtId="0" fontId="24" fillId="0" borderId="0" xfId="0" applyFont="1">
      <alignment vertical="center"/>
    </xf>
    <xf numFmtId="0" fontId="26" fillId="0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10" fillId="0" borderId="5" xfId="0" applyFont="1" applyFill="1" applyBorder="1" applyAlignment="1">
      <alignment horizontal="justify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center" vertical="center"/>
    </xf>
    <xf numFmtId="3" fontId="14" fillId="4" borderId="6" xfId="1" applyNumberFormat="1" applyFont="1" applyFill="1" applyBorder="1" applyAlignment="1">
      <alignment horizontal="center" vertical="center" wrapText="1"/>
    </xf>
    <xf numFmtId="0" fontId="5" fillId="7" borderId="10" xfId="3" applyFont="1" applyFill="1" applyBorder="1" applyAlignment="1">
      <alignment horizontal="center" vertical="center" wrapText="1"/>
    </xf>
    <xf numFmtId="0" fontId="5" fillId="7" borderId="11" xfId="3" applyFont="1" applyFill="1" applyBorder="1" applyAlignment="1">
      <alignment horizontal="center" vertical="center" wrapText="1"/>
    </xf>
    <xf numFmtId="0" fontId="21" fillId="7" borderId="11" xfId="3" applyFont="1" applyFill="1" applyBorder="1" applyAlignment="1">
      <alignment horizontal="center" vertical="center" wrapText="1"/>
    </xf>
    <xf numFmtId="0" fontId="29" fillId="0" borderId="15" xfId="3" applyFont="1" applyFill="1" applyBorder="1" applyAlignment="1">
      <alignment horizontal="center" vertical="center"/>
    </xf>
    <xf numFmtId="0" fontId="30" fillId="0" borderId="6" xfId="3" applyFont="1" applyFill="1" applyBorder="1" applyAlignment="1">
      <alignment horizontal="center" vertical="center"/>
    </xf>
    <xf numFmtId="0" fontId="31" fillId="0" borderId="20" xfId="3" applyFont="1" applyBorder="1" applyAlignment="1">
      <alignment horizontal="center" vertical="center" wrapText="1"/>
    </xf>
    <xf numFmtId="0" fontId="31" fillId="0" borderId="5" xfId="3" applyFont="1" applyBorder="1" applyAlignment="1">
      <alignment horizontal="center" vertical="center" wrapText="1"/>
    </xf>
    <xf numFmtId="0" fontId="29" fillId="0" borderId="5" xfId="3" applyFont="1" applyBorder="1" applyAlignment="1">
      <alignment horizontal="center" vertical="center" wrapText="1"/>
    </xf>
    <xf numFmtId="0" fontId="31" fillId="0" borderId="19" xfId="3" applyFont="1" applyBorder="1" applyAlignment="1">
      <alignment horizontal="center" vertical="center" wrapText="1"/>
    </xf>
    <xf numFmtId="0" fontId="29" fillId="0" borderId="5" xfId="3" applyFont="1" applyFill="1" applyBorder="1" applyAlignment="1">
      <alignment horizontal="center" vertical="center" wrapText="1"/>
    </xf>
    <xf numFmtId="0" fontId="30" fillId="0" borderId="24" xfId="3" applyFont="1" applyFill="1" applyBorder="1" applyAlignment="1">
      <alignment horizontal="center" vertical="center"/>
    </xf>
    <xf numFmtId="0" fontId="31" fillId="0" borderId="27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 wrapText="1"/>
    </xf>
    <xf numFmtId="0" fontId="29" fillId="0" borderId="4" xfId="3" applyFont="1" applyBorder="1" applyAlignment="1">
      <alignment horizontal="center" vertical="center" wrapText="1"/>
    </xf>
    <xf numFmtId="0" fontId="30" fillId="0" borderId="28" xfId="3" applyFont="1" applyFill="1" applyBorder="1" applyAlignment="1">
      <alignment horizontal="center" vertical="center"/>
    </xf>
    <xf numFmtId="0" fontId="31" fillId="0" borderId="29" xfId="3" applyFont="1" applyBorder="1" applyAlignment="1">
      <alignment horizontal="center" vertical="center" wrapText="1"/>
    </xf>
    <xf numFmtId="0" fontId="31" fillId="0" borderId="30" xfId="3" applyFont="1" applyBorder="1" applyAlignment="1">
      <alignment horizontal="center" vertical="center" wrapText="1"/>
    </xf>
    <xf numFmtId="0" fontId="29" fillId="0" borderId="30" xfId="3" applyFont="1" applyBorder="1" applyAlignment="1">
      <alignment horizontal="center" vertical="center" wrapText="1"/>
    </xf>
    <xf numFmtId="0" fontId="30" fillId="0" borderId="11" xfId="3" applyFont="1" applyFill="1" applyBorder="1" applyAlignment="1">
      <alignment horizontal="center" vertical="center"/>
    </xf>
    <xf numFmtId="0" fontId="30" fillId="0" borderId="23" xfId="2" applyFont="1" applyFill="1" applyBorder="1" applyAlignment="1">
      <alignment horizontal="center" vertical="center" wrapText="1"/>
    </xf>
    <xf numFmtId="0" fontId="29" fillId="0" borderId="23" xfId="3" applyFont="1" applyBorder="1" applyAlignment="1">
      <alignment horizontal="center" vertical="center" wrapText="1"/>
    </xf>
    <xf numFmtId="0" fontId="30" fillId="0" borderId="5" xfId="2" applyFont="1" applyFill="1" applyBorder="1" applyAlignment="1">
      <alignment horizontal="center" vertical="center" wrapText="1"/>
    </xf>
    <xf numFmtId="0" fontId="29" fillId="0" borderId="5" xfId="2" applyFont="1" applyFill="1" applyBorder="1" applyAlignment="1">
      <alignment horizontal="center" vertical="center"/>
    </xf>
    <xf numFmtId="0" fontId="29" fillId="0" borderId="5" xfId="2" applyFont="1" applyFill="1" applyBorder="1" applyAlignment="1">
      <alignment horizontal="center" vertical="center" wrapText="1"/>
    </xf>
    <xf numFmtId="0" fontId="29" fillId="0" borderId="4" xfId="2" applyFont="1" applyFill="1" applyBorder="1" applyAlignment="1">
      <alignment horizontal="center" vertical="center"/>
    </xf>
    <xf numFmtId="0" fontId="29" fillId="0" borderId="30" xfId="2" applyFont="1" applyFill="1" applyBorder="1" applyAlignment="1">
      <alignment horizontal="center" vertical="center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3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29" fillId="0" borderId="4" xfId="0" quotePrefix="1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29" fillId="0" borderId="30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9" fillId="0" borderId="28" xfId="3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29" fillId="2" borderId="6" xfId="0" applyNumberFormat="1" applyFont="1" applyFill="1" applyBorder="1" applyAlignment="1" applyProtection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/>
    </xf>
    <xf numFmtId="0" fontId="29" fillId="0" borderId="6" xfId="0" applyNumberFormat="1" applyFont="1" applyBorder="1" applyAlignment="1">
      <alignment horizontal="center" vertical="center" wrapText="1"/>
    </xf>
    <xf numFmtId="0" fontId="29" fillId="2" borderId="6" xfId="3" applyFont="1" applyFill="1" applyBorder="1" applyAlignment="1">
      <alignment horizontal="center" vertical="center"/>
    </xf>
    <xf numFmtId="0" fontId="29" fillId="2" borderId="28" xfId="0" applyFont="1" applyFill="1" applyBorder="1" applyAlignment="1">
      <alignment horizontal="center" vertical="center" wrapText="1"/>
    </xf>
    <xf numFmtId="0" fontId="29" fillId="0" borderId="28" xfId="0" applyNumberFormat="1" applyFont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39" fillId="6" borderId="26" xfId="0" quotePrefix="1" applyFont="1" applyFill="1" applyBorder="1" applyAlignment="1">
      <alignment horizontal="center" vertical="center" wrapText="1"/>
    </xf>
    <xf numFmtId="0" fontId="39" fillId="0" borderId="6" xfId="0" quotePrefix="1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28" xfId="0" quotePrefix="1" applyFont="1" applyBorder="1" applyAlignment="1">
      <alignment horizontal="center" vertical="center" wrapText="1"/>
    </xf>
    <xf numFmtId="0" fontId="42" fillId="0" borderId="11" xfId="0" applyFont="1" applyFill="1" applyBorder="1" applyAlignment="1">
      <alignment horizontal="center" vertical="center"/>
    </xf>
    <xf numFmtId="0" fontId="42" fillId="0" borderId="24" xfId="0" applyFont="1" applyFill="1" applyBorder="1" applyAlignment="1">
      <alignment horizontal="center" vertical="center"/>
    </xf>
    <xf numFmtId="0" fontId="42" fillId="0" borderId="6" xfId="0" applyFont="1" applyFill="1" applyBorder="1" applyAlignment="1">
      <alignment horizontal="center" vertical="center" shrinkToFit="1"/>
    </xf>
    <xf numFmtId="0" fontId="42" fillId="0" borderId="6" xfId="0" applyFont="1" applyFill="1" applyBorder="1" applyAlignment="1">
      <alignment horizontal="center" vertical="center"/>
    </xf>
    <xf numFmtId="0" fontId="42" fillId="0" borderId="6" xfId="0" applyFont="1" applyFill="1" applyBorder="1" applyAlignment="1">
      <alignment horizontal="center" vertical="center" wrapText="1"/>
    </xf>
    <xf numFmtId="0" fontId="42" fillId="0" borderId="28" xfId="0" applyFont="1" applyFill="1" applyBorder="1" applyAlignment="1">
      <alignment horizontal="center" vertical="center" wrapText="1"/>
    </xf>
    <xf numFmtId="0" fontId="42" fillId="0" borderId="28" xfId="0" applyFont="1" applyFill="1" applyBorder="1" applyAlignment="1">
      <alignment horizontal="center" vertical="center"/>
    </xf>
    <xf numFmtId="0" fontId="31" fillId="0" borderId="6" xfId="0" applyNumberFormat="1" applyFont="1" applyFill="1" applyBorder="1" applyAlignment="1" applyProtection="1">
      <alignment horizontal="center" vertical="center"/>
    </xf>
    <xf numFmtId="0" fontId="31" fillId="0" borderId="6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31" fillId="0" borderId="6" xfId="0" quotePrefix="1" applyNumberFormat="1" applyFont="1" applyFill="1" applyBorder="1" applyAlignment="1" applyProtection="1">
      <alignment horizontal="center"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31" fillId="0" borderId="6" xfId="0" applyNumberFormat="1" applyFont="1" applyFill="1" applyBorder="1" applyAlignment="1" applyProtection="1">
      <alignment horizontal="center" vertical="center" wrapText="1"/>
    </xf>
    <xf numFmtId="0" fontId="43" fillId="0" borderId="6" xfId="0" applyNumberFormat="1" applyFont="1" applyFill="1" applyBorder="1" applyAlignment="1" applyProtection="1">
      <alignment horizontal="center" vertical="center" wrapText="1"/>
    </xf>
    <xf numFmtId="0" fontId="46" fillId="0" borderId="6" xfId="0" applyFont="1" applyFill="1" applyBorder="1" applyAlignment="1">
      <alignment horizontal="center" vertical="center" wrapText="1"/>
    </xf>
    <xf numFmtId="0" fontId="44" fillId="0" borderId="6" xfId="0" quotePrefix="1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 wrapText="1"/>
    </xf>
    <xf numFmtId="0" fontId="31" fillId="0" borderId="28" xfId="0" quotePrefix="1" applyNumberFormat="1" applyFont="1" applyFill="1" applyBorder="1" applyAlignment="1" applyProtection="1">
      <alignment horizontal="center" vertical="center" wrapText="1"/>
    </xf>
    <xf numFmtId="0" fontId="43" fillId="0" borderId="6" xfId="0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 wrapText="1"/>
    </xf>
    <xf numFmtId="0" fontId="48" fillId="0" borderId="6" xfId="0" applyFont="1" applyFill="1" applyBorder="1" applyAlignment="1">
      <alignment horizontal="center" vertical="center" wrapText="1"/>
    </xf>
    <xf numFmtId="0" fontId="39" fillId="0" borderId="6" xfId="0" quotePrefix="1" applyFont="1" applyFill="1" applyBorder="1" applyAlignment="1">
      <alignment horizontal="center" vertical="center" wrapText="1"/>
    </xf>
    <xf numFmtId="0" fontId="39" fillId="0" borderId="6" xfId="5" applyFont="1" applyFill="1" applyBorder="1" applyAlignment="1">
      <alignment horizontal="center" vertical="center" wrapText="1" shrinkToFit="1"/>
    </xf>
    <xf numFmtId="0" fontId="41" fillId="0" borderId="6" xfId="0" quotePrefix="1" applyFont="1" applyFill="1" applyBorder="1" applyAlignment="1">
      <alignment horizontal="center" vertical="center" wrapText="1"/>
    </xf>
    <xf numFmtId="0" fontId="39" fillId="0" borderId="6" xfId="0" quotePrefix="1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quotePrefix="1" applyNumberFormat="1" applyFont="1" applyFill="1" applyBorder="1" applyAlignment="1" applyProtection="1">
      <alignment horizontal="center" vertical="center" wrapText="1"/>
    </xf>
    <xf numFmtId="0" fontId="42" fillId="0" borderId="0" xfId="0" applyFont="1">
      <alignment vertical="center"/>
    </xf>
    <xf numFmtId="0" fontId="49" fillId="0" borderId="0" xfId="0" applyFont="1" applyAlignment="1">
      <alignment vertical="center" wrapText="1"/>
    </xf>
    <xf numFmtId="0" fontId="43" fillId="0" borderId="0" xfId="0" applyFont="1">
      <alignment vertical="center"/>
    </xf>
    <xf numFmtId="0" fontId="31" fillId="0" borderId="28" xfId="0" applyNumberFormat="1" applyFont="1" applyFill="1" applyBorder="1" applyAlignment="1" applyProtection="1">
      <alignment horizontal="center" vertical="center"/>
    </xf>
    <xf numFmtId="3" fontId="14" fillId="4" borderId="10" xfId="1" applyNumberFormat="1" applyFont="1" applyFill="1" applyBorder="1" applyAlignment="1">
      <alignment horizontal="center" vertical="center" wrapText="1"/>
    </xf>
    <xf numFmtId="3" fontId="13" fillId="4" borderId="11" xfId="0" applyNumberFormat="1" applyFont="1" applyFill="1" applyBorder="1" applyAlignment="1">
      <alignment horizontal="center" vertical="center"/>
    </xf>
    <xf numFmtId="3" fontId="14" fillId="4" borderId="12" xfId="1" applyNumberFormat="1" applyFont="1" applyFill="1" applyBorder="1" applyAlignment="1">
      <alignment horizontal="center" vertical="center" wrapText="1"/>
    </xf>
    <xf numFmtId="3" fontId="15" fillId="0" borderId="15" xfId="0" applyNumberFormat="1" applyFont="1" applyBorder="1" applyAlignment="1">
      <alignment horizontal="center" vertical="center"/>
    </xf>
    <xf numFmtId="3" fontId="15" fillId="0" borderId="13" xfId="0" applyNumberFormat="1" applyFont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50" fillId="0" borderId="0" xfId="0" applyFont="1" applyAlignment="1">
      <alignment horizontal="center" vertical="center"/>
    </xf>
    <xf numFmtId="0" fontId="5" fillId="0" borderId="19" xfId="3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7" xfId="2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21" xfId="3" applyFont="1" applyFill="1" applyBorder="1" applyAlignment="1">
      <alignment horizontal="center" vertical="center" wrapText="1"/>
    </xf>
    <xf numFmtId="0" fontId="2" fillId="0" borderId="25" xfId="3" applyFont="1" applyFill="1" applyBorder="1" applyAlignment="1">
      <alignment horizontal="center" vertical="center" wrapText="1"/>
    </xf>
    <xf numFmtId="0" fontId="2" fillId="0" borderId="19" xfId="3" applyFont="1" applyFill="1" applyBorder="1" applyAlignment="1">
      <alignment horizontal="center" vertical="center" wrapText="1"/>
    </xf>
  </cellXfs>
  <cellStyles count="6">
    <cellStyle name="쉼표 [0]" xfId="1" builtinId="6"/>
    <cellStyle name="표준" xfId="0" builtinId="0"/>
    <cellStyle name="표준 10" xfId="5" xr:uid="{CADEA745-259F-42F6-94D0-85DB04D6CCCA}"/>
    <cellStyle name="표준 2" xfId="2" xr:uid="{E87DE77F-B09A-4EF0-910C-DB20205362CD}"/>
    <cellStyle name="표준 3" xfId="3" xr:uid="{373F08A2-3DF3-4B1C-8643-CED897CD6119}"/>
    <cellStyle name="하이퍼링크" xfId="4" builtinId="8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CC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맑은 고딕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family val="3"/>
        <charset val="129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맑은 고딕"/>
        <family val="3"/>
        <charset val="129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outline val="0"/>
        <shadow val="0"/>
        <u val="none"/>
        <vertAlign val="baseline"/>
        <sz val="14"/>
      </font>
      <alignment horizontal="center" vertical="center" textRotation="0" indent="0" justifyLastLine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none"/>
      </font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E4D712-AA31-464F-9932-46C92086FC2C}" name="표1" displayName="표1" ref="A3:H184" totalsRowShown="0" headerRowDxfId="11" dataDxfId="9" headerRowBorderDxfId="10" tableBorderDxfId="8" headerRowCellStyle="표준 3">
  <autoFilter ref="A3:H184" xr:uid="{DEF6886E-13B0-4C49-A943-7A0570D9AD24}"/>
  <tableColumns count="8">
    <tableColumn id="1" xr3:uid="{5C362C52-9205-4C99-BF6E-BB0CD462207D}" name="연번" dataDxfId="7" dataCellStyle="표준 3">
      <calculatedColumnFormula>ROW()-3</calculatedColumnFormula>
    </tableColumn>
    <tableColumn id="2" xr3:uid="{77CE506A-416C-4D97-BB1A-3E8F7D772024}" name="기관명" dataDxfId="6"/>
    <tableColumn id="3" xr3:uid="{6D74174D-E84C-47A8-9E7F-519E8F7872BB}" name="부서명 " dataDxfId="5"/>
    <tableColumn id="4" xr3:uid="{8D7221F0-74DE-429D-832C-F01CD951A169}" name="서비스명 " dataDxfId="4"/>
    <tableColumn id="5" xr3:uid="{2B2B5BD4-7E1D-48B8-B3CD-89EDE0362449}" name="대내외 구분" dataDxfId="3" dataCellStyle="표준 3"/>
    <tableColumn id="6" xr3:uid="{D277AE8B-C3CE-4621-B65A-C73D4F14CA98}" name="장애 여부 " dataDxfId="2"/>
    <tableColumn id="7" xr3:uid="{88A48A19-17B0-44A8-AE30-743867079E48}" name="장애내용 " dataDxfId="1"/>
    <tableColumn id="8" xr3:uid="{0C322255-1FA9-441C-B464-6ABB79F075E3}" name="대체수단(대응방법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DBCB8-587E-41E9-87D6-96BF8B75F7BE}">
  <sheetPr>
    <pageSetUpPr fitToPage="1"/>
  </sheetPr>
  <dimension ref="A1:G15"/>
  <sheetViews>
    <sheetView topLeftCell="A4" workbookViewId="0">
      <selection activeCell="C14" sqref="C14"/>
    </sheetView>
  </sheetViews>
  <sheetFormatPr defaultRowHeight="16.5" x14ac:dyDescent="0.3"/>
  <cols>
    <col min="1" max="1" width="23.75" customWidth="1"/>
    <col min="2" max="2" width="22" customWidth="1"/>
    <col min="3" max="3" width="20.375" customWidth="1"/>
    <col min="4" max="4" width="20.5" bestFit="1" customWidth="1"/>
  </cols>
  <sheetData>
    <row r="1" spans="1:7" ht="26.25" x14ac:dyDescent="0.3">
      <c r="A1" s="204" t="s">
        <v>64</v>
      </c>
      <c r="B1" s="204"/>
      <c r="C1" s="204"/>
      <c r="D1" s="204"/>
    </row>
    <row r="2" spans="1:7" ht="27" thickBot="1" x14ac:dyDescent="0.35">
      <c r="A2" s="3"/>
      <c r="D2" s="189" t="s">
        <v>0</v>
      </c>
    </row>
    <row r="3" spans="1:7" ht="42.75" customHeight="1" x14ac:dyDescent="0.3">
      <c r="A3" s="4" t="s">
        <v>65</v>
      </c>
      <c r="B3" s="5" t="s">
        <v>66</v>
      </c>
      <c r="C3" s="6" t="s">
        <v>67</v>
      </c>
      <c r="D3" s="7" t="s">
        <v>68</v>
      </c>
    </row>
    <row r="4" spans="1:7" ht="29.25" customHeight="1" x14ac:dyDescent="0.3">
      <c r="A4" s="8" t="s">
        <v>69</v>
      </c>
      <c r="B4" s="181" t="e">
        <f>SUM(B5:B14)</f>
        <v>#REF!</v>
      </c>
      <c r="C4" s="182" t="e">
        <f>B4-D4</f>
        <v>#REF!</v>
      </c>
      <c r="D4" s="183" t="e">
        <f>SUM(D5:D14)</f>
        <v>#REF!</v>
      </c>
    </row>
    <row r="5" spans="1:7" ht="29.25" customHeight="1" x14ac:dyDescent="0.3">
      <c r="A5" s="16" t="s">
        <v>70</v>
      </c>
      <c r="B5" s="184" t="e">
        <f>#REF!</f>
        <v>#REF!</v>
      </c>
      <c r="C5" s="59" t="e">
        <f>#REF!</f>
        <v>#REF!</v>
      </c>
      <c r="D5" s="185" t="e">
        <f>#REF!</f>
        <v>#REF!</v>
      </c>
    </row>
    <row r="6" spans="1:7" ht="29.25" customHeight="1" x14ac:dyDescent="0.3">
      <c r="A6" s="16" t="s">
        <v>71</v>
      </c>
      <c r="B6" s="184" t="e">
        <f>#REF!</f>
        <v>#REF!</v>
      </c>
      <c r="C6" s="59" t="e">
        <f>#REF!</f>
        <v>#REF!</v>
      </c>
      <c r="D6" s="185" t="e">
        <f>#REF!</f>
        <v>#REF!</v>
      </c>
    </row>
    <row r="7" spans="1:7" ht="29.25" customHeight="1" x14ac:dyDescent="0.3">
      <c r="A7" s="16" t="s">
        <v>72</v>
      </c>
      <c r="B7" s="184">
        <f>중구!I2</f>
        <v>201</v>
      </c>
      <c r="C7" s="59">
        <f>중구!J2</f>
        <v>39</v>
      </c>
      <c r="D7" s="185">
        <f>중구!K2</f>
        <v>162</v>
      </c>
    </row>
    <row r="8" spans="1:7" ht="29.25" customHeight="1" x14ac:dyDescent="0.3">
      <c r="A8" s="16" t="s">
        <v>73</v>
      </c>
      <c r="B8" s="184" t="e">
        <f>#REF!</f>
        <v>#REF!</v>
      </c>
      <c r="C8" s="59" t="e">
        <f>#REF!</f>
        <v>#REF!</v>
      </c>
      <c r="D8" s="185" t="e">
        <f>#REF!</f>
        <v>#REF!</v>
      </c>
    </row>
    <row r="9" spans="1:7" ht="29.25" customHeight="1" x14ac:dyDescent="0.3">
      <c r="A9" s="16" t="s">
        <v>74</v>
      </c>
      <c r="B9" s="184" t="e">
        <f>#REF!</f>
        <v>#REF!</v>
      </c>
      <c r="C9" s="59" t="e">
        <f>#REF!</f>
        <v>#REF!</v>
      </c>
      <c r="D9" s="185" t="e">
        <f>#REF!</f>
        <v>#REF!</v>
      </c>
    </row>
    <row r="10" spans="1:7" ht="29.25" customHeight="1" x14ac:dyDescent="0.3">
      <c r="A10" s="17" t="s">
        <v>76</v>
      </c>
      <c r="B10" s="184" t="e">
        <f>#REF!</f>
        <v>#REF!</v>
      </c>
      <c r="C10" s="59" t="e">
        <f>#REF!</f>
        <v>#REF!</v>
      </c>
      <c r="D10" s="185" t="e">
        <f>#REF!</f>
        <v>#REF!</v>
      </c>
    </row>
    <row r="11" spans="1:7" ht="29.25" customHeight="1" x14ac:dyDescent="0.3">
      <c r="A11" s="16" t="s">
        <v>75</v>
      </c>
      <c r="B11" s="184" t="e">
        <f>#REF!</f>
        <v>#REF!</v>
      </c>
      <c r="C11" s="59" t="e">
        <f>#REF!</f>
        <v>#REF!</v>
      </c>
      <c r="D11" s="185" t="e">
        <f>#REF!</f>
        <v>#REF!</v>
      </c>
    </row>
    <row r="12" spans="1:7" ht="29.25" customHeight="1" x14ac:dyDescent="0.3">
      <c r="A12" s="18" t="s">
        <v>77</v>
      </c>
      <c r="B12" s="184" t="e">
        <f>#REF!</f>
        <v>#REF!</v>
      </c>
      <c r="C12" s="59" t="e">
        <f>#REF!</f>
        <v>#REF!</v>
      </c>
      <c r="D12" s="185" t="e">
        <f>#REF!</f>
        <v>#REF!</v>
      </c>
    </row>
    <row r="13" spans="1:7" ht="29.25" customHeight="1" x14ac:dyDescent="0.3">
      <c r="A13" s="16" t="s">
        <v>78</v>
      </c>
      <c r="B13" s="184" t="e">
        <f>#REF!</f>
        <v>#REF!</v>
      </c>
      <c r="C13" s="59" t="e">
        <f>#REF!</f>
        <v>#REF!</v>
      </c>
      <c r="D13" s="185" t="e">
        <f>#REF!</f>
        <v>#REF!</v>
      </c>
    </row>
    <row r="14" spans="1:7" ht="29.25" customHeight="1" thickBot="1" x14ac:dyDescent="0.35">
      <c r="A14" s="19" t="s">
        <v>79</v>
      </c>
      <c r="B14" s="186" t="e">
        <f>#REF!</f>
        <v>#REF!</v>
      </c>
      <c r="C14" s="187" t="e">
        <f>#REF!</f>
        <v>#REF!</v>
      </c>
      <c r="D14" s="188" t="e">
        <f>#REF!</f>
        <v>#REF!</v>
      </c>
    </row>
    <row r="15" spans="1:7" x14ac:dyDescent="0.3">
      <c r="G15" s="9"/>
    </row>
  </sheetData>
  <mergeCells count="1">
    <mergeCell ref="A1:D1"/>
  </mergeCells>
  <phoneticPr fontId="4" type="noConversion"/>
  <hyperlinks>
    <hyperlink ref="A5" location="강화군!A1" display="강화군" xr:uid="{CA1B7D47-5EC8-4E29-BE79-26E2C6F27AC3}"/>
    <hyperlink ref="A6" location="옹진군!A1" display="옹진군" xr:uid="{A3499976-8E89-4DE8-A6D7-D1B4416E9176}"/>
    <hyperlink ref="A7" location="중구!A1" display="중구" xr:uid="{7EA74AD7-36A2-4A37-A8F8-D7A97C097881}"/>
    <hyperlink ref="A8" location="동구!A1" display="동구" xr:uid="{45A9E138-6117-4FCD-A49E-87B8817D7479}"/>
    <hyperlink ref="A9" location="미추홀구!A1" display="미추홀구" xr:uid="{9D8383C4-BD15-4261-8822-92E76E719A85}"/>
    <hyperlink ref="A11" location="연수구!A1" display="연수구" xr:uid="{531614E0-C7C7-4A5A-97AA-7F2716FAE011}"/>
    <hyperlink ref="A13" location="계양구!A1" display="계양구" xr:uid="{3760B0C7-6A07-45EC-ADBF-8546A44043FA}"/>
    <hyperlink ref="A14" location="서구!A1" display="서구" xr:uid="{55C12845-0651-49C5-B0E6-C9DF05309066}"/>
    <hyperlink ref="A12" location="부평구!A1" display="부평구" xr:uid="{07130963-A3A4-4F2E-818E-493D8F937176}"/>
    <hyperlink ref="A10" location="남동구!A1" display="남동구" xr:uid="{3B2BAB29-07BF-4A0F-9F4E-009F5DFE787C}"/>
  </hyperlinks>
  <pageMargins left="0.7" right="0.7" top="0.75" bottom="0.75" header="0.3" footer="0.3"/>
  <pageSetup paperSize="9" scale="77" orientation="portrait" r:id="rId1"/>
  <ignoredErrors>
    <ignoredError sqref="C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00AE9-F7AB-42CD-A620-D4AD75DDB127}">
  <sheetPr>
    <pageSetUpPr fitToPage="1"/>
  </sheetPr>
  <dimension ref="A1:G15"/>
  <sheetViews>
    <sheetView zoomScaleNormal="100" workbookViewId="0">
      <selection activeCell="D14" sqref="A1:D14"/>
    </sheetView>
  </sheetViews>
  <sheetFormatPr defaultRowHeight="16.5" x14ac:dyDescent="0.3"/>
  <cols>
    <col min="1" max="1" width="23.75" style="1" customWidth="1"/>
    <col min="2" max="2" width="22" style="13" customWidth="1"/>
    <col min="3" max="3" width="20.375" style="13" customWidth="1"/>
    <col min="4" max="4" width="20" style="13" customWidth="1"/>
    <col min="5" max="16384" width="9" style="1"/>
  </cols>
  <sheetData>
    <row r="1" spans="1:7" ht="34.5" customHeight="1" x14ac:dyDescent="0.3">
      <c r="A1" s="204" t="s">
        <v>64</v>
      </c>
      <c r="B1" s="204"/>
      <c r="C1" s="204"/>
      <c r="D1" s="204"/>
    </row>
    <row r="2" spans="1:7" ht="26.25" x14ac:dyDescent="0.3">
      <c r="A2" s="3"/>
      <c r="D2" s="190" t="s">
        <v>828</v>
      </c>
    </row>
    <row r="3" spans="1:7" ht="45" customHeight="1" x14ac:dyDescent="0.3">
      <c r="A3" s="45" t="s">
        <v>65</v>
      </c>
      <c r="B3" s="46" t="s">
        <v>66</v>
      </c>
      <c r="C3" s="46" t="s">
        <v>67</v>
      </c>
      <c r="D3" s="46" t="s">
        <v>68</v>
      </c>
    </row>
    <row r="4" spans="1:7" ht="29.25" customHeight="1" x14ac:dyDescent="0.3">
      <c r="A4" s="69" t="s">
        <v>69</v>
      </c>
      <c r="B4" s="70" t="e">
        <f>SUM(B5:B14)</f>
        <v>#REF!</v>
      </c>
      <c r="C4" s="70" t="e">
        <f>SUM(C5:C14)</f>
        <v>#REF!</v>
      </c>
      <c r="D4" s="70" t="e">
        <f>SUM(D5:D14)</f>
        <v>#REF!</v>
      </c>
    </row>
    <row r="5" spans="1:7" ht="29.25" customHeight="1" x14ac:dyDescent="0.3">
      <c r="A5" s="47" t="s">
        <v>70</v>
      </c>
      <c r="B5" s="59" t="e">
        <f>#REF!</f>
        <v>#REF!</v>
      </c>
      <c r="C5" s="59" t="e">
        <f>#REF!</f>
        <v>#REF!</v>
      </c>
      <c r="D5" s="59" t="e">
        <f>#REF!</f>
        <v>#REF!</v>
      </c>
    </row>
    <row r="6" spans="1:7" ht="29.25" customHeight="1" x14ac:dyDescent="0.3">
      <c r="A6" s="47" t="s">
        <v>71</v>
      </c>
      <c r="B6" s="59" t="e">
        <f>#REF!</f>
        <v>#REF!</v>
      </c>
      <c r="C6" s="59" t="e">
        <f>#REF!</f>
        <v>#REF!</v>
      </c>
      <c r="D6" s="59" t="e">
        <f>#REF!</f>
        <v>#REF!</v>
      </c>
    </row>
    <row r="7" spans="1:7" ht="29.25" customHeight="1" x14ac:dyDescent="0.3">
      <c r="A7" s="47" t="s">
        <v>72</v>
      </c>
      <c r="B7" s="59">
        <f>중구!I3</f>
        <v>121</v>
      </c>
      <c r="C7" s="59">
        <f>중구!J3</f>
        <v>24</v>
      </c>
      <c r="D7" s="59">
        <f>중구!K3</f>
        <v>97</v>
      </c>
    </row>
    <row r="8" spans="1:7" ht="29.25" customHeight="1" x14ac:dyDescent="0.3">
      <c r="A8" s="47" t="s">
        <v>73</v>
      </c>
      <c r="B8" s="59" t="e">
        <f>#REF!</f>
        <v>#REF!</v>
      </c>
      <c r="C8" s="59" t="e">
        <f>#REF!</f>
        <v>#REF!</v>
      </c>
      <c r="D8" s="59" t="e">
        <f>#REF!</f>
        <v>#REF!</v>
      </c>
    </row>
    <row r="9" spans="1:7" ht="29.25" customHeight="1" x14ac:dyDescent="0.3">
      <c r="A9" s="47" t="s">
        <v>74</v>
      </c>
      <c r="B9" s="59" t="e">
        <f>#REF!</f>
        <v>#REF!</v>
      </c>
      <c r="C9" s="59" t="e">
        <f>#REF!</f>
        <v>#REF!</v>
      </c>
      <c r="D9" s="59" t="e">
        <f>#REF!</f>
        <v>#REF!</v>
      </c>
    </row>
    <row r="10" spans="1:7" ht="29.25" customHeight="1" x14ac:dyDescent="0.3">
      <c r="A10" s="48" t="s">
        <v>76</v>
      </c>
      <c r="B10" s="59" t="e">
        <f>#REF!</f>
        <v>#REF!</v>
      </c>
      <c r="C10" s="59" t="e">
        <f>#REF!</f>
        <v>#REF!</v>
      </c>
      <c r="D10" s="59" t="e">
        <f>#REF!</f>
        <v>#REF!</v>
      </c>
    </row>
    <row r="11" spans="1:7" ht="29.25" customHeight="1" x14ac:dyDescent="0.3">
      <c r="A11" s="47" t="s">
        <v>75</v>
      </c>
      <c r="B11" s="59" t="e">
        <f>#REF!</f>
        <v>#REF!</v>
      </c>
      <c r="C11" s="59" t="e">
        <f>#REF!</f>
        <v>#REF!</v>
      </c>
      <c r="D11" s="59" t="e">
        <f>#REF!</f>
        <v>#REF!</v>
      </c>
    </row>
    <row r="12" spans="1:7" ht="29.25" customHeight="1" x14ac:dyDescent="0.3">
      <c r="A12" s="48" t="s">
        <v>77</v>
      </c>
      <c r="B12" s="59" t="e">
        <f>#REF!</f>
        <v>#REF!</v>
      </c>
      <c r="C12" s="59" t="e">
        <f>#REF!</f>
        <v>#REF!</v>
      </c>
      <c r="D12" s="59" t="e">
        <f>#REF!</f>
        <v>#REF!</v>
      </c>
    </row>
    <row r="13" spans="1:7" ht="29.25" customHeight="1" x14ac:dyDescent="0.3">
      <c r="A13" s="47" t="s">
        <v>78</v>
      </c>
      <c r="B13" s="59" t="e">
        <f>#REF!</f>
        <v>#REF!</v>
      </c>
      <c r="C13" s="59" t="e">
        <f>#REF!</f>
        <v>#REF!</v>
      </c>
      <c r="D13" s="59" t="e">
        <f>#REF!</f>
        <v>#REF!</v>
      </c>
    </row>
    <row r="14" spans="1:7" ht="29.25" customHeight="1" x14ac:dyDescent="0.3">
      <c r="A14" s="47" t="s">
        <v>79</v>
      </c>
      <c r="B14" s="59" t="e">
        <f>#REF!</f>
        <v>#REF!</v>
      </c>
      <c r="C14" s="59" t="e">
        <f>#REF!</f>
        <v>#REF!</v>
      </c>
      <c r="D14" s="59" t="e">
        <f>#REF!</f>
        <v>#REF!</v>
      </c>
    </row>
    <row r="15" spans="1:7" x14ac:dyDescent="0.3">
      <c r="G15" s="9"/>
    </row>
  </sheetData>
  <mergeCells count="1">
    <mergeCell ref="A1:D1"/>
  </mergeCells>
  <phoneticPr fontId="4" type="noConversion"/>
  <hyperlinks>
    <hyperlink ref="A5" location="강화군!A1" display="강화군" xr:uid="{C8A194BB-4E80-4BB1-9A58-CB5F5A40778B}"/>
    <hyperlink ref="A6" location="옹진군!A1" display="옹진군" xr:uid="{F0DDBA52-5CB4-4E73-843F-678209AF6763}"/>
    <hyperlink ref="A7" location="중구!A1" display="중구" xr:uid="{3AA90588-8074-46D7-B2E5-B7B043C58538}"/>
    <hyperlink ref="A8" location="동구!A1" display="동구" xr:uid="{3A1F01A9-CD5C-445A-B101-CF0E39D28F3A}"/>
    <hyperlink ref="A9" location="미추홀구!A1" display="미추홀구" xr:uid="{8B19B69E-400C-49F3-9A86-FAEDA69144EE}"/>
    <hyperlink ref="A11" location="연수구!A1" display="연수구" xr:uid="{0EC22228-C329-47FB-844D-94E6F39528E2}"/>
    <hyperlink ref="A13" location="계양구!A1" display="계양구" xr:uid="{D79F5018-584D-4548-9988-DF223F6C18A3}"/>
    <hyperlink ref="A14" location="서구!A1" display="서구" xr:uid="{567CAEC3-AAD9-4231-933D-BF77710ECA3E}"/>
    <hyperlink ref="A12" location="부평구!A1" display="부평구" xr:uid="{A58A1D38-388B-4532-9C5D-142F5D4C5A80}"/>
    <hyperlink ref="A10" location="남동구!A1" display="남동구" xr:uid="{533826FD-CEA2-406D-819E-AFB320233B40}"/>
  </hyperlinks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4905-DE06-4D3B-98B8-AFA0C03B4CB2}">
  <sheetPr>
    <pageSetUpPr fitToPage="1"/>
  </sheetPr>
  <dimension ref="A1:I184"/>
  <sheetViews>
    <sheetView zoomScale="70" zoomScaleNormal="70" workbookViewId="0">
      <pane ySplit="3" topLeftCell="A22" activePane="bottomLeft" state="frozen"/>
      <selection activeCell="C5" sqref="C5:C14"/>
      <selection pane="bottomLeft" activeCell="C5" sqref="C5:C14"/>
    </sheetView>
  </sheetViews>
  <sheetFormatPr defaultRowHeight="20.25" x14ac:dyDescent="0.3"/>
  <cols>
    <col min="1" max="1" width="7.25" customWidth="1"/>
    <col min="2" max="2" width="13.375" style="13" customWidth="1"/>
    <col min="3" max="3" width="18" style="13" customWidth="1"/>
    <col min="4" max="4" width="24.625" style="58" customWidth="1"/>
    <col min="5" max="5" width="13.625" style="13" customWidth="1"/>
    <col min="6" max="6" width="12.125" style="13" customWidth="1"/>
    <col min="7" max="7" width="46.75" style="55" customWidth="1"/>
    <col min="8" max="8" width="77" style="53" customWidth="1"/>
    <col min="9" max="9" width="9" style="177"/>
  </cols>
  <sheetData>
    <row r="1" spans="1:9" ht="63.75" customHeight="1" x14ac:dyDescent="0.3">
      <c r="A1" s="205" t="s">
        <v>600</v>
      </c>
      <c r="B1" s="205"/>
      <c r="C1" s="205"/>
      <c r="D1" s="205"/>
      <c r="E1" s="205"/>
      <c r="F1" s="205"/>
      <c r="G1" s="205"/>
      <c r="H1" s="205"/>
    </row>
    <row r="2" spans="1:9" ht="25.5" x14ac:dyDescent="0.3">
      <c r="A2" s="10"/>
      <c r="B2" s="14"/>
      <c r="C2" s="11"/>
      <c r="D2" s="57"/>
      <c r="E2" s="14"/>
      <c r="F2" s="14"/>
      <c r="G2" s="54"/>
      <c r="H2" s="52"/>
    </row>
    <row r="3" spans="1:9" s="56" customFormat="1" ht="30" customHeight="1" x14ac:dyDescent="0.3">
      <c r="A3" s="71" t="s">
        <v>81</v>
      </c>
      <c r="B3" s="72" t="s">
        <v>598</v>
      </c>
      <c r="C3" s="72" t="s">
        <v>601</v>
      </c>
      <c r="D3" s="72" t="s">
        <v>125</v>
      </c>
      <c r="E3" s="72" t="s">
        <v>599</v>
      </c>
      <c r="F3" s="72" t="s">
        <v>602</v>
      </c>
      <c r="G3" s="72" t="s">
        <v>603</v>
      </c>
      <c r="H3" s="73" t="s">
        <v>604</v>
      </c>
      <c r="I3" s="178"/>
    </row>
    <row r="4" spans="1:9" s="44" customFormat="1" ht="30" customHeight="1" x14ac:dyDescent="0.3">
      <c r="A4" s="74">
        <f>ROW()-3</f>
        <v>1</v>
      </c>
      <c r="B4" s="75" t="s">
        <v>70</v>
      </c>
      <c r="C4" s="76" t="s">
        <v>739</v>
      </c>
      <c r="D4" s="77" t="s">
        <v>740</v>
      </c>
      <c r="E4" s="78" t="s">
        <v>738</v>
      </c>
      <c r="F4" s="77" t="s">
        <v>5</v>
      </c>
      <c r="G4" s="77" t="s">
        <v>741</v>
      </c>
      <c r="H4" s="78" t="s">
        <v>734</v>
      </c>
      <c r="I4" s="179"/>
    </row>
    <row r="5" spans="1:9" s="44" customFormat="1" ht="30" customHeight="1" x14ac:dyDescent="0.3">
      <c r="A5" s="74">
        <f t="shared" ref="A5:A68" si="0">ROW()-3</f>
        <v>2</v>
      </c>
      <c r="B5" s="75" t="s">
        <v>70</v>
      </c>
      <c r="C5" s="79" t="s">
        <v>739</v>
      </c>
      <c r="D5" s="77" t="s">
        <v>742</v>
      </c>
      <c r="E5" s="78" t="s">
        <v>738</v>
      </c>
      <c r="F5" s="77" t="s">
        <v>5</v>
      </c>
      <c r="G5" s="77" t="s">
        <v>743</v>
      </c>
      <c r="H5" s="80" t="s">
        <v>735</v>
      </c>
      <c r="I5" s="179"/>
    </row>
    <row r="6" spans="1:9" s="44" customFormat="1" ht="30" customHeight="1" x14ac:dyDescent="0.3">
      <c r="A6" s="74">
        <f t="shared" si="0"/>
        <v>3</v>
      </c>
      <c r="B6" s="75" t="s">
        <v>70</v>
      </c>
      <c r="C6" s="79" t="s">
        <v>739</v>
      </c>
      <c r="D6" s="77" t="s">
        <v>744</v>
      </c>
      <c r="E6" s="78" t="s">
        <v>738</v>
      </c>
      <c r="F6" s="77" t="s">
        <v>5</v>
      </c>
      <c r="G6" s="78" t="s">
        <v>82</v>
      </c>
      <c r="H6" s="78" t="s">
        <v>736</v>
      </c>
      <c r="I6" s="179"/>
    </row>
    <row r="7" spans="1:9" s="44" customFormat="1" ht="30" customHeight="1" x14ac:dyDescent="0.3">
      <c r="A7" s="74">
        <f t="shared" si="0"/>
        <v>4</v>
      </c>
      <c r="B7" s="75" t="s">
        <v>70</v>
      </c>
      <c r="C7" s="79" t="s">
        <v>745</v>
      </c>
      <c r="D7" s="77" t="s">
        <v>746</v>
      </c>
      <c r="E7" s="78" t="s">
        <v>738</v>
      </c>
      <c r="F7" s="77" t="s">
        <v>5</v>
      </c>
      <c r="G7" s="77" t="s">
        <v>743</v>
      </c>
      <c r="H7" s="78" t="s">
        <v>83</v>
      </c>
      <c r="I7" s="179"/>
    </row>
    <row r="8" spans="1:9" s="44" customFormat="1" ht="30" customHeight="1" x14ac:dyDescent="0.3">
      <c r="A8" s="74">
        <f t="shared" si="0"/>
        <v>5</v>
      </c>
      <c r="B8" s="75" t="s">
        <v>70</v>
      </c>
      <c r="C8" s="79" t="s">
        <v>747</v>
      </c>
      <c r="D8" s="77" t="s">
        <v>748</v>
      </c>
      <c r="E8" s="78" t="s">
        <v>738</v>
      </c>
      <c r="F8" s="77" t="s">
        <v>5</v>
      </c>
      <c r="G8" s="77" t="s">
        <v>743</v>
      </c>
      <c r="H8" s="78" t="s">
        <v>83</v>
      </c>
      <c r="I8" s="179"/>
    </row>
    <row r="9" spans="1:9" s="44" customFormat="1" ht="30" customHeight="1" x14ac:dyDescent="0.3">
      <c r="A9" s="74">
        <f t="shared" si="0"/>
        <v>6</v>
      </c>
      <c r="B9" s="81" t="s">
        <v>70</v>
      </c>
      <c r="C9" s="82" t="s">
        <v>749</v>
      </c>
      <c r="D9" s="83" t="s">
        <v>750</v>
      </c>
      <c r="E9" s="84" t="s">
        <v>738</v>
      </c>
      <c r="F9" s="83" t="s">
        <v>5</v>
      </c>
      <c r="G9" s="84" t="s">
        <v>84</v>
      </c>
      <c r="H9" s="84" t="s">
        <v>85</v>
      </c>
      <c r="I9" s="179"/>
    </row>
    <row r="10" spans="1:9" s="44" customFormat="1" ht="30" customHeight="1" thickBot="1" x14ac:dyDescent="0.35">
      <c r="A10" s="74">
        <f t="shared" si="0"/>
        <v>7</v>
      </c>
      <c r="B10" s="85" t="s">
        <v>70</v>
      </c>
      <c r="C10" s="86" t="s">
        <v>751</v>
      </c>
      <c r="D10" s="87" t="s">
        <v>752</v>
      </c>
      <c r="E10" s="88" t="s">
        <v>738</v>
      </c>
      <c r="F10" s="87" t="s">
        <v>5</v>
      </c>
      <c r="G10" s="87" t="s">
        <v>743</v>
      </c>
      <c r="H10" s="88" t="s">
        <v>737</v>
      </c>
      <c r="I10" s="179">
        <v>8</v>
      </c>
    </row>
    <row r="11" spans="1:9" s="44" customFormat="1" ht="30" customHeight="1" thickTop="1" x14ac:dyDescent="0.3">
      <c r="A11" s="74">
        <f t="shared" si="0"/>
        <v>8</v>
      </c>
      <c r="B11" s="89" t="s">
        <v>71</v>
      </c>
      <c r="C11" s="90" t="s">
        <v>40</v>
      </c>
      <c r="D11" s="90" t="s">
        <v>41</v>
      </c>
      <c r="E11" s="91" t="s">
        <v>738</v>
      </c>
      <c r="F11" s="90" t="s">
        <v>5</v>
      </c>
      <c r="G11" s="90" t="s">
        <v>8</v>
      </c>
      <c r="H11" s="90" t="s">
        <v>662</v>
      </c>
      <c r="I11" s="179"/>
    </row>
    <row r="12" spans="1:9" s="44" customFormat="1" ht="30" customHeight="1" x14ac:dyDescent="0.3">
      <c r="A12" s="74">
        <f t="shared" si="0"/>
        <v>9</v>
      </c>
      <c r="B12" s="75" t="s">
        <v>71</v>
      </c>
      <c r="C12" s="92" t="s">
        <v>40</v>
      </c>
      <c r="D12" s="92" t="s">
        <v>43</v>
      </c>
      <c r="E12" s="78" t="s">
        <v>738</v>
      </c>
      <c r="F12" s="92" t="s">
        <v>5</v>
      </c>
      <c r="G12" s="92" t="s">
        <v>8</v>
      </c>
      <c r="H12" s="92" t="s">
        <v>663</v>
      </c>
      <c r="I12" s="179"/>
    </row>
    <row r="13" spans="1:9" s="44" customFormat="1" ht="30" customHeight="1" x14ac:dyDescent="0.3">
      <c r="A13" s="74">
        <f t="shared" si="0"/>
        <v>10</v>
      </c>
      <c r="B13" s="75" t="s">
        <v>71</v>
      </c>
      <c r="C13" s="92" t="s">
        <v>44</v>
      </c>
      <c r="D13" s="92" t="s">
        <v>15</v>
      </c>
      <c r="E13" s="78" t="s">
        <v>738</v>
      </c>
      <c r="F13" s="92" t="s">
        <v>5</v>
      </c>
      <c r="G13" s="92" t="s">
        <v>8</v>
      </c>
      <c r="H13" s="92" t="s">
        <v>664</v>
      </c>
      <c r="I13" s="179"/>
    </row>
    <row r="14" spans="1:9" s="44" customFormat="1" ht="30" customHeight="1" x14ac:dyDescent="0.3">
      <c r="A14" s="74">
        <f t="shared" si="0"/>
        <v>11</v>
      </c>
      <c r="B14" s="75" t="s">
        <v>71</v>
      </c>
      <c r="C14" s="92" t="s">
        <v>44</v>
      </c>
      <c r="D14" s="92" t="s">
        <v>45</v>
      </c>
      <c r="E14" s="78" t="s">
        <v>738</v>
      </c>
      <c r="F14" s="92" t="s">
        <v>5</v>
      </c>
      <c r="G14" s="92" t="s">
        <v>8</v>
      </c>
      <c r="H14" s="92" t="s">
        <v>665</v>
      </c>
      <c r="I14" s="179"/>
    </row>
    <row r="15" spans="1:9" s="44" customFormat="1" ht="30" customHeight="1" x14ac:dyDescent="0.3">
      <c r="A15" s="74">
        <f t="shared" si="0"/>
        <v>12</v>
      </c>
      <c r="B15" s="75" t="s">
        <v>71</v>
      </c>
      <c r="C15" s="93" t="s">
        <v>38</v>
      </c>
      <c r="D15" s="93" t="s">
        <v>53</v>
      </c>
      <c r="E15" s="78" t="s">
        <v>738</v>
      </c>
      <c r="F15" s="93" t="s">
        <v>5</v>
      </c>
      <c r="G15" s="93" t="s">
        <v>54</v>
      </c>
      <c r="H15" s="93" t="s">
        <v>55</v>
      </c>
      <c r="I15" s="179"/>
    </row>
    <row r="16" spans="1:9" s="44" customFormat="1" ht="30" customHeight="1" x14ac:dyDescent="0.3">
      <c r="A16" s="74">
        <f t="shared" si="0"/>
        <v>13</v>
      </c>
      <c r="B16" s="75" t="s">
        <v>71</v>
      </c>
      <c r="C16" s="93" t="s">
        <v>38</v>
      </c>
      <c r="D16" s="93" t="s">
        <v>56</v>
      </c>
      <c r="E16" s="78" t="s">
        <v>738</v>
      </c>
      <c r="F16" s="93" t="s">
        <v>5</v>
      </c>
      <c r="G16" s="93" t="s">
        <v>57</v>
      </c>
      <c r="H16" s="94" t="s">
        <v>666</v>
      </c>
      <c r="I16" s="179"/>
    </row>
    <row r="17" spans="1:9" s="44" customFormat="1" ht="30" customHeight="1" x14ac:dyDescent="0.3">
      <c r="A17" s="74">
        <f t="shared" si="0"/>
        <v>14</v>
      </c>
      <c r="B17" s="75" t="s">
        <v>71</v>
      </c>
      <c r="C17" s="93" t="s">
        <v>58</v>
      </c>
      <c r="D17" s="93" t="s">
        <v>60</v>
      </c>
      <c r="E17" s="78" t="s">
        <v>738</v>
      </c>
      <c r="F17" s="93" t="s">
        <v>5</v>
      </c>
      <c r="G17" s="93" t="s">
        <v>8</v>
      </c>
      <c r="H17" s="93" t="s">
        <v>664</v>
      </c>
      <c r="I17" s="179"/>
    </row>
    <row r="18" spans="1:9" s="44" customFormat="1" ht="30" customHeight="1" x14ac:dyDescent="0.3">
      <c r="A18" s="74">
        <f t="shared" si="0"/>
        <v>15</v>
      </c>
      <c r="B18" s="81" t="s">
        <v>71</v>
      </c>
      <c r="C18" s="95" t="s">
        <v>58</v>
      </c>
      <c r="D18" s="95" t="s">
        <v>61</v>
      </c>
      <c r="E18" s="84" t="s">
        <v>738</v>
      </c>
      <c r="F18" s="95" t="s">
        <v>5</v>
      </c>
      <c r="G18" s="95" t="s">
        <v>8</v>
      </c>
      <c r="H18" s="95" t="s">
        <v>62</v>
      </c>
      <c r="I18" s="179"/>
    </row>
    <row r="19" spans="1:9" s="44" customFormat="1" ht="30" customHeight="1" thickBot="1" x14ac:dyDescent="0.35">
      <c r="A19" s="74">
        <f t="shared" si="0"/>
        <v>16</v>
      </c>
      <c r="B19" s="85" t="s">
        <v>71</v>
      </c>
      <c r="C19" s="96" t="s">
        <v>58</v>
      </c>
      <c r="D19" s="96" t="s">
        <v>63</v>
      </c>
      <c r="E19" s="88" t="s">
        <v>738</v>
      </c>
      <c r="F19" s="96" t="s">
        <v>5</v>
      </c>
      <c r="G19" s="96" t="s">
        <v>8</v>
      </c>
      <c r="H19" s="96" t="s">
        <v>667</v>
      </c>
      <c r="I19" s="179">
        <v>9</v>
      </c>
    </row>
    <row r="20" spans="1:9" s="44" customFormat="1" ht="30" customHeight="1" thickTop="1" x14ac:dyDescent="0.3">
      <c r="A20" s="74">
        <f t="shared" si="0"/>
        <v>17</v>
      </c>
      <c r="B20" s="89" t="s">
        <v>72</v>
      </c>
      <c r="C20" s="97" t="s">
        <v>753</v>
      </c>
      <c r="D20" s="98" t="s">
        <v>754</v>
      </c>
      <c r="E20" s="91" t="s">
        <v>738</v>
      </c>
      <c r="F20" s="99" t="s">
        <v>195</v>
      </c>
      <c r="G20" s="98" t="s">
        <v>608</v>
      </c>
      <c r="H20" s="98" t="s">
        <v>609</v>
      </c>
      <c r="I20" s="179"/>
    </row>
    <row r="21" spans="1:9" s="44" customFormat="1" ht="30" customHeight="1" x14ac:dyDescent="0.3">
      <c r="A21" s="74">
        <f t="shared" si="0"/>
        <v>18</v>
      </c>
      <c r="B21" s="75" t="s">
        <v>72</v>
      </c>
      <c r="C21" s="100" t="s">
        <v>188</v>
      </c>
      <c r="D21" s="101" t="s">
        <v>194</v>
      </c>
      <c r="E21" s="78" t="s">
        <v>738</v>
      </c>
      <c r="F21" s="102" t="s">
        <v>195</v>
      </c>
      <c r="G21" s="101" t="s">
        <v>196</v>
      </c>
      <c r="H21" s="101" t="s">
        <v>197</v>
      </c>
      <c r="I21" s="179"/>
    </row>
    <row r="22" spans="1:9" s="44" customFormat="1" ht="30" customHeight="1" x14ac:dyDescent="0.3">
      <c r="A22" s="74">
        <f t="shared" si="0"/>
        <v>19</v>
      </c>
      <c r="B22" s="75" t="s">
        <v>72</v>
      </c>
      <c r="C22" s="100" t="s">
        <v>755</v>
      </c>
      <c r="D22" s="101" t="s">
        <v>756</v>
      </c>
      <c r="E22" s="78" t="s">
        <v>738</v>
      </c>
      <c r="F22" s="102" t="s">
        <v>195</v>
      </c>
      <c r="G22" s="101" t="s">
        <v>205</v>
      </c>
      <c r="H22" s="101" t="s">
        <v>212</v>
      </c>
      <c r="I22" s="179"/>
    </row>
    <row r="23" spans="1:9" s="44" customFormat="1" ht="30" customHeight="1" x14ac:dyDescent="0.3">
      <c r="A23" s="74">
        <f t="shared" si="0"/>
        <v>20</v>
      </c>
      <c r="B23" s="75" t="s">
        <v>72</v>
      </c>
      <c r="C23" s="100" t="s">
        <v>757</v>
      </c>
      <c r="D23" s="100" t="s">
        <v>758</v>
      </c>
      <c r="E23" s="78" t="s">
        <v>738</v>
      </c>
      <c r="F23" s="102" t="s">
        <v>195</v>
      </c>
      <c r="G23" s="100" t="s">
        <v>759</v>
      </c>
      <c r="H23" s="100" t="s">
        <v>760</v>
      </c>
      <c r="I23" s="179"/>
    </row>
    <row r="24" spans="1:9" s="44" customFormat="1" ht="30" customHeight="1" x14ac:dyDescent="0.3">
      <c r="A24" s="74">
        <f t="shared" si="0"/>
        <v>21</v>
      </c>
      <c r="B24" s="75" t="s">
        <v>72</v>
      </c>
      <c r="C24" s="100" t="s">
        <v>761</v>
      </c>
      <c r="D24" s="100" t="s">
        <v>762</v>
      </c>
      <c r="E24" s="78" t="s">
        <v>738</v>
      </c>
      <c r="F24" s="103" t="s">
        <v>195</v>
      </c>
      <c r="G24" s="104" t="s">
        <v>648</v>
      </c>
      <c r="H24" s="104" t="s">
        <v>613</v>
      </c>
      <c r="I24" s="179"/>
    </row>
    <row r="25" spans="1:9" s="44" customFormat="1" ht="30" customHeight="1" x14ac:dyDescent="0.3">
      <c r="A25" s="74">
        <f t="shared" si="0"/>
        <v>22</v>
      </c>
      <c r="B25" s="75" t="s">
        <v>72</v>
      </c>
      <c r="C25" s="100" t="s">
        <v>761</v>
      </c>
      <c r="D25" s="101" t="s">
        <v>763</v>
      </c>
      <c r="E25" s="78" t="s">
        <v>738</v>
      </c>
      <c r="F25" s="103" t="s">
        <v>195</v>
      </c>
      <c r="G25" s="104" t="s">
        <v>649</v>
      </c>
      <c r="H25" s="104" t="s">
        <v>650</v>
      </c>
      <c r="I25" s="179"/>
    </row>
    <row r="26" spans="1:9" s="44" customFormat="1" ht="30" customHeight="1" x14ac:dyDescent="0.3">
      <c r="A26" s="74">
        <f t="shared" si="0"/>
        <v>23</v>
      </c>
      <c r="B26" s="75" t="s">
        <v>72</v>
      </c>
      <c r="C26" s="100" t="s">
        <v>245</v>
      </c>
      <c r="D26" s="100" t="s">
        <v>764</v>
      </c>
      <c r="E26" s="78" t="s">
        <v>738</v>
      </c>
      <c r="F26" s="102" t="s">
        <v>195</v>
      </c>
      <c r="G26" s="100" t="s">
        <v>248</v>
      </c>
      <c r="H26" s="100" t="s">
        <v>249</v>
      </c>
      <c r="I26" s="179"/>
    </row>
    <row r="27" spans="1:9" s="44" customFormat="1" ht="30" customHeight="1" x14ac:dyDescent="0.3">
      <c r="A27" s="74">
        <f t="shared" si="0"/>
        <v>24</v>
      </c>
      <c r="B27" s="75" t="s">
        <v>72</v>
      </c>
      <c r="C27" s="100" t="s">
        <v>765</v>
      </c>
      <c r="D27" s="100" t="s">
        <v>766</v>
      </c>
      <c r="E27" s="78" t="s">
        <v>738</v>
      </c>
      <c r="F27" s="102" t="s">
        <v>195</v>
      </c>
      <c r="G27" s="100" t="s">
        <v>614</v>
      </c>
      <c r="H27" s="100" t="s">
        <v>253</v>
      </c>
      <c r="I27" s="179"/>
    </row>
    <row r="28" spans="1:9" s="44" customFormat="1" ht="30" customHeight="1" x14ac:dyDescent="0.3">
      <c r="A28" s="74">
        <f t="shared" si="0"/>
        <v>25</v>
      </c>
      <c r="B28" s="75" t="s">
        <v>72</v>
      </c>
      <c r="C28" s="105" t="s">
        <v>767</v>
      </c>
      <c r="D28" s="106" t="s">
        <v>768</v>
      </c>
      <c r="E28" s="78" t="s">
        <v>738</v>
      </c>
      <c r="F28" s="102" t="s">
        <v>195</v>
      </c>
      <c r="G28" s="106" t="s">
        <v>617</v>
      </c>
      <c r="H28" s="106" t="s">
        <v>618</v>
      </c>
      <c r="I28" s="179"/>
    </row>
    <row r="29" spans="1:9" s="44" customFormat="1" ht="30" customHeight="1" x14ac:dyDescent="0.3">
      <c r="A29" s="74">
        <f t="shared" si="0"/>
        <v>26</v>
      </c>
      <c r="B29" s="75" t="s">
        <v>72</v>
      </c>
      <c r="C29" s="100" t="s">
        <v>765</v>
      </c>
      <c r="D29" s="101" t="s">
        <v>769</v>
      </c>
      <c r="E29" s="78" t="s">
        <v>738</v>
      </c>
      <c r="F29" s="102" t="s">
        <v>195</v>
      </c>
      <c r="G29" s="101" t="s">
        <v>257</v>
      </c>
      <c r="H29" s="106" t="s">
        <v>619</v>
      </c>
      <c r="I29" s="179"/>
    </row>
    <row r="30" spans="1:9" s="44" customFormat="1" ht="30" customHeight="1" x14ac:dyDescent="0.3">
      <c r="A30" s="74">
        <f t="shared" si="0"/>
        <v>27</v>
      </c>
      <c r="B30" s="75" t="s">
        <v>72</v>
      </c>
      <c r="C30" s="100" t="s">
        <v>260</v>
      </c>
      <c r="D30" s="100" t="s">
        <v>770</v>
      </c>
      <c r="E30" s="78" t="s">
        <v>738</v>
      </c>
      <c r="F30" s="102" t="s">
        <v>195</v>
      </c>
      <c r="G30" s="105" t="s">
        <v>620</v>
      </c>
      <c r="H30" s="105" t="s">
        <v>621</v>
      </c>
      <c r="I30" s="179"/>
    </row>
    <row r="31" spans="1:9" s="44" customFormat="1" ht="30" customHeight="1" x14ac:dyDescent="0.3">
      <c r="A31" s="74">
        <f t="shared" si="0"/>
        <v>28</v>
      </c>
      <c r="B31" s="75" t="s">
        <v>72</v>
      </c>
      <c r="C31" s="100" t="s">
        <v>765</v>
      </c>
      <c r="D31" s="101" t="s">
        <v>771</v>
      </c>
      <c r="E31" s="78" t="s">
        <v>738</v>
      </c>
      <c r="F31" s="102" t="s">
        <v>195</v>
      </c>
      <c r="G31" s="106" t="s">
        <v>257</v>
      </c>
      <c r="H31" s="106" t="s">
        <v>624</v>
      </c>
      <c r="I31" s="179"/>
    </row>
    <row r="32" spans="1:9" s="44" customFormat="1" ht="30" customHeight="1" x14ac:dyDescent="0.3">
      <c r="A32" s="74">
        <f t="shared" si="0"/>
        <v>29</v>
      </c>
      <c r="B32" s="75" t="s">
        <v>72</v>
      </c>
      <c r="C32" s="100" t="s">
        <v>260</v>
      </c>
      <c r="D32" s="101" t="s">
        <v>772</v>
      </c>
      <c r="E32" s="78" t="s">
        <v>738</v>
      </c>
      <c r="F32" s="102" t="s">
        <v>195</v>
      </c>
      <c r="G32" s="101" t="s">
        <v>625</v>
      </c>
      <c r="H32" s="101" t="s">
        <v>267</v>
      </c>
      <c r="I32" s="179"/>
    </row>
    <row r="33" spans="1:9" s="44" customFormat="1" ht="30" customHeight="1" x14ac:dyDescent="0.3">
      <c r="A33" s="74">
        <f t="shared" si="0"/>
        <v>30</v>
      </c>
      <c r="B33" s="75" t="s">
        <v>72</v>
      </c>
      <c r="C33" s="100" t="s">
        <v>260</v>
      </c>
      <c r="D33" s="101" t="s">
        <v>773</v>
      </c>
      <c r="E33" s="78" t="s">
        <v>738</v>
      </c>
      <c r="F33" s="102" t="s">
        <v>195</v>
      </c>
      <c r="G33" s="101" t="s">
        <v>257</v>
      </c>
      <c r="H33" s="101" t="s">
        <v>269</v>
      </c>
      <c r="I33" s="179"/>
    </row>
    <row r="34" spans="1:9" s="44" customFormat="1" ht="30" customHeight="1" x14ac:dyDescent="0.3">
      <c r="A34" s="74">
        <f t="shared" si="0"/>
        <v>31</v>
      </c>
      <c r="B34" s="75" t="s">
        <v>72</v>
      </c>
      <c r="C34" s="100" t="s">
        <v>260</v>
      </c>
      <c r="D34" s="100" t="s">
        <v>277</v>
      </c>
      <c r="E34" s="78" t="s">
        <v>738</v>
      </c>
      <c r="F34" s="102" t="s">
        <v>195</v>
      </c>
      <c r="G34" s="101" t="s">
        <v>278</v>
      </c>
      <c r="H34" s="101" t="s">
        <v>279</v>
      </c>
      <c r="I34" s="179"/>
    </row>
    <row r="35" spans="1:9" s="44" customFormat="1" ht="30" customHeight="1" x14ac:dyDescent="0.3">
      <c r="A35" s="74">
        <f t="shared" si="0"/>
        <v>32</v>
      </c>
      <c r="B35" s="75" t="s">
        <v>72</v>
      </c>
      <c r="C35" s="100" t="s">
        <v>260</v>
      </c>
      <c r="D35" s="100" t="s">
        <v>280</v>
      </c>
      <c r="E35" s="78" t="s">
        <v>738</v>
      </c>
      <c r="F35" s="102" t="s">
        <v>195</v>
      </c>
      <c r="G35" s="101" t="s">
        <v>281</v>
      </c>
      <c r="H35" s="101" t="s">
        <v>276</v>
      </c>
      <c r="I35" s="179"/>
    </row>
    <row r="36" spans="1:9" s="44" customFormat="1" ht="30" customHeight="1" x14ac:dyDescent="0.3">
      <c r="A36" s="74">
        <f t="shared" si="0"/>
        <v>33</v>
      </c>
      <c r="B36" s="75" t="s">
        <v>72</v>
      </c>
      <c r="C36" s="100" t="s">
        <v>260</v>
      </c>
      <c r="D36" s="100" t="s">
        <v>282</v>
      </c>
      <c r="E36" s="78" t="s">
        <v>738</v>
      </c>
      <c r="F36" s="102" t="s">
        <v>195</v>
      </c>
      <c r="G36" s="106" t="s">
        <v>626</v>
      </c>
      <c r="H36" s="101" t="s">
        <v>283</v>
      </c>
      <c r="I36" s="179"/>
    </row>
    <row r="37" spans="1:9" s="44" customFormat="1" ht="30" customHeight="1" x14ac:dyDescent="0.3">
      <c r="A37" s="74">
        <f t="shared" si="0"/>
        <v>34</v>
      </c>
      <c r="B37" s="75" t="s">
        <v>72</v>
      </c>
      <c r="C37" s="100" t="s">
        <v>774</v>
      </c>
      <c r="D37" s="101" t="s">
        <v>775</v>
      </c>
      <c r="E37" s="78" t="s">
        <v>738</v>
      </c>
      <c r="F37" s="102" t="s">
        <v>195</v>
      </c>
      <c r="G37" s="101" t="s">
        <v>297</v>
      </c>
      <c r="H37" s="101" t="s">
        <v>627</v>
      </c>
      <c r="I37" s="179"/>
    </row>
    <row r="38" spans="1:9" s="44" customFormat="1" ht="30" customHeight="1" x14ac:dyDescent="0.3">
      <c r="A38" s="74">
        <f t="shared" si="0"/>
        <v>35</v>
      </c>
      <c r="B38" s="75" t="s">
        <v>72</v>
      </c>
      <c r="C38" s="100" t="s">
        <v>774</v>
      </c>
      <c r="D38" s="100" t="s">
        <v>776</v>
      </c>
      <c r="E38" s="78" t="s">
        <v>738</v>
      </c>
      <c r="F38" s="102" t="s">
        <v>195</v>
      </c>
      <c r="G38" s="100" t="s">
        <v>298</v>
      </c>
      <c r="H38" s="100" t="s">
        <v>299</v>
      </c>
      <c r="I38" s="179"/>
    </row>
    <row r="39" spans="1:9" s="44" customFormat="1" ht="30" customHeight="1" x14ac:dyDescent="0.3">
      <c r="A39" s="74">
        <f t="shared" si="0"/>
        <v>36</v>
      </c>
      <c r="B39" s="75" t="s">
        <v>72</v>
      </c>
      <c r="C39" s="100" t="s">
        <v>777</v>
      </c>
      <c r="D39" s="100" t="s">
        <v>778</v>
      </c>
      <c r="E39" s="78" t="s">
        <v>738</v>
      </c>
      <c r="F39" s="102" t="s">
        <v>195</v>
      </c>
      <c r="G39" s="100" t="s">
        <v>628</v>
      </c>
      <c r="H39" s="100" t="s">
        <v>629</v>
      </c>
      <c r="I39" s="179"/>
    </row>
    <row r="40" spans="1:9" s="44" customFormat="1" ht="30" customHeight="1" x14ac:dyDescent="0.3">
      <c r="A40" s="74">
        <f t="shared" si="0"/>
        <v>37</v>
      </c>
      <c r="B40" s="75" t="s">
        <v>72</v>
      </c>
      <c r="C40" s="100" t="s">
        <v>777</v>
      </c>
      <c r="D40" s="101" t="s">
        <v>779</v>
      </c>
      <c r="E40" s="78" t="s">
        <v>738</v>
      </c>
      <c r="F40" s="102" t="s">
        <v>195</v>
      </c>
      <c r="G40" s="101" t="s">
        <v>630</v>
      </c>
      <c r="H40" s="101" t="s">
        <v>306</v>
      </c>
      <c r="I40" s="179"/>
    </row>
    <row r="41" spans="1:9" s="44" customFormat="1" ht="30" customHeight="1" x14ac:dyDescent="0.3">
      <c r="A41" s="74">
        <f t="shared" si="0"/>
        <v>38</v>
      </c>
      <c r="B41" s="75" t="s">
        <v>72</v>
      </c>
      <c r="C41" s="100" t="s">
        <v>777</v>
      </c>
      <c r="D41" s="101" t="s">
        <v>780</v>
      </c>
      <c r="E41" s="78" t="s">
        <v>738</v>
      </c>
      <c r="F41" s="102" t="s">
        <v>195</v>
      </c>
      <c r="G41" s="101" t="s">
        <v>631</v>
      </c>
      <c r="H41" s="101" t="s">
        <v>632</v>
      </c>
      <c r="I41" s="179"/>
    </row>
    <row r="42" spans="1:9" s="44" customFormat="1" ht="30" customHeight="1" x14ac:dyDescent="0.3">
      <c r="A42" s="74">
        <f t="shared" si="0"/>
        <v>39</v>
      </c>
      <c r="B42" s="75" t="s">
        <v>72</v>
      </c>
      <c r="C42" s="101" t="s">
        <v>328</v>
      </c>
      <c r="D42" s="101" t="s">
        <v>781</v>
      </c>
      <c r="E42" s="78" t="s">
        <v>738</v>
      </c>
      <c r="F42" s="102" t="s">
        <v>195</v>
      </c>
      <c r="G42" s="101" t="s">
        <v>782</v>
      </c>
      <c r="H42" s="101" t="s">
        <v>783</v>
      </c>
      <c r="I42" s="179"/>
    </row>
    <row r="43" spans="1:9" s="44" customFormat="1" ht="30" customHeight="1" x14ac:dyDescent="0.3">
      <c r="A43" s="74">
        <f t="shared" si="0"/>
        <v>40</v>
      </c>
      <c r="B43" s="75" t="s">
        <v>72</v>
      </c>
      <c r="C43" s="100" t="s">
        <v>356</v>
      </c>
      <c r="D43" s="100" t="s">
        <v>784</v>
      </c>
      <c r="E43" s="78" t="s">
        <v>738</v>
      </c>
      <c r="F43" s="102" t="s">
        <v>195</v>
      </c>
      <c r="G43" s="100" t="s">
        <v>363</v>
      </c>
      <c r="H43" s="107" t="s">
        <v>364</v>
      </c>
      <c r="I43" s="179"/>
    </row>
    <row r="44" spans="1:9" s="44" customFormat="1" ht="30" customHeight="1" x14ac:dyDescent="0.3">
      <c r="A44" s="74">
        <f t="shared" si="0"/>
        <v>41</v>
      </c>
      <c r="B44" s="75" t="s">
        <v>72</v>
      </c>
      <c r="C44" s="100" t="s">
        <v>356</v>
      </c>
      <c r="D44" s="100" t="s">
        <v>365</v>
      </c>
      <c r="E44" s="78" t="s">
        <v>738</v>
      </c>
      <c r="F44" s="102" t="s">
        <v>195</v>
      </c>
      <c r="G44" s="100" t="s">
        <v>363</v>
      </c>
      <c r="H44" s="107" t="s">
        <v>364</v>
      </c>
      <c r="I44" s="179"/>
    </row>
    <row r="45" spans="1:9" s="44" customFormat="1" ht="30" customHeight="1" x14ac:dyDescent="0.3">
      <c r="A45" s="74">
        <f t="shared" si="0"/>
        <v>42</v>
      </c>
      <c r="B45" s="75" t="s">
        <v>72</v>
      </c>
      <c r="C45" s="101" t="s">
        <v>785</v>
      </c>
      <c r="D45" s="101" t="s">
        <v>786</v>
      </c>
      <c r="E45" s="78" t="s">
        <v>738</v>
      </c>
      <c r="F45" s="102" t="s">
        <v>195</v>
      </c>
      <c r="G45" s="101" t="s">
        <v>787</v>
      </c>
      <c r="H45" s="101" t="s">
        <v>788</v>
      </c>
      <c r="I45" s="179"/>
    </row>
    <row r="46" spans="1:9" s="44" customFormat="1" ht="30" customHeight="1" x14ac:dyDescent="0.3">
      <c r="A46" s="74">
        <f t="shared" si="0"/>
        <v>43</v>
      </c>
      <c r="B46" s="75" t="s">
        <v>72</v>
      </c>
      <c r="C46" s="101" t="s">
        <v>785</v>
      </c>
      <c r="D46" s="101" t="s">
        <v>372</v>
      </c>
      <c r="E46" s="78" t="s">
        <v>738</v>
      </c>
      <c r="F46" s="102" t="s">
        <v>195</v>
      </c>
      <c r="G46" s="101" t="s">
        <v>373</v>
      </c>
      <c r="H46" s="101" t="s">
        <v>374</v>
      </c>
      <c r="I46" s="179"/>
    </row>
    <row r="47" spans="1:9" s="44" customFormat="1" ht="30" customHeight="1" x14ac:dyDescent="0.3">
      <c r="A47" s="74">
        <f t="shared" si="0"/>
        <v>44</v>
      </c>
      <c r="B47" s="75" t="s">
        <v>72</v>
      </c>
      <c r="C47" s="101" t="s">
        <v>789</v>
      </c>
      <c r="D47" s="101" t="s">
        <v>790</v>
      </c>
      <c r="E47" s="78" t="s">
        <v>738</v>
      </c>
      <c r="F47" s="102" t="s">
        <v>195</v>
      </c>
      <c r="G47" s="101" t="s">
        <v>791</v>
      </c>
      <c r="H47" s="101" t="s">
        <v>792</v>
      </c>
      <c r="I47" s="179"/>
    </row>
    <row r="48" spans="1:9" s="44" customFormat="1" ht="30" customHeight="1" x14ac:dyDescent="0.3">
      <c r="A48" s="74">
        <f t="shared" si="0"/>
        <v>45</v>
      </c>
      <c r="B48" s="75" t="s">
        <v>72</v>
      </c>
      <c r="C48" s="100" t="s">
        <v>793</v>
      </c>
      <c r="D48" s="100" t="s">
        <v>794</v>
      </c>
      <c r="E48" s="78" t="s">
        <v>738</v>
      </c>
      <c r="F48" s="102" t="s">
        <v>195</v>
      </c>
      <c r="G48" s="100" t="s">
        <v>639</v>
      </c>
      <c r="H48" s="100" t="s">
        <v>795</v>
      </c>
      <c r="I48" s="179"/>
    </row>
    <row r="49" spans="1:9" s="44" customFormat="1" ht="30" customHeight="1" x14ac:dyDescent="0.3">
      <c r="A49" s="74">
        <f t="shared" si="0"/>
        <v>46</v>
      </c>
      <c r="B49" s="75" t="s">
        <v>72</v>
      </c>
      <c r="C49" s="100" t="s">
        <v>796</v>
      </c>
      <c r="D49" s="100" t="s">
        <v>797</v>
      </c>
      <c r="E49" s="78" t="s">
        <v>738</v>
      </c>
      <c r="F49" s="102" t="s">
        <v>195</v>
      </c>
      <c r="G49" s="100" t="s">
        <v>798</v>
      </c>
      <c r="H49" s="100" t="s">
        <v>799</v>
      </c>
      <c r="I49" s="179"/>
    </row>
    <row r="50" spans="1:9" s="44" customFormat="1" ht="30" customHeight="1" x14ac:dyDescent="0.3">
      <c r="A50" s="74">
        <f t="shared" si="0"/>
        <v>47</v>
      </c>
      <c r="B50" s="75" t="s">
        <v>72</v>
      </c>
      <c r="C50" s="100" t="s">
        <v>800</v>
      </c>
      <c r="D50" s="100" t="s">
        <v>801</v>
      </c>
      <c r="E50" s="78" t="s">
        <v>738</v>
      </c>
      <c r="F50" s="102" t="s">
        <v>195</v>
      </c>
      <c r="G50" s="100" t="s">
        <v>415</v>
      </c>
      <c r="H50" s="100" t="s">
        <v>416</v>
      </c>
      <c r="I50" s="179"/>
    </row>
    <row r="51" spans="1:9" s="44" customFormat="1" ht="30" customHeight="1" x14ac:dyDescent="0.3">
      <c r="A51" s="74">
        <f t="shared" si="0"/>
        <v>48</v>
      </c>
      <c r="B51" s="75" t="s">
        <v>72</v>
      </c>
      <c r="C51" s="100" t="s">
        <v>800</v>
      </c>
      <c r="D51" s="101" t="s">
        <v>802</v>
      </c>
      <c r="E51" s="78" t="s">
        <v>738</v>
      </c>
      <c r="F51" s="102" t="s">
        <v>195</v>
      </c>
      <c r="G51" s="101" t="s">
        <v>418</v>
      </c>
      <c r="H51" s="101" t="s">
        <v>419</v>
      </c>
      <c r="I51" s="179"/>
    </row>
    <row r="52" spans="1:9" s="44" customFormat="1" ht="30" customHeight="1" x14ac:dyDescent="0.3">
      <c r="A52" s="74">
        <f t="shared" si="0"/>
        <v>49</v>
      </c>
      <c r="B52" s="75" t="s">
        <v>72</v>
      </c>
      <c r="C52" s="100" t="s">
        <v>803</v>
      </c>
      <c r="D52" s="101" t="s">
        <v>804</v>
      </c>
      <c r="E52" s="78" t="s">
        <v>738</v>
      </c>
      <c r="F52" s="102" t="s">
        <v>195</v>
      </c>
      <c r="G52" s="100" t="s">
        <v>642</v>
      </c>
      <c r="H52" s="100" t="s">
        <v>643</v>
      </c>
      <c r="I52" s="179"/>
    </row>
    <row r="53" spans="1:9" s="44" customFormat="1" ht="30" customHeight="1" x14ac:dyDescent="0.3">
      <c r="A53" s="74">
        <f t="shared" si="0"/>
        <v>50</v>
      </c>
      <c r="B53" s="75" t="s">
        <v>72</v>
      </c>
      <c r="C53" s="100" t="s">
        <v>803</v>
      </c>
      <c r="D53" s="100" t="s">
        <v>805</v>
      </c>
      <c r="E53" s="78" t="s">
        <v>738</v>
      </c>
      <c r="F53" s="102" t="s">
        <v>195</v>
      </c>
      <c r="G53" s="100" t="s">
        <v>426</v>
      </c>
      <c r="H53" s="100" t="s">
        <v>424</v>
      </c>
      <c r="I53" s="179"/>
    </row>
    <row r="54" spans="1:9" s="44" customFormat="1" ht="30" customHeight="1" x14ac:dyDescent="0.3">
      <c r="A54" s="74">
        <f t="shared" si="0"/>
        <v>51</v>
      </c>
      <c r="B54" s="75" t="s">
        <v>72</v>
      </c>
      <c r="C54" s="100" t="s">
        <v>806</v>
      </c>
      <c r="D54" s="101" t="s">
        <v>807</v>
      </c>
      <c r="E54" s="78" t="s">
        <v>738</v>
      </c>
      <c r="F54" s="102" t="s">
        <v>195</v>
      </c>
      <c r="G54" s="101" t="s">
        <v>430</v>
      </c>
      <c r="H54" s="101" t="s">
        <v>644</v>
      </c>
      <c r="I54" s="179"/>
    </row>
    <row r="55" spans="1:9" s="44" customFormat="1" ht="30" customHeight="1" x14ac:dyDescent="0.3">
      <c r="A55" s="74">
        <f t="shared" si="0"/>
        <v>52</v>
      </c>
      <c r="B55" s="75" t="s">
        <v>72</v>
      </c>
      <c r="C55" s="100" t="s">
        <v>806</v>
      </c>
      <c r="D55" s="101" t="s">
        <v>808</v>
      </c>
      <c r="E55" s="78" t="s">
        <v>738</v>
      </c>
      <c r="F55" s="102" t="s">
        <v>195</v>
      </c>
      <c r="G55" s="101" t="s">
        <v>435</v>
      </c>
      <c r="H55" s="101" t="s">
        <v>436</v>
      </c>
      <c r="I55" s="179"/>
    </row>
    <row r="56" spans="1:9" s="44" customFormat="1" ht="30" customHeight="1" x14ac:dyDescent="0.3">
      <c r="A56" s="74">
        <f t="shared" si="0"/>
        <v>53</v>
      </c>
      <c r="B56" s="75" t="s">
        <v>72</v>
      </c>
      <c r="C56" s="100" t="s">
        <v>809</v>
      </c>
      <c r="D56" s="100" t="s">
        <v>766</v>
      </c>
      <c r="E56" s="78" t="s">
        <v>738</v>
      </c>
      <c r="F56" s="102" t="s">
        <v>195</v>
      </c>
      <c r="G56" s="100" t="s">
        <v>443</v>
      </c>
      <c r="H56" s="100" t="s">
        <v>645</v>
      </c>
      <c r="I56" s="179"/>
    </row>
    <row r="57" spans="1:9" s="44" customFormat="1" ht="30" customHeight="1" x14ac:dyDescent="0.3">
      <c r="A57" s="74">
        <f t="shared" si="0"/>
        <v>54</v>
      </c>
      <c r="B57" s="75" t="s">
        <v>72</v>
      </c>
      <c r="C57" s="100" t="s">
        <v>809</v>
      </c>
      <c r="D57" s="101" t="s">
        <v>780</v>
      </c>
      <c r="E57" s="78" t="s">
        <v>738</v>
      </c>
      <c r="F57" s="102" t="s">
        <v>195</v>
      </c>
      <c r="G57" s="101" t="s">
        <v>257</v>
      </c>
      <c r="H57" s="101" t="s">
        <v>258</v>
      </c>
      <c r="I57" s="179"/>
    </row>
    <row r="58" spans="1:9" s="44" customFormat="1" ht="30" customHeight="1" x14ac:dyDescent="0.3">
      <c r="A58" s="74">
        <f t="shared" si="0"/>
        <v>55</v>
      </c>
      <c r="B58" s="75" t="s">
        <v>72</v>
      </c>
      <c r="C58" s="100" t="s">
        <v>809</v>
      </c>
      <c r="D58" s="101" t="s">
        <v>771</v>
      </c>
      <c r="E58" s="78" t="s">
        <v>738</v>
      </c>
      <c r="F58" s="102" t="s">
        <v>195</v>
      </c>
      <c r="G58" s="101" t="s">
        <v>257</v>
      </c>
      <c r="H58" s="101" t="s">
        <v>258</v>
      </c>
      <c r="I58" s="179"/>
    </row>
    <row r="59" spans="1:9" s="44" customFormat="1" ht="30" customHeight="1" x14ac:dyDescent="0.3">
      <c r="A59" s="74">
        <f t="shared" si="0"/>
        <v>56</v>
      </c>
      <c r="B59" s="75" t="s">
        <v>72</v>
      </c>
      <c r="C59" s="100" t="s">
        <v>809</v>
      </c>
      <c r="D59" s="100" t="s">
        <v>810</v>
      </c>
      <c r="E59" s="78" t="s">
        <v>738</v>
      </c>
      <c r="F59" s="102" t="s">
        <v>195</v>
      </c>
      <c r="G59" s="100" t="s">
        <v>446</v>
      </c>
      <c r="H59" s="100" t="s">
        <v>447</v>
      </c>
      <c r="I59" s="179"/>
    </row>
    <row r="60" spans="1:9" s="44" customFormat="1" ht="30" customHeight="1" x14ac:dyDescent="0.3">
      <c r="A60" s="74">
        <f t="shared" si="0"/>
        <v>57</v>
      </c>
      <c r="B60" s="75" t="s">
        <v>72</v>
      </c>
      <c r="C60" s="100" t="s">
        <v>811</v>
      </c>
      <c r="D60" s="100" t="s">
        <v>812</v>
      </c>
      <c r="E60" s="78" t="s">
        <v>738</v>
      </c>
      <c r="F60" s="102" t="s">
        <v>195</v>
      </c>
      <c r="G60" s="100" t="s">
        <v>646</v>
      </c>
      <c r="H60" s="100" t="s">
        <v>647</v>
      </c>
      <c r="I60" s="179"/>
    </row>
    <row r="61" spans="1:9" s="44" customFormat="1" ht="30" customHeight="1" x14ac:dyDescent="0.3">
      <c r="A61" s="74">
        <f t="shared" si="0"/>
        <v>58</v>
      </c>
      <c r="B61" s="75" t="s">
        <v>72</v>
      </c>
      <c r="C61" s="100" t="s">
        <v>811</v>
      </c>
      <c r="D61" s="100" t="s">
        <v>813</v>
      </c>
      <c r="E61" s="78" t="s">
        <v>738</v>
      </c>
      <c r="F61" s="102" t="s">
        <v>195</v>
      </c>
      <c r="G61" s="100" t="s">
        <v>454</v>
      </c>
      <c r="H61" s="100" t="s">
        <v>455</v>
      </c>
      <c r="I61" s="179"/>
    </row>
    <row r="62" spans="1:9" s="44" customFormat="1" ht="30" customHeight="1" x14ac:dyDescent="0.3">
      <c r="A62" s="74">
        <f t="shared" si="0"/>
        <v>59</v>
      </c>
      <c r="B62" s="75" t="s">
        <v>72</v>
      </c>
      <c r="C62" s="100" t="s">
        <v>811</v>
      </c>
      <c r="D62" s="100" t="s">
        <v>814</v>
      </c>
      <c r="E62" s="78" t="s">
        <v>738</v>
      </c>
      <c r="F62" s="102" t="s">
        <v>195</v>
      </c>
      <c r="G62" s="100" t="s">
        <v>454</v>
      </c>
      <c r="H62" s="100" t="s">
        <v>455</v>
      </c>
      <c r="I62" s="179"/>
    </row>
    <row r="63" spans="1:9" s="44" customFormat="1" ht="30" customHeight="1" x14ac:dyDescent="0.3">
      <c r="A63" s="74">
        <f t="shared" si="0"/>
        <v>60</v>
      </c>
      <c r="B63" s="81" t="s">
        <v>72</v>
      </c>
      <c r="C63" s="100" t="s">
        <v>811</v>
      </c>
      <c r="D63" s="100" t="s">
        <v>815</v>
      </c>
      <c r="E63" s="84" t="s">
        <v>738</v>
      </c>
      <c r="F63" s="108" t="s">
        <v>195</v>
      </c>
      <c r="G63" s="100" t="s">
        <v>454</v>
      </c>
      <c r="H63" s="100" t="s">
        <v>455</v>
      </c>
      <c r="I63" s="179"/>
    </row>
    <row r="64" spans="1:9" s="44" customFormat="1" ht="30" customHeight="1" thickBot="1" x14ac:dyDescent="0.35">
      <c r="A64" s="74">
        <f t="shared" si="0"/>
        <v>61</v>
      </c>
      <c r="B64" s="85" t="s">
        <v>72</v>
      </c>
      <c r="C64" s="109" t="s">
        <v>811</v>
      </c>
      <c r="D64" s="109" t="s">
        <v>816</v>
      </c>
      <c r="E64" s="88" t="s">
        <v>738</v>
      </c>
      <c r="F64" s="110" t="s">
        <v>195</v>
      </c>
      <c r="G64" s="109" t="s">
        <v>456</v>
      </c>
      <c r="H64" s="109" t="s">
        <v>457</v>
      </c>
      <c r="I64" s="179">
        <v>45</v>
      </c>
    </row>
    <row r="65" spans="1:9" s="44" customFormat="1" ht="30" customHeight="1" thickTop="1" x14ac:dyDescent="0.3">
      <c r="A65" s="74">
        <f t="shared" si="0"/>
        <v>62</v>
      </c>
      <c r="B65" s="89" t="s">
        <v>73</v>
      </c>
      <c r="C65" s="111" t="s">
        <v>40</v>
      </c>
      <c r="D65" s="111" t="s">
        <v>531</v>
      </c>
      <c r="E65" s="91" t="s">
        <v>738</v>
      </c>
      <c r="F65" s="112" t="s">
        <v>5</v>
      </c>
      <c r="G65" s="113" t="s">
        <v>702</v>
      </c>
      <c r="H65" s="113" t="s">
        <v>703</v>
      </c>
      <c r="I65" s="179"/>
    </row>
    <row r="66" spans="1:9" s="44" customFormat="1" ht="30" customHeight="1" x14ac:dyDescent="0.3">
      <c r="A66" s="74">
        <f t="shared" si="0"/>
        <v>63</v>
      </c>
      <c r="B66" s="75" t="s">
        <v>73</v>
      </c>
      <c r="C66" s="114" t="s">
        <v>40</v>
      </c>
      <c r="D66" s="114" t="s">
        <v>532</v>
      </c>
      <c r="E66" s="78" t="s">
        <v>738</v>
      </c>
      <c r="F66" s="115" t="s">
        <v>5</v>
      </c>
      <c r="G66" s="116" t="s">
        <v>533</v>
      </c>
      <c r="H66" s="116" t="s">
        <v>534</v>
      </c>
      <c r="I66" s="179"/>
    </row>
    <row r="67" spans="1:9" s="44" customFormat="1" ht="30" customHeight="1" x14ac:dyDescent="0.3">
      <c r="A67" s="74">
        <f t="shared" si="0"/>
        <v>64</v>
      </c>
      <c r="B67" s="75" t="s">
        <v>73</v>
      </c>
      <c r="C67" s="117" t="s">
        <v>40</v>
      </c>
      <c r="D67" s="114" t="s">
        <v>704</v>
      </c>
      <c r="E67" s="78" t="s">
        <v>738</v>
      </c>
      <c r="F67" s="115" t="s">
        <v>1</v>
      </c>
      <c r="G67" s="116" t="s">
        <v>705</v>
      </c>
      <c r="H67" s="116" t="s">
        <v>706</v>
      </c>
      <c r="I67" s="179"/>
    </row>
    <row r="68" spans="1:9" s="44" customFormat="1" ht="30" customHeight="1" x14ac:dyDescent="0.3">
      <c r="A68" s="74">
        <f t="shared" si="0"/>
        <v>65</v>
      </c>
      <c r="B68" s="75" t="s">
        <v>73</v>
      </c>
      <c r="C68" s="117" t="s">
        <v>14</v>
      </c>
      <c r="D68" s="117" t="s">
        <v>536</v>
      </c>
      <c r="E68" s="78" t="s">
        <v>738</v>
      </c>
      <c r="F68" s="115" t="s">
        <v>5</v>
      </c>
      <c r="G68" s="118" t="s">
        <v>535</v>
      </c>
      <c r="H68" s="118" t="s">
        <v>537</v>
      </c>
      <c r="I68" s="179"/>
    </row>
    <row r="69" spans="1:9" s="44" customFormat="1" ht="30" customHeight="1" x14ac:dyDescent="0.3">
      <c r="A69" s="74">
        <f t="shared" ref="A69:A132" si="1">ROW()-3</f>
        <v>66</v>
      </c>
      <c r="B69" s="75" t="s">
        <v>73</v>
      </c>
      <c r="C69" s="114" t="s">
        <v>538</v>
      </c>
      <c r="D69" s="114" t="s">
        <v>539</v>
      </c>
      <c r="E69" s="78" t="s">
        <v>738</v>
      </c>
      <c r="F69" s="115" t="s">
        <v>5</v>
      </c>
      <c r="G69" s="116" t="s">
        <v>8</v>
      </c>
      <c r="H69" s="116" t="s">
        <v>540</v>
      </c>
      <c r="I69" s="179"/>
    </row>
    <row r="70" spans="1:9" s="44" customFormat="1" ht="30" customHeight="1" x14ac:dyDescent="0.3">
      <c r="A70" s="74">
        <f t="shared" si="1"/>
        <v>67</v>
      </c>
      <c r="B70" s="75" t="s">
        <v>73</v>
      </c>
      <c r="C70" s="114" t="s">
        <v>538</v>
      </c>
      <c r="D70" s="114" t="s">
        <v>541</v>
      </c>
      <c r="E70" s="78" t="s">
        <v>738</v>
      </c>
      <c r="F70" s="115" t="s">
        <v>5</v>
      </c>
      <c r="G70" s="116" t="s">
        <v>542</v>
      </c>
      <c r="H70" s="116" t="s">
        <v>543</v>
      </c>
      <c r="I70" s="179"/>
    </row>
    <row r="71" spans="1:9" s="44" customFormat="1" ht="30" customHeight="1" x14ac:dyDescent="0.3">
      <c r="A71" s="74">
        <f t="shared" si="1"/>
        <v>68</v>
      </c>
      <c r="B71" s="75" t="s">
        <v>73</v>
      </c>
      <c r="C71" s="114" t="s">
        <v>24</v>
      </c>
      <c r="D71" s="114" t="s">
        <v>46</v>
      </c>
      <c r="E71" s="78" t="s">
        <v>738</v>
      </c>
      <c r="F71" s="115" t="s">
        <v>5</v>
      </c>
      <c r="G71" s="116" t="s">
        <v>544</v>
      </c>
      <c r="H71" s="116" t="s">
        <v>707</v>
      </c>
      <c r="I71" s="179"/>
    </row>
    <row r="72" spans="1:9" s="44" customFormat="1" ht="30" customHeight="1" x14ac:dyDescent="0.3">
      <c r="A72" s="74">
        <f t="shared" si="1"/>
        <v>69</v>
      </c>
      <c r="B72" s="75" t="s">
        <v>73</v>
      </c>
      <c r="C72" s="114" t="s">
        <v>24</v>
      </c>
      <c r="D72" s="114" t="s">
        <v>545</v>
      </c>
      <c r="E72" s="78" t="s">
        <v>738</v>
      </c>
      <c r="F72" s="115" t="s">
        <v>5</v>
      </c>
      <c r="G72" s="116" t="s">
        <v>546</v>
      </c>
      <c r="H72" s="116" t="s">
        <v>537</v>
      </c>
      <c r="I72" s="179"/>
    </row>
    <row r="73" spans="1:9" s="44" customFormat="1" ht="30" customHeight="1" x14ac:dyDescent="0.3">
      <c r="A73" s="74">
        <f t="shared" si="1"/>
        <v>70</v>
      </c>
      <c r="B73" s="75" t="s">
        <v>73</v>
      </c>
      <c r="C73" s="114" t="s">
        <v>47</v>
      </c>
      <c r="D73" s="114" t="s">
        <v>21</v>
      </c>
      <c r="E73" s="78" t="s">
        <v>738</v>
      </c>
      <c r="F73" s="115" t="s">
        <v>5</v>
      </c>
      <c r="G73" s="116" t="s">
        <v>542</v>
      </c>
      <c r="H73" s="116" t="s">
        <v>537</v>
      </c>
      <c r="I73" s="179"/>
    </row>
    <row r="74" spans="1:9" s="44" customFormat="1" ht="30" customHeight="1" x14ac:dyDescent="0.3">
      <c r="A74" s="74">
        <f t="shared" si="1"/>
        <v>71</v>
      </c>
      <c r="B74" s="75" t="s">
        <v>73</v>
      </c>
      <c r="C74" s="114" t="s">
        <v>47</v>
      </c>
      <c r="D74" s="114" t="s">
        <v>15</v>
      </c>
      <c r="E74" s="78" t="s">
        <v>738</v>
      </c>
      <c r="F74" s="115" t="s">
        <v>5</v>
      </c>
      <c r="G74" s="116" t="s">
        <v>542</v>
      </c>
      <c r="H74" s="116" t="s">
        <v>537</v>
      </c>
      <c r="I74" s="179"/>
    </row>
    <row r="75" spans="1:9" s="44" customFormat="1" ht="30" customHeight="1" x14ac:dyDescent="0.3">
      <c r="A75" s="74">
        <f t="shared" si="1"/>
        <v>72</v>
      </c>
      <c r="B75" s="75" t="s">
        <v>73</v>
      </c>
      <c r="C75" s="114" t="s">
        <v>47</v>
      </c>
      <c r="D75" s="114" t="s">
        <v>158</v>
      </c>
      <c r="E75" s="78" t="s">
        <v>738</v>
      </c>
      <c r="F75" s="115" t="s">
        <v>5</v>
      </c>
      <c r="G75" s="116" t="s">
        <v>547</v>
      </c>
      <c r="H75" s="116" t="s">
        <v>548</v>
      </c>
      <c r="I75" s="179"/>
    </row>
    <row r="76" spans="1:9" s="44" customFormat="1" ht="30" customHeight="1" x14ac:dyDescent="0.3">
      <c r="A76" s="74">
        <f t="shared" si="1"/>
        <v>73</v>
      </c>
      <c r="B76" s="75" t="s">
        <v>73</v>
      </c>
      <c r="C76" s="114" t="s">
        <v>47</v>
      </c>
      <c r="D76" s="114" t="s">
        <v>528</v>
      </c>
      <c r="E76" s="78" t="s">
        <v>738</v>
      </c>
      <c r="F76" s="115" t="s">
        <v>5</v>
      </c>
      <c r="G76" s="116" t="s">
        <v>549</v>
      </c>
      <c r="H76" s="116" t="s">
        <v>550</v>
      </c>
      <c r="I76" s="179"/>
    </row>
    <row r="77" spans="1:9" s="44" customFormat="1" ht="30" customHeight="1" x14ac:dyDescent="0.3">
      <c r="A77" s="74">
        <f t="shared" si="1"/>
        <v>74</v>
      </c>
      <c r="B77" s="75" t="s">
        <v>73</v>
      </c>
      <c r="C77" s="114" t="s">
        <v>47</v>
      </c>
      <c r="D77" s="114" t="s">
        <v>35</v>
      </c>
      <c r="E77" s="78" t="s">
        <v>738</v>
      </c>
      <c r="F77" s="115" t="s">
        <v>5</v>
      </c>
      <c r="G77" s="116" t="s">
        <v>551</v>
      </c>
      <c r="H77" s="116" t="s">
        <v>552</v>
      </c>
      <c r="I77" s="179"/>
    </row>
    <row r="78" spans="1:9" s="44" customFormat="1" ht="30" customHeight="1" x14ac:dyDescent="0.3">
      <c r="A78" s="74">
        <f t="shared" si="1"/>
        <v>75</v>
      </c>
      <c r="B78" s="75" t="s">
        <v>73</v>
      </c>
      <c r="C78" s="114" t="s">
        <v>29</v>
      </c>
      <c r="D78" s="114" t="s">
        <v>157</v>
      </c>
      <c r="E78" s="78" t="s">
        <v>738</v>
      </c>
      <c r="F78" s="115" t="s">
        <v>5</v>
      </c>
      <c r="G78" s="116" t="s">
        <v>553</v>
      </c>
      <c r="H78" s="116" t="s">
        <v>554</v>
      </c>
      <c r="I78" s="179"/>
    </row>
    <row r="79" spans="1:9" s="44" customFormat="1" ht="30" customHeight="1" x14ac:dyDescent="0.3">
      <c r="A79" s="74">
        <f t="shared" si="1"/>
        <v>76</v>
      </c>
      <c r="B79" s="75" t="s">
        <v>73</v>
      </c>
      <c r="C79" s="119" t="s">
        <v>475</v>
      </c>
      <c r="D79" s="119" t="s">
        <v>519</v>
      </c>
      <c r="E79" s="78" t="s">
        <v>738</v>
      </c>
      <c r="F79" s="115" t="s">
        <v>5</v>
      </c>
      <c r="G79" s="116" t="s">
        <v>25</v>
      </c>
      <c r="H79" s="116" t="s">
        <v>555</v>
      </c>
      <c r="I79" s="179"/>
    </row>
    <row r="80" spans="1:9" s="44" customFormat="1" ht="30" customHeight="1" x14ac:dyDescent="0.3">
      <c r="A80" s="74">
        <f t="shared" si="1"/>
        <v>77</v>
      </c>
      <c r="B80" s="75" t="s">
        <v>73</v>
      </c>
      <c r="C80" s="119" t="s">
        <v>475</v>
      </c>
      <c r="D80" s="119" t="s">
        <v>556</v>
      </c>
      <c r="E80" s="78" t="s">
        <v>738</v>
      </c>
      <c r="F80" s="115" t="s">
        <v>5</v>
      </c>
      <c r="G80" s="116" t="s">
        <v>557</v>
      </c>
      <c r="H80" s="116" t="s">
        <v>558</v>
      </c>
      <c r="I80" s="179"/>
    </row>
    <row r="81" spans="1:9" s="44" customFormat="1" ht="30" customHeight="1" x14ac:dyDescent="0.3">
      <c r="A81" s="74">
        <f t="shared" si="1"/>
        <v>78</v>
      </c>
      <c r="B81" s="75" t="s">
        <v>73</v>
      </c>
      <c r="C81" s="119" t="s">
        <v>475</v>
      </c>
      <c r="D81" s="119" t="s">
        <v>147</v>
      </c>
      <c r="E81" s="78" t="s">
        <v>738</v>
      </c>
      <c r="F81" s="115" t="s">
        <v>5</v>
      </c>
      <c r="G81" s="116" t="s">
        <v>559</v>
      </c>
      <c r="H81" s="116" t="s">
        <v>560</v>
      </c>
      <c r="I81" s="179"/>
    </row>
    <row r="82" spans="1:9" s="44" customFormat="1" ht="30" customHeight="1" x14ac:dyDescent="0.3">
      <c r="A82" s="74">
        <f t="shared" si="1"/>
        <v>79</v>
      </c>
      <c r="B82" s="75" t="s">
        <v>73</v>
      </c>
      <c r="C82" s="114" t="s">
        <v>561</v>
      </c>
      <c r="D82" s="114" t="s">
        <v>49</v>
      </c>
      <c r="E82" s="78" t="s">
        <v>738</v>
      </c>
      <c r="F82" s="115" t="s">
        <v>5</v>
      </c>
      <c r="G82" s="116" t="s">
        <v>562</v>
      </c>
      <c r="H82" s="116" t="s">
        <v>563</v>
      </c>
      <c r="I82" s="179"/>
    </row>
    <row r="83" spans="1:9" s="44" customFormat="1" ht="30" customHeight="1" x14ac:dyDescent="0.3">
      <c r="A83" s="74">
        <f t="shared" si="1"/>
        <v>80</v>
      </c>
      <c r="B83" s="75" t="s">
        <v>73</v>
      </c>
      <c r="C83" s="114" t="s">
        <v>52</v>
      </c>
      <c r="D83" s="114" t="s">
        <v>564</v>
      </c>
      <c r="E83" s="78" t="s">
        <v>738</v>
      </c>
      <c r="F83" s="115" t="s">
        <v>5</v>
      </c>
      <c r="G83" s="116" t="s">
        <v>565</v>
      </c>
      <c r="H83" s="116" t="s">
        <v>566</v>
      </c>
      <c r="I83" s="179"/>
    </row>
    <row r="84" spans="1:9" s="44" customFormat="1" ht="30" customHeight="1" x14ac:dyDescent="0.3">
      <c r="A84" s="74">
        <f t="shared" si="1"/>
        <v>81</v>
      </c>
      <c r="B84" s="75" t="s">
        <v>73</v>
      </c>
      <c r="C84" s="114" t="s">
        <v>52</v>
      </c>
      <c r="D84" s="114" t="s">
        <v>567</v>
      </c>
      <c r="E84" s="78" t="s">
        <v>738</v>
      </c>
      <c r="F84" s="115" t="s">
        <v>5</v>
      </c>
      <c r="G84" s="116" t="s">
        <v>568</v>
      </c>
      <c r="H84" s="116" t="s">
        <v>569</v>
      </c>
      <c r="I84" s="179"/>
    </row>
    <row r="85" spans="1:9" s="44" customFormat="1" ht="30" customHeight="1" x14ac:dyDescent="0.3">
      <c r="A85" s="74">
        <f t="shared" si="1"/>
        <v>82</v>
      </c>
      <c r="B85" s="75" t="s">
        <v>73</v>
      </c>
      <c r="C85" s="114" t="s">
        <v>48</v>
      </c>
      <c r="D85" s="114" t="s">
        <v>570</v>
      </c>
      <c r="E85" s="78" t="s">
        <v>738</v>
      </c>
      <c r="F85" s="115" t="s">
        <v>5</v>
      </c>
      <c r="G85" s="116" t="s">
        <v>571</v>
      </c>
      <c r="H85" s="116" t="s">
        <v>572</v>
      </c>
      <c r="I85" s="179"/>
    </row>
    <row r="86" spans="1:9" s="44" customFormat="1" ht="30" customHeight="1" x14ac:dyDescent="0.3">
      <c r="A86" s="74">
        <f t="shared" si="1"/>
        <v>83</v>
      </c>
      <c r="B86" s="75" t="s">
        <v>73</v>
      </c>
      <c r="C86" s="114" t="s">
        <v>48</v>
      </c>
      <c r="D86" s="114" t="s">
        <v>573</v>
      </c>
      <c r="E86" s="78" t="s">
        <v>738</v>
      </c>
      <c r="F86" s="115" t="s">
        <v>5</v>
      </c>
      <c r="G86" s="116" t="s">
        <v>574</v>
      </c>
      <c r="H86" s="116" t="s">
        <v>575</v>
      </c>
      <c r="I86" s="179"/>
    </row>
    <row r="87" spans="1:9" s="44" customFormat="1" ht="30" customHeight="1" x14ac:dyDescent="0.3">
      <c r="A87" s="74">
        <f t="shared" si="1"/>
        <v>84</v>
      </c>
      <c r="B87" s="75" t="s">
        <v>73</v>
      </c>
      <c r="C87" s="114" t="s">
        <v>48</v>
      </c>
      <c r="D87" s="114" t="s">
        <v>576</v>
      </c>
      <c r="E87" s="78" t="s">
        <v>738</v>
      </c>
      <c r="F87" s="115" t="s">
        <v>5</v>
      </c>
      <c r="G87" s="116" t="s">
        <v>574</v>
      </c>
      <c r="H87" s="116" t="s">
        <v>577</v>
      </c>
      <c r="I87" s="179"/>
    </row>
    <row r="88" spans="1:9" s="44" customFormat="1" ht="30" customHeight="1" x14ac:dyDescent="0.3">
      <c r="A88" s="74">
        <f t="shared" si="1"/>
        <v>85</v>
      </c>
      <c r="B88" s="75" t="s">
        <v>73</v>
      </c>
      <c r="C88" s="114" t="s">
        <v>48</v>
      </c>
      <c r="D88" s="114" t="s">
        <v>578</v>
      </c>
      <c r="E88" s="78" t="s">
        <v>738</v>
      </c>
      <c r="F88" s="115" t="s">
        <v>5</v>
      </c>
      <c r="G88" s="116" t="s">
        <v>574</v>
      </c>
      <c r="H88" s="116" t="s">
        <v>579</v>
      </c>
      <c r="I88" s="179"/>
    </row>
    <row r="89" spans="1:9" s="44" customFormat="1" ht="30" customHeight="1" x14ac:dyDescent="0.3">
      <c r="A89" s="74">
        <f t="shared" si="1"/>
        <v>86</v>
      </c>
      <c r="B89" s="75" t="s">
        <v>73</v>
      </c>
      <c r="C89" s="114" t="s">
        <v>520</v>
      </c>
      <c r="D89" s="114" t="s">
        <v>580</v>
      </c>
      <c r="E89" s="78" t="s">
        <v>738</v>
      </c>
      <c r="F89" s="115" t="s">
        <v>5</v>
      </c>
      <c r="G89" s="116" t="s">
        <v>581</v>
      </c>
      <c r="H89" s="116" t="s">
        <v>582</v>
      </c>
      <c r="I89" s="179"/>
    </row>
    <row r="90" spans="1:9" s="44" customFormat="1" ht="30" customHeight="1" x14ac:dyDescent="0.3">
      <c r="A90" s="74">
        <f t="shared" si="1"/>
        <v>87</v>
      </c>
      <c r="B90" s="75" t="s">
        <v>73</v>
      </c>
      <c r="C90" s="114" t="s">
        <v>520</v>
      </c>
      <c r="D90" s="114" t="s">
        <v>583</v>
      </c>
      <c r="E90" s="78" t="s">
        <v>738</v>
      </c>
      <c r="F90" s="115" t="s">
        <v>5</v>
      </c>
      <c r="G90" s="116" t="s">
        <v>584</v>
      </c>
      <c r="H90" s="116" t="s">
        <v>585</v>
      </c>
      <c r="I90" s="179"/>
    </row>
    <row r="91" spans="1:9" s="44" customFormat="1" ht="30" customHeight="1" x14ac:dyDescent="0.3">
      <c r="A91" s="74">
        <f t="shared" si="1"/>
        <v>88</v>
      </c>
      <c r="B91" s="75" t="s">
        <v>73</v>
      </c>
      <c r="C91" s="114" t="s">
        <v>586</v>
      </c>
      <c r="D91" s="114" t="s">
        <v>587</v>
      </c>
      <c r="E91" s="78" t="s">
        <v>738</v>
      </c>
      <c r="F91" s="115" t="s">
        <v>5</v>
      </c>
      <c r="G91" s="116" t="s">
        <v>588</v>
      </c>
      <c r="H91" s="116" t="s">
        <v>589</v>
      </c>
      <c r="I91" s="179"/>
    </row>
    <row r="92" spans="1:9" s="44" customFormat="1" ht="30" customHeight="1" x14ac:dyDescent="0.3">
      <c r="A92" s="74">
        <f t="shared" si="1"/>
        <v>89</v>
      </c>
      <c r="B92" s="75" t="s">
        <v>73</v>
      </c>
      <c r="C92" s="119" t="s">
        <v>38</v>
      </c>
      <c r="D92" s="119" t="s">
        <v>511</v>
      </c>
      <c r="E92" s="78" t="s">
        <v>738</v>
      </c>
      <c r="F92" s="115" t="s">
        <v>5</v>
      </c>
      <c r="G92" s="116" t="s">
        <v>590</v>
      </c>
      <c r="H92" s="116" t="s">
        <v>591</v>
      </c>
      <c r="I92" s="179"/>
    </row>
    <row r="93" spans="1:9" s="44" customFormat="1" ht="30" customHeight="1" x14ac:dyDescent="0.3">
      <c r="A93" s="74">
        <f t="shared" si="1"/>
        <v>90</v>
      </c>
      <c r="B93" s="75" t="s">
        <v>73</v>
      </c>
      <c r="C93" s="114" t="s">
        <v>38</v>
      </c>
      <c r="D93" s="114" t="s">
        <v>592</v>
      </c>
      <c r="E93" s="84" t="s">
        <v>738</v>
      </c>
      <c r="F93" s="115" t="s">
        <v>5</v>
      </c>
      <c r="G93" s="116" t="s">
        <v>593</v>
      </c>
      <c r="H93" s="116" t="s">
        <v>594</v>
      </c>
      <c r="I93" s="179"/>
    </row>
    <row r="94" spans="1:9" s="44" customFormat="1" ht="30" customHeight="1" thickBot="1" x14ac:dyDescent="0.35">
      <c r="A94" s="74">
        <f t="shared" si="1"/>
        <v>91</v>
      </c>
      <c r="B94" s="85" t="s">
        <v>73</v>
      </c>
      <c r="C94" s="120" t="s">
        <v>38</v>
      </c>
      <c r="D94" s="120" t="s">
        <v>168</v>
      </c>
      <c r="E94" s="121" t="s">
        <v>738</v>
      </c>
      <c r="F94" s="122" t="s">
        <v>5</v>
      </c>
      <c r="G94" s="123" t="s">
        <v>595</v>
      </c>
      <c r="H94" s="123" t="s">
        <v>596</v>
      </c>
      <c r="I94" s="179">
        <v>31</v>
      </c>
    </row>
    <row r="95" spans="1:9" s="44" customFormat="1" ht="30" customHeight="1" thickTop="1" x14ac:dyDescent="0.3">
      <c r="A95" s="74">
        <f t="shared" si="1"/>
        <v>92</v>
      </c>
      <c r="B95" s="89" t="s">
        <v>74</v>
      </c>
      <c r="C95" s="124" t="s">
        <v>7</v>
      </c>
      <c r="D95" s="125" t="s">
        <v>12</v>
      </c>
      <c r="E95" s="126" t="s">
        <v>13</v>
      </c>
      <c r="F95" s="127" t="s">
        <v>5</v>
      </c>
      <c r="G95" s="128" t="s">
        <v>8</v>
      </c>
      <c r="H95" s="128" t="s">
        <v>10</v>
      </c>
      <c r="I95" s="179"/>
    </row>
    <row r="96" spans="1:9" s="44" customFormat="1" ht="30" customHeight="1" x14ac:dyDescent="0.3">
      <c r="A96" s="74">
        <f t="shared" si="1"/>
        <v>93</v>
      </c>
      <c r="B96" s="75" t="s">
        <v>74</v>
      </c>
      <c r="C96" s="75" t="s">
        <v>461</v>
      </c>
      <c r="D96" s="129" t="s">
        <v>15</v>
      </c>
      <c r="E96" s="129" t="s">
        <v>13</v>
      </c>
      <c r="F96" s="129" t="s">
        <v>5</v>
      </c>
      <c r="G96" s="129" t="s">
        <v>16</v>
      </c>
      <c r="H96" s="129" t="s">
        <v>529</v>
      </c>
      <c r="I96" s="179"/>
    </row>
    <row r="97" spans="1:9" s="44" customFormat="1" ht="30" customHeight="1" x14ac:dyDescent="0.3">
      <c r="A97" s="74">
        <f t="shared" si="1"/>
        <v>94</v>
      </c>
      <c r="B97" s="75" t="s">
        <v>74</v>
      </c>
      <c r="C97" s="127" t="s">
        <v>14</v>
      </c>
      <c r="D97" s="125" t="s">
        <v>17</v>
      </c>
      <c r="E97" s="125" t="s">
        <v>13</v>
      </c>
      <c r="F97" s="127" t="s">
        <v>5</v>
      </c>
      <c r="G97" s="128" t="s">
        <v>18</v>
      </c>
      <c r="H97" s="128" t="s">
        <v>19</v>
      </c>
      <c r="I97" s="179"/>
    </row>
    <row r="98" spans="1:9" s="44" customFormat="1" ht="30" customHeight="1" x14ac:dyDescent="0.3">
      <c r="A98" s="74">
        <f t="shared" si="1"/>
        <v>95</v>
      </c>
      <c r="B98" s="75" t="s">
        <v>74</v>
      </c>
      <c r="C98" s="129" t="s">
        <v>20</v>
      </c>
      <c r="D98" s="129" t="s">
        <v>21</v>
      </c>
      <c r="E98" s="125" t="s">
        <v>13</v>
      </c>
      <c r="F98" s="129" t="s">
        <v>5</v>
      </c>
      <c r="G98" s="129" t="s">
        <v>5</v>
      </c>
      <c r="H98" s="129" t="s">
        <v>651</v>
      </c>
      <c r="I98" s="179"/>
    </row>
    <row r="99" spans="1:9" s="44" customFormat="1" ht="30" customHeight="1" x14ac:dyDescent="0.3">
      <c r="A99" s="74">
        <f t="shared" si="1"/>
        <v>96</v>
      </c>
      <c r="B99" s="75" t="s">
        <v>74</v>
      </c>
      <c r="C99" s="124" t="s">
        <v>20</v>
      </c>
      <c r="D99" s="127" t="s">
        <v>22</v>
      </c>
      <c r="E99" s="125" t="s">
        <v>13</v>
      </c>
      <c r="F99" s="127" t="s">
        <v>5</v>
      </c>
      <c r="G99" s="130" t="s">
        <v>652</v>
      </c>
      <c r="H99" s="127" t="s">
        <v>653</v>
      </c>
      <c r="I99" s="179"/>
    </row>
    <row r="100" spans="1:9" s="44" customFormat="1" ht="30" customHeight="1" x14ac:dyDescent="0.3">
      <c r="A100" s="74">
        <f t="shared" si="1"/>
        <v>97</v>
      </c>
      <c r="B100" s="75" t="s">
        <v>74</v>
      </c>
      <c r="C100" s="129" t="s">
        <v>20</v>
      </c>
      <c r="D100" s="129" t="s">
        <v>23</v>
      </c>
      <c r="E100" s="125" t="s">
        <v>13</v>
      </c>
      <c r="F100" s="129" t="s">
        <v>5</v>
      </c>
      <c r="G100" s="129" t="s">
        <v>654</v>
      </c>
      <c r="H100" s="129" t="s">
        <v>655</v>
      </c>
      <c r="I100" s="179"/>
    </row>
    <row r="101" spans="1:9" s="44" customFormat="1" ht="30" customHeight="1" x14ac:dyDescent="0.3">
      <c r="A101" s="74">
        <f t="shared" si="1"/>
        <v>98</v>
      </c>
      <c r="B101" s="75" t="s">
        <v>74</v>
      </c>
      <c r="C101" s="127" t="s">
        <v>26</v>
      </c>
      <c r="D101" s="127" t="s">
        <v>27</v>
      </c>
      <c r="E101" s="125" t="s">
        <v>13</v>
      </c>
      <c r="F101" s="127" t="s">
        <v>5</v>
      </c>
      <c r="G101" s="127" t="s">
        <v>656</v>
      </c>
      <c r="H101" s="127" t="s">
        <v>657</v>
      </c>
      <c r="I101" s="179"/>
    </row>
    <row r="102" spans="1:9" s="44" customFormat="1" ht="30" customHeight="1" x14ac:dyDescent="0.3">
      <c r="A102" s="74">
        <f t="shared" si="1"/>
        <v>99</v>
      </c>
      <c r="B102" s="75" t="s">
        <v>74</v>
      </c>
      <c r="C102" s="129" t="s">
        <v>26</v>
      </c>
      <c r="D102" s="129" t="s">
        <v>28</v>
      </c>
      <c r="E102" s="125" t="s">
        <v>13</v>
      </c>
      <c r="F102" s="129" t="s">
        <v>5</v>
      </c>
      <c r="G102" s="129" t="s">
        <v>658</v>
      </c>
      <c r="H102" s="129" t="s">
        <v>659</v>
      </c>
      <c r="I102" s="179"/>
    </row>
    <row r="103" spans="1:9" s="44" customFormat="1" ht="30" customHeight="1" x14ac:dyDescent="0.3">
      <c r="A103" s="74">
        <f t="shared" si="1"/>
        <v>100</v>
      </c>
      <c r="B103" s="75" t="s">
        <v>74</v>
      </c>
      <c r="C103" s="127" t="s">
        <v>30</v>
      </c>
      <c r="D103" s="127" t="s">
        <v>31</v>
      </c>
      <c r="E103" s="125" t="s">
        <v>13</v>
      </c>
      <c r="F103" s="127" t="s">
        <v>5</v>
      </c>
      <c r="G103" s="128" t="s">
        <v>32</v>
      </c>
      <c r="H103" s="128" t="s">
        <v>660</v>
      </c>
      <c r="I103" s="179"/>
    </row>
    <row r="104" spans="1:9" s="44" customFormat="1" ht="30" customHeight="1" x14ac:dyDescent="0.3">
      <c r="A104" s="74">
        <f t="shared" si="1"/>
        <v>101</v>
      </c>
      <c r="B104" s="75" t="s">
        <v>74</v>
      </c>
      <c r="C104" s="129" t="s">
        <v>30</v>
      </c>
      <c r="D104" s="129" t="s">
        <v>33</v>
      </c>
      <c r="E104" s="125" t="s">
        <v>13</v>
      </c>
      <c r="F104" s="129" t="s">
        <v>5</v>
      </c>
      <c r="G104" s="129" t="s">
        <v>8</v>
      </c>
      <c r="H104" s="129" t="s">
        <v>530</v>
      </c>
      <c r="I104" s="179"/>
    </row>
    <row r="105" spans="1:9" s="44" customFormat="1" ht="30" customHeight="1" thickBot="1" x14ac:dyDescent="0.35">
      <c r="A105" s="74">
        <f t="shared" si="1"/>
        <v>102</v>
      </c>
      <c r="B105" s="85" t="s">
        <v>74</v>
      </c>
      <c r="C105" s="131" t="s">
        <v>38</v>
      </c>
      <c r="D105" s="132" t="s">
        <v>39</v>
      </c>
      <c r="E105" s="132" t="s">
        <v>13</v>
      </c>
      <c r="F105" s="131" t="s">
        <v>5</v>
      </c>
      <c r="G105" s="133" t="s">
        <v>8</v>
      </c>
      <c r="H105" s="131" t="s">
        <v>661</v>
      </c>
      <c r="I105" s="179">
        <v>11</v>
      </c>
    </row>
    <row r="106" spans="1:9" s="44" customFormat="1" ht="30" customHeight="1" thickTop="1" x14ac:dyDescent="0.3">
      <c r="A106" s="74">
        <f t="shared" si="1"/>
        <v>103</v>
      </c>
      <c r="B106" s="134" t="s">
        <v>76</v>
      </c>
      <c r="C106" s="135" t="s">
        <v>86</v>
      </c>
      <c r="D106" s="135" t="s">
        <v>87</v>
      </c>
      <c r="E106" s="91" t="s">
        <v>738</v>
      </c>
      <c r="F106" s="136" t="s">
        <v>5</v>
      </c>
      <c r="G106" s="137" t="s">
        <v>677</v>
      </c>
      <c r="H106" s="135" t="s">
        <v>678</v>
      </c>
      <c r="I106" s="179"/>
    </row>
    <row r="107" spans="1:9" s="44" customFormat="1" ht="30" customHeight="1" x14ac:dyDescent="0.3">
      <c r="A107" s="74">
        <f t="shared" si="1"/>
        <v>104</v>
      </c>
      <c r="B107" s="138" t="s">
        <v>76</v>
      </c>
      <c r="C107" s="139" t="s">
        <v>90</v>
      </c>
      <c r="D107" s="139" t="s">
        <v>91</v>
      </c>
      <c r="E107" s="78" t="s">
        <v>738</v>
      </c>
      <c r="F107" s="140" t="s">
        <v>5</v>
      </c>
      <c r="G107" s="141" t="s">
        <v>679</v>
      </c>
      <c r="H107" s="118" t="s">
        <v>680</v>
      </c>
      <c r="I107" s="179"/>
    </row>
    <row r="108" spans="1:9" s="44" customFormat="1" ht="30" customHeight="1" x14ac:dyDescent="0.3">
      <c r="A108" s="74">
        <f t="shared" si="1"/>
        <v>105</v>
      </c>
      <c r="B108" s="138" t="s">
        <v>76</v>
      </c>
      <c r="C108" s="139" t="s">
        <v>92</v>
      </c>
      <c r="D108" s="139" t="s">
        <v>93</v>
      </c>
      <c r="E108" s="78" t="s">
        <v>738</v>
      </c>
      <c r="F108" s="140" t="s">
        <v>5</v>
      </c>
      <c r="G108" s="141" t="s">
        <v>679</v>
      </c>
      <c r="H108" s="117" t="s">
        <v>681</v>
      </c>
      <c r="I108" s="179"/>
    </row>
    <row r="109" spans="1:9" s="44" customFormat="1" ht="30" customHeight="1" x14ac:dyDescent="0.3">
      <c r="A109" s="74">
        <f t="shared" si="1"/>
        <v>106</v>
      </c>
      <c r="B109" s="138" t="s">
        <v>76</v>
      </c>
      <c r="C109" s="139" t="s">
        <v>94</v>
      </c>
      <c r="D109" s="139" t="s">
        <v>95</v>
      </c>
      <c r="E109" s="78" t="s">
        <v>738</v>
      </c>
      <c r="F109" s="140" t="s">
        <v>5</v>
      </c>
      <c r="G109" s="141" t="s">
        <v>679</v>
      </c>
      <c r="H109" s="117" t="s">
        <v>682</v>
      </c>
      <c r="I109" s="179"/>
    </row>
    <row r="110" spans="1:9" s="44" customFormat="1" ht="30" customHeight="1" x14ac:dyDescent="0.3">
      <c r="A110" s="74">
        <f t="shared" si="1"/>
        <v>107</v>
      </c>
      <c r="B110" s="138" t="s">
        <v>76</v>
      </c>
      <c r="C110" s="139" t="s">
        <v>94</v>
      </c>
      <c r="D110" s="139" t="s">
        <v>96</v>
      </c>
      <c r="E110" s="78" t="s">
        <v>738</v>
      </c>
      <c r="F110" s="140" t="s">
        <v>5</v>
      </c>
      <c r="G110" s="141" t="s">
        <v>683</v>
      </c>
      <c r="H110" s="139" t="s">
        <v>684</v>
      </c>
      <c r="I110" s="179"/>
    </row>
    <row r="111" spans="1:9" s="44" customFormat="1" ht="30" customHeight="1" x14ac:dyDescent="0.3">
      <c r="A111" s="74">
        <f t="shared" si="1"/>
        <v>108</v>
      </c>
      <c r="B111" s="138" t="s">
        <v>76</v>
      </c>
      <c r="C111" s="139" t="s">
        <v>97</v>
      </c>
      <c r="D111" s="139" t="s">
        <v>98</v>
      </c>
      <c r="E111" s="78" t="s">
        <v>738</v>
      </c>
      <c r="F111" s="140" t="s">
        <v>5</v>
      </c>
      <c r="G111" s="142" t="s">
        <v>99</v>
      </c>
      <c r="H111" s="139" t="s">
        <v>100</v>
      </c>
      <c r="I111" s="179"/>
    </row>
    <row r="112" spans="1:9" s="44" customFormat="1" ht="30" customHeight="1" x14ac:dyDescent="0.3">
      <c r="A112" s="74">
        <f t="shared" si="1"/>
        <v>109</v>
      </c>
      <c r="B112" s="138" t="s">
        <v>76</v>
      </c>
      <c r="C112" s="139" t="s">
        <v>97</v>
      </c>
      <c r="D112" s="139" t="s">
        <v>101</v>
      </c>
      <c r="E112" s="78" t="s">
        <v>738</v>
      </c>
      <c r="F112" s="140" t="s">
        <v>5</v>
      </c>
      <c r="G112" s="141" t="s">
        <v>685</v>
      </c>
      <c r="H112" s="139" t="s">
        <v>686</v>
      </c>
      <c r="I112" s="179"/>
    </row>
    <row r="113" spans="1:9" s="44" customFormat="1" ht="30" customHeight="1" x14ac:dyDescent="0.3">
      <c r="A113" s="74">
        <f t="shared" si="1"/>
        <v>110</v>
      </c>
      <c r="B113" s="138" t="s">
        <v>76</v>
      </c>
      <c r="C113" s="139" t="s">
        <v>102</v>
      </c>
      <c r="D113" s="139" t="s">
        <v>103</v>
      </c>
      <c r="E113" s="78" t="s">
        <v>738</v>
      </c>
      <c r="F113" s="140" t="s">
        <v>5</v>
      </c>
      <c r="G113" s="141" t="s">
        <v>104</v>
      </c>
      <c r="H113" s="139" t="s">
        <v>687</v>
      </c>
      <c r="I113" s="179"/>
    </row>
    <row r="114" spans="1:9" s="44" customFormat="1" ht="30" customHeight="1" x14ac:dyDescent="0.3">
      <c r="A114" s="74">
        <f t="shared" si="1"/>
        <v>111</v>
      </c>
      <c r="B114" s="138" t="s">
        <v>76</v>
      </c>
      <c r="C114" s="139" t="s">
        <v>102</v>
      </c>
      <c r="D114" s="139" t="s">
        <v>105</v>
      </c>
      <c r="E114" s="78" t="s">
        <v>738</v>
      </c>
      <c r="F114" s="140" t="s">
        <v>5</v>
      </c>
      <c r="G114" s="141" t="s">
        <v>688</v>
      </c>
      <c r="H114" s="139" t="s">
        <v>689</v>
      </c>
      <c r="I114" s="179"/>
    </row>
    <row r="115" spans="1:9" s="44" customFormat="1" ht="30" customHeight="1" x14ac:dyDescent="0.3">
      <c r="A115" s="74">
        <f t="shared" si="1"/>
        <v>112</v>
      </c>
      <c r="B115" s="138" t="s">
        <v>76</v>
      </c>
      <c r="C115" s="139" t="s">
        <v>102</v>
      </c>
      <c r="D115" s="139" t="s">
        <v>106</v>
      </c>
      <c r="E115" s="78" t="s">
        <v>738</v>
      </c>
      <c r="F115" s="140" t="s">
        <v>5</v>
      </c>
      <c r="G115" s="141" t="s">
        <v>107</v>
      </c>
      <c r="H115" s="139" t="s">
        <v>690</v>
      </c>
      <c r="I115" s="179"/>
    </row>
    <row r="116" spans="1:9" s="44" customFormat="1" ht="30" customHeight="1" x14ac:dyDescent="0.3">
      <c r="A116" s="74">
        <f t="shared" si="1"/>
        <v>113</v>
      </c>
      <c r="B116" s="138" t="s">
        <v>76</v>
      </c>
      <c r="C116" s="139" t="s">
        <v>108</v>
      </c>
      <c r="D116" s="139" t="s">
        <v>109</v>
      </c>
      <c r="E116" s="78" t="s">
        <v>738</v>
      </c>
      <c r="F116" s="140" t="s">
        <v>5</v>
      </c>
      <c r="G116" s="141" t="s">
        <v>691</v>
      </c>
      <c r="H116" s="143" t="s">
        <v>692</v>
      </c>
      <c r="I116" s="179"/>
    </row>
    <row r="117" spans="1:9" s="44" customFormat="1" ht="30" customHeight="1" x14ac:dyDescent="0.3">
      <c r="A117" s="74">
        <f t="shared" si="1"/>
        <v>114</v>
      </c>
      <c r="B117" s="138" t="s">
        <v>76</v>
      </c>
      <c r="C117" s="139" t="s">
        <v>110</v>
      </c>
      <c r="D117" s="116" t="s">
        <v>111</v>
      </c>
      <c r="E117" s="78" t="s">
        <v>738</v>
      </c>
      <c r="F117" s="140" t="s">
        <v>5</v>
      </c>
      <c r="G117" s="141" t="s">
        <v>693</v>
      </c>
      <c r="H117" s="116" t="s">
        <v>694</v>
      </c>
      <c r="I117" s="179"/>
    </row>
    <row r="118" spans="1:9" s="44" customFormat="1" ht="30" customHeight="1" x14ac:dyDescent="0.3">
      <c r="A118" s="74">
        <f t="shared" si="1"/>
        <v>115</v>
      </c>
      <c r="B118" s="138" t="s">
        <v>76</v>
      </c>
      <c r="C118" s="139" t="s">
        <v>112</v>
      </c>
      <c r="D118" s="139" t="s">
        <v>113</v>
      </c>
      <c r="E118" s="78" t="s">
        <v>738</v>
      </c>
      <c r="F118" s="140" t="s">
        <v>5</v>
      </c>
      <c r="G118" s="141" t="s">
        <v>688</v>
      </c>
      <c r="H118" s="139" t="s">
        <v>689</v>
      </c>
      <c r="I118" s="179"/>
    </row>
    <row r="119" spans="1:9" s="44" customFormat="1" ht="30" customHeight="1" x14ac:dyDescent="0.3">
      <c r="A119" s="74">
        <f t="shared" si="1"/>
        <v>116</v>
      </c>
      <c r="B119" s="138" t="s">
        <v>76</v>
      </c>
      <c r="C119" s="139" t="s">
        <v>112</v>
      </c>
      <c r="D119" s="139" t="s">
        <v>114</v>
      </c>
      <c r="E119" s="78" t="s">
        <v>738</v>
      </c>
      <c r="F119" s="140" t="s">
        <v>5</v>
      </c>
      <c r="G119" s="141" t="s">
        <v>688</v>
      </c>
      <c r="H119" s="139" t="s">
        <v>115</v>
      </c>
      <c r="I119" s="179"/>
    </row>
    <row r="120" spans="1:9" s="44" customFormat="1" ht="30" customHeight="1" x14ac:dyDescent="0.3">
      <c r="A120" s="74">
        <f t="shared" si="1"/>
        <v>117</v>
      </c>
      <c r="B120" s="138" t="s">
        <v>76</v>
      </c>
      <c r="C120" s="139" t="s">
        <v>112</v>
      </c>
      <c r="D120" s="139" t="s">
        <v>116</v>
      </c>
      <c r="E120" s="78" t="s">
        <v>738</v>
      </c>
      <c r="F120" s="140" t="s">
        <v>5</v>
      </c>
      <c r="G120" s="141" t="s">
        <v>688</v>
      </c>
      <c r="H120" s="139" t="s">
        <v>695</v>
      </c>
      <c r="I120" s="179"/>
    </row>
    <row r="121" spans="1:9" s="44" customFormat="1" ht="30" customHeight="1" x14ac:dyDescent="0.3">
      <c r="A121" s="74">
        <f t="shared" si="1"/>
        <v>118</v>
      </c>
      <c r="B121" s="138" t="s">
        <v>76</v>
      </c>
      <c r="C121" s="139" t="s">
        <v>117</v>
      </c>
      <c r="D121" s="139" t="s">
        <v>118</v>
      </c>
      <c r="E121" s="78" t="s">
        <v>738</v>
      </c>
      <c r="F121" s="140" t="s">
        <v>5</v>
      </c>
      <c r="G121" s="141" t="s">
        <v>688</v>
      </c>
      <c r="H121" s="139" t="s">
        <v>696</v>
      </c>
      <c r="I121" s="179"/>
    </row>
    <row r="122" spans="1:9" s="44" customFormat="1" ht="30" customHeight="1" x14ac:dyDescent="0.3">
      <c r="A122" s="74">
        <f t="shared" si="1"/>
        <v>119</v>
      </c>
      <c r="B122" s="138" t="s">
        <v>76</v>
      </c>
      <c r="C122" s="139" t="s">
        <v>119</v>
      </c>
      <c r="D122" s="139" t="s">
        <v>697</v>
      </c>
      <c r="E122" s="78" t="s">
        <v>738</v>
      </c>
      <c r="F122" s="140" t="s">
        <v>5</v>
      </c>
      <c r="G122" s="141" t="s">
        <v>688</v>
      </c>
      <c r="H122" s="139" t="s">
        <v>698</v>
      </c>
      <c r="I122" s="179"/>
    </row>
    <row r="123" spans="1:9" s="44" customFormat="1" ht="30" customHeight="1" x14ac:dyDescent="0.3">
      <c r="A123" s="74">
        <f t="shared" si="1"/>
        <v>120</v>
      </c>
      <c r="B123" s="138" t="s">
        <v>76</v>
      </c>
      <c r="C123" s="139" t="s">
        <v>120</v>
      </c>
      <c r="D123" s="139" t="s">
        <v>121</v>
      </c>
      <c r="E123" s="84" t="s">
        <v>738</v>
      </c>
      <c r="F123" s="140" t="s">
        <v>5</v>
      </c>
      <c r="G123" s="141" t="s">
        <v>122</v>
      </c>
      <c r="H123" s="139" t="s">
        <v>123</v>
      </c>
      <c r="I123" s="179"/>
    </row>
    <row r="124" spans="1:9" s="44" customFormat="1" ht="30" customHeight="1" thickBot="1" x14ac:dyDescent="0.35">
      <c r="A124" s="74">
        <f t="shared" si="1"/>
        <v>121</v>
      </c>
      <c r="B124" s="144" t="s">
        <v>76</v>
      </c>
      <c r="C124" s="145" t="s">
        <v>124</v>
      </c>
      <c r="D124" s="145" t="s">
        <v>699</v>
      </c>
      <c r="E124" s="121" t="s">
        <v>738</v>
      </c>
      <c r="F124" s="146" t="s">
        <v>5</v>
      </c>
      <c r="G124" s="147" t="s">
        <v>700</v>
      </c>
      <c r="H124" s="148" t="s">
        <v>701</v>
      </c>
      <c r="I124" s="179">
        <v>19</v>
      </c>
    </row>
    <row r="125" spans="1:9" s="44" customFormat="1" ht="30" customHeight="1" thickTop="1" x14ac:dyDescent="0.3">
      <c r="A125" s="74">
        <f t="shared" si="1"/>
        <v>122</v>
      </c>
      <c r="B125" s="134" t="s">
        <v>75</v>
      </c>
      <c r="C125" s="156" t="s">
        <v>509</v>
      </c>
      <c r="D125" s="157" t="s">
        <v>510</v>
      </c>
      <c r="E125" s="158" t="s">
        <v>13</v>
      </c>
      <c r="F125" s="157" t="s">
        <v>5</v>
      </c>
      <c r="G125" s="156" t="s">
        <v>668</v>
      </c>
      <c r="H125" s="159" t="s">
        <v>817</v>
      </c>
      <c r="I125" s="179"/>
    </row>
    <row r="126" spans="1:9" s="44" customFormat="1" ht="30" customHeight="1" x14ac:dyDescent="0.3">
      <c r="A126" s="74">
        <f t="shared" si="1"/>
        <v>123</v>
      </c>
      <c r="B126" s="138" t="s">
        <v>75</v>
      </c>
      <c r="C126" s="157" t="s">
        <v>512</v>
      </c>
      <c r="D126" s="157" t="s">
        <v>168</v>
      </c>
      <c r="E126" s="157" t="s">
        <v>13</v>
      </c>
      <c r="F126" s="157" t="s">
        <v>5</v>
      </c>
      <c r="G126" s="157" t="s">
        <v>25</v>
      </c>
      <c r="H126" s="159" t="s">
        <v>818</v>
      </c>
      <c r="I126" s="179"/>
    </row>
    <row r="127" spans="1:9" s="44" customFormat="1" ht="30" customHeight="1" x14ac:dyDescent="0.3">
      <c r="A127" s="74">
        <f t="shared" si="1"/>
        <v>124</v>
      </c>
      <c r="B127" s="138" t="s">
        <v>75</v>
      </c>
      <c r="C127" s="157" t="s">
        <v>512</v>
      </c>
      <c r="D127" s="157" t="s">
        <v>39</v>
      </c>
      <c r="E127" s="157" t="s">
        <v>13</v>
      </c>
      <c r="F127" s="157" t="s">
        <v>5</v>
      </c>
      <c r="G127" s="157" t="s">
        <v>25</v>
      </c>
      <c r="H127" s="159" t="s">
        <v>819</v>
      </c>
      <c r="I127" s="179"/>
    </row>
    <row r="128" spans="1:9" s="44" customFormat="1" ht="30" customHeight="1" x14ac:dyDescent="0.3">
      <c r="A128" s="74">
        <f t="shared" si="1"/>
        <v>125</v>
      </c>
      <c r="B128" s="138" t="s">
        <v>75</v>
      </c>
      <c r="C128" s="156" t="s">
        <v>513</v>
      </c>
      <c r="D128" s="157" t="s">
        <v>514</v>
      </c>
      <c r="E128" s="160" t="s">
        <v>13</v>
      </c>
      <c r="F128" s="157" t="s">
        <v>5</v>
      </c>
      <c r="G128" s="161" t="s">
        <v>669</v>
      </c>
      <c r="H128" s="159" t="s">
        <v>820</v>
      </c>
      <c r="I128" s="179"/>
    </row>
    <row r="129" spans="1:9" s="44" customFormat="1" ht="30" customHeight="1" x14ac:dyDescent="0.3">
      <c r="A129" s="74">
        <f t="shared" si="1"/>
        <v>126</v>
      </c>
      <c r="B129" s="138" t="s">
        <v>75</v>
      </c>
      <c r="C129" s="157" t="s">
        <v>515</v>
      </c>
      <c r="D129" s="160" t="s">
        <v>46</v>
      </c>
      <c r="E129" s="160" t="s">
        <v>13</v>
      </c>
      <c r="F129" s="157" t="s">
        <v>5</v>
      </c>
      <c r="G129" s="161" t="s">
        <v>670</v>
      </c>
      <c r="H129" s="159" t="s">
        <v>671</v>
      </c>
      <c r="I129" s="179"/>
    </row>
    <row r="130" spans="1:9" s="44" customFormat="1" ht="30" customHeight="1" x14ac:dyDescent="0.3">
      <c r="A130" s="74">
        <f t="shared" si="1"/>
        <v>127</v>
      </c>
      <c r="B130" s="138" t="s">
        <v>75</v>
      </c>
      <c r="C130" s="162" t="s">
        <v>516</v>
      </c>
      <c r="D130" s="156" t="s">
        <v>517</v>
      </c>
      <c r="E130" s="163" t="s">
        <v>13</v>
      </c>
      <c r="F130" s="163" t="s">
        <v>5</v>
      </c>
      <c r="G130" s="163" t="s">
        <v>25</v>
      </c>
      <c r="H130" s="159" t="s">
        <v>672</v>
      </c>
      <c r="I130" s="179"/>
    </row>
    <row r="131" spans="1:9" s="44" customFormat="1" ht="30" customHeight="1" x14ac:dyDescent="0.3">
      <c r="A131" s="74">
        <f t="shared" si="1"/>
        <v>128</v>
      </c>
      <c r="B131" s="138" t="s">
        <v>75</v>
      </c>
      <c r="C131" s="156" t="s">
        <v>475</v>
      </c>
      <c r="D131" s="163" t="s">
        <v>518</v>
      </c>
      <c r="E131" s="163" t="s">
        <v>13</v>
      </c>
      <c r="F131" s="163" t="s">
        <v>5</v>
      </c>
      <c r="G131" s="163" t="s">
        <v>25</v>
      </c>
      <c r="H131" s="164" t="s">
        <v>821</v>
      </c>
      <c r="I131" s="179"/>
    </row>
    <row r="132" spans="1:9" s="44" customFormat="1" ht="30" customHeight="1" x14ac:dyDescent="0.3">
      <c r="A132" s="74">
        <f t="shared" si="1"/>
        <v>129</v>
      </c>
      <c r="B132" s="138" t="s">
        <v>75</v>
      </c>
      <c r="C132" s="156" t="s">
        <v>475</v>
      </c>
      <c r="D132" s="157" t="s">
        <v>519</v>
      </c>
      <c r="E132" s="163" t="s">
        <v>13</v>
      </c>
      <c r="F132" s="163" t="s">
        <v>5</v>
      </c>
      <c r="G132" s="163" t="s">
        <v>25</v>
      </c>
      <c r="H132" s="164" t="s">
        <v>822</v>
      </c>
      <c r="I132" s="179"/>
    </row>
    <row r="133" spans="1:9" s="44" customFormat="1" ht="30" customHeight="1" x14ac:dyDescent="0.3">
      <c r="A133" s="74">
        <f t="shared" ref="A133:A184" si="2">ROW()-3</f>
        <v>130</v>
      </c>
      <c r="B133" s="138" t="s">
        <v>75</v>
      </c>
      <c r="C133" s="156" t="s">
        <v>520</v>
      </c>
      <c r="D133" s="156" t="s">
        <v>521</v>
      </c>
      <c r="E133" s="157" t="s">
        <v>13</v>
      </c>
      <c r="F133" s="157" t="s">
        <v>5</v>
      </c>
      <c r="G133" s="157" t="s">
        <v>25</v>
      </c>
      <c r="H133" s="159" t="s">
        <v>823</v>
      </c>
      <c r="I133" s="179"/>
    </row>
    <row r="134" spans="1:9" s="44" customFormat="1" ht="30" customHeight="1" x14ac:dyDescent="0.3">
      <c r="A134" s="74">
        <f t="shared" si="2"/>
        <v>131</v>
      </c>
      <c r="B134" s="138" t="s">
        <v>75</v>
      </c>
      <c r="C134" s="156" t="s">
        <v>522</v>
      </c>
      <c r="D134" s="157" t="s">
        <v>50</v>
      </c>
      <c r="E134" s="157" t="s">
        <v>13</v>
      </c>
      <c r="F134" s="157" t="s">
        <v>5</v>
      </c>
      <c r="G134" s="161" t="s">
        <v>673</v>
      </c>
      <c r="H134" s="159" t="s">
        <v>824</v>
      </c>
      <c r="I134" s="179"/>
    </row>
    <row r="135" spans="1:9" s="44" customFormat="1" ht="30" customHeight="1" x14ac:dyDescent="0.3">
      <c r="A135" s="74">
        <f t="shared" si="2"/>
        <v>132</v>
      </c>
      <c r="B135" s="138" t="s">
        <v>75</v>
      </c>
      <c r="C135" s="157" t="s">
        <v>523</v>
      </c>
      <c r="D135" s="157" t="s">
        <v>59</v>
      </c>
      <c r="E135" s="157" t="s">
        <v>13</v>
      </c>
      <c r="F135" s="157" t="s">
        <v>5</v>
      </c>
      <c r="G135" s="156" t="s">
        <v>524</v>
      </c>
      <c r="H135" s="156" t="s">
        <v>674</v>
      </c>
      <c r="I135" s="179"/>
    </row>
    <row r="136" spans="1:9" s="44" customFormat="1" ht="30" customHeight="1" x14ac:dyDescent="0.3">
      <c r="A136" s="74">
        <f t="shared" si="2"/>
        <v>133</v>
      </c>
      <c r="B136" s="138" t="s">
        <v>75</v>
      </c>
      <c r="C136" s="157" t="s">
        <v>20</v>
      </c>
      <c r="D136" s="157" t="s">
        <v>22</v>
      </c>
      <c r="E136" s="157" t="s">
        <v>13</v>
      </c>
      <c r="F136" s="157" t="s">
        <v>5</v>
      </c>
      <c r="G136" s="157" t="s">
        <v>525</v>
      </c>
      <c r="H136" s="157" t="s">
        <v>526</v>
      </c>
      <c r="I136" s="179"/>
    </row>
    <row r="137" spans="1:9" s="44" customFormat="1" ht="30" customHeight="1" x14ac:dyDescent="0.3">
      <c r="A137" s="74">
        <f t="shared" si="2"/>
        <v>134</v>
      </c>
      <c r="B137" s="165" t="s">
        <v>75</v>
      </c>
      <c r="C137" s="157" t="s">
        <v>20</v>
      </c>
      <c r="D137" s="157" t="s">
        <v>21</v>
      </c>
      <c r="E137" s="157" t="s">
        <v>13</v>
      </c>
      <c r="F137" s="157" t="s">
        <v>5</v>
      </c>
      <c r="G137" s="157" t="s">
        <v>25</v>
      </c>
      <c r="H137" s="159" t="s">
        <v>825</v>
      </c>
      <c r="I137" s="179"/>
    </row>
    <row r="138" spans="1:9" s="44" customFormat="1" ht="30" customHeight="1" x14ac:dyDescent="0.3">
      <c r="A138" s="74">
        <f t="shared" si="2"/>
        <v>135</v>
      </c>
      <c r="B138" s="165" t="s">
        <v>75</v>
      </c>
      <c r="C138" s="157" t="s">
        <v>20</v>
      </c>
      <c r="D138" s="157" t="s">
        <v>15</v>
      </c>
      <c r="E138" s="157" t="s">
        <v>13</v>
      </c>
      <c r="F138" s="157" t="s">
        <v>5</v>
      </c>
      <c r="G138" s="157" t="s">
        <v>25</v>
      </c>
      <c r="H138" s="159" t="s">
        <v>825</v>
      </c>
      <c r="I138" s="179"/>
    </row>
    <row r="139" spans="1:9" s="44" customFormat="1" ht="30" customHeight="1" thickBot="1" x14ac:dyDescent="0.35">
      <c r="A139" s="74">
        <f t="shared" si="2"/>
        <v>136</v>
      </c>
      <c r="B139" s="144" t="s">
        <v>75</v>
      </c>
      <c r="C139" s="166" t="s">
        <v>20</v>
      </c>
      <c r="D139" s="180" t="s">
        <v>527</v>
      </c>
      <c r="E139" s="166" t="s">
        <v>13</v>
      </c>
      <c r="F139" s="166" t="s">
        <v>5</v>
      </c>
      <c r="G139" s="167" t="s">
        <v>675</v>
      </c>
      <c r="H139" s="159" t="s">
        <v>676</v>
      </c>
      <c r="I139" s="179">
        <v>16</v>
      </c>
    </row>
    <row r="140" spans="1:9" s="44" customFormat="1" ht="30" customHeight="1" thickTop="1" x14ac:dyDescent="0.3">
      <c r="A140" s="74">
        <f t="shared" si="2"/>
        <v>137</v>
      </c>
      <c r="B140" s="134" t="s">
        <v>77</v>
      </c>
      <c r="C140" s="149" t="s">
        <v>127</v>
      </c>
      <c r="D140" s="149" t="s">
        <v>42</v>
      </c>
      <c r="E140" s="91" t="s">
        <v>738</v>
      </c>
      <c r="F140" s="149" t="s">
        <v>5</v>
      </c>
      <c r="G140" s="149" t="s">
        <v>8</v>
      </c>
      <c r="H140" s="149" t="s">
        <v>128</v>
      </c>
      <c r="I140" s="179"/>
    </row>
    <row r="141" spans="1:9" s="44" customFormat="1" ht="30" customHeight="1" x14ac:dyDescent="0.3">
      <c r="A141" s="74">
        <f t="shared" si="2"/>
        <v>138</v>
      </c>
      <c r="B141" s="138" t="s">
        <v>77</v>
      </c>
      <c r="C141" s="150" t="s">
        <v>130</v>
      </c>
      <c r="D141" s="151" t="s">
        <v>11</v>
      </c>
      <c r="E141" s="78" t="s">
        <v>738</v>
      </c>
      <c r="F141" s="152" t="s">
        <v>5</v>
      </c>
      <c r="G141" s="152" t="s">
        <v>131</v>
      </c>
      <c r="H141" s="152" t="s">
        <v>132</v>
      </c>
      <c r="I141" s="179"/>
    </row>
    <row r="142" spans="1:9" s="44" customFormat="1" ht="30" customHeight="1" x14ac:dyDescent="0.3">
      <c r="A142" s="74">
        <f t="shared" si="2"/>
        <v>139</v>
      </c>
      <c r="B142" s="138" t="s">
        <v>77</v>
      </c>
      <c r="C142" s="150" t="s">
        <v>130</v>
      </c>
      <c r="D142" s="151" t="s">
        <v>133</v>
      </c>
      <c r="E142" s="78" t="s">
        <v>738</v>
      </c>
      <c r="F142" s="152" t="s">
        <v>5</v>
      </c>
      <c r="G142" s="151" t="s">
        <v>134</v>
      </c>
      <c r="H142" s="152" t="s">
        <v>135</v>
      </c>
      <c r="I142" s="179"/>
    </row>
    <row r="143" spans="1:9" s="44" customFormat="1" ht="30" customHeight="1" x14ac:dyDescent="0.3">
      <c r="A143" s="74">
        <f t="shared" si="2"/>
        <v>140</v>
      </c>
      <c r="B143" s="138" t="s">
        <v>77</v>
      </c>
      <c r="C143" s="152" t="s">
        <v>136</v>
      </c>
      <c r="D143" s="152" t="s">
        <v>137</v>
      </c>
      <c r="E143" s="78" t="s">
        <v>738</v>
      </c>
      <c r="F143" s="152" t="s">
        <v>5</v>
      </c>
      <c r="G143" s="152" t="s">
        <v>8</v>
      </c>
      <c r="H143" s="152" t="s">
        <v>138</v>
      </c>
      <c r="I143" s="179"/>
    </row>
    <row r="144" spans="1:9" s="44" customFormat="1" ht="30" customHeight="1" x14ac:dyDescent="0.3">
      <c r="A144" s="74">
        <f t="shared" si="2"/>
        <v>141</v>
      </c>
      <c r="B144" s="138" t="s">
        <v>77</v>
      </c>
      <c r="C144" s="152" t="s">
        <v>24</v>
      </c>
      <c r="D144" s="152" t="s">
        <v>46</v>
      </c>
      <c r="E144" s="78" t="s">
        <v>738</v>
      </c>
      <c r="F144" s="152" t="s">
        <v>5</v>
      </c>
      <c r="G144" s="152" t="s">
        <v>139</v>
      </c>
      <c r="H144" s="152" t="s">
        <v>140</v>
      </c>
      <c r="I144" s="179"/>
    </row>
    <row r="145" spans="1:9" s="44" customFormat="1" ht="30" customHeight="1" x14ac:dyDescent="0.3">
      <c r="A145" s="74">
        <f t="shared" si="2"/>
        <v>142</v>
      </c>
      <c r="B145" s="138" t="s">
        <v>77</v>
      </c>
      <c r="C145" s="152" t="s">
        <v>141</v>
      </c>
      <c r="D145" s="152" t="s">
        <v>142</v>
      </c>
      <c r="E145" s="78" t="s">
        <v>738</v>
      </c>
      <c r="F145" s="152" t="s">
        <v>5</v>
      </c>
      <c r="G145" s="152" t="s">
        <v>143</v>
      </c>
      <c r="H145" s="153" t="s">
        <v>729</v>
      </c>
      <c r="I145" s="179"/>
    </row>
    <row r="146" spans="1:9" s="44" customFormat="1" ht="30" customHeight="1" x14ac:dyDescent="0.3">
      <c r="A146" s="74">
        <f t="shared" si="2"/>
        <v>143</v>
      </c>
      <c r="B146" s="138" t="s">
        <v>77</v>
      </c>
      <c r="C146" s="150" t="s">
        <v>144</v>
      </c>
      <c r="D146" s="152" t="s">
        <v>21</v>
      </c>
      <c r="E146" s="78" t="s">
        <v>738</v>
      </c>
      <c r="F146" s="152" t="s">
        <v>5</v>
      </c>
      <c r="G146" s="153" t="s">
        <v>145</v>
      </c>
      <c r="H146" s="153" t="s">
        <v>730</v>
      </c>
      <c r="I146" s="179"/>
    </row>
    <row r="147" spans="1:9" s="44" customFormat="1" ht="30" customHeight="1" x14ac:dyDescent="0.3">
      <c r="A147" s="74">
        <f t="shared" si="2"/>
        <v>144</v>
      </c>
      <c r="B147" s="138" t="s">
        <v>77</v>
      </c>
      <c r="C147" s="150" t="s">
        <v>144</v>
      </c>
      <c r="D147" s="152" t="s">
        <v>15</v>
      </c>
      <c r="E147" s="78" t="s">
        <v>738</v>
      </c>
      <c r="F147" s="152" t="s">
        <v>5</v>
      </c>
      <c r="G147" s="152" t="s">
        <v>8</v>
      </c>
      <c r="H147" s="152" t="s">
        <v>146</v>
      </c>
      <c r="I147" s="179"/>
    </row>
    <row r="148" spans="1:9" s="44" customFormat="1" ht="30" customHeight="1" x14ac:dyDescent="0.3">
      <c r="A148" s="74">
        <f t="shared" si="2"/>
        <v>145</v>
      </c>
      <c r="B148" s="138" t="s">
        <v>77</v>
      </c>
      <c r="C148" s="150" t="s">
        <v>117</v>
      </c>
      <c r="D148" s="152" t="s">
        <v>147</v>
      </c>
      <c r="E148" s="78" t="s">
        <v>738</v>
      </c>
      <c r="F148" s="152" t="s">
        <v>5</v>
      </c>
      <c r="G148" s="152" t="s">
        <v>8</v>
      </c>
      <c r="H148" s="152" t="s">
        <v>148</v>
      </c>
      <c r="I148" s="179"/>
    </row>
    <row r="149" spans="1:9" s="44" customFormat="1" ht="30" customHeight="1" x14ac:dyDescent="0.3">
      <c r="A149" s="74">
        <f t="shared" si="2"/>
        <v>146</v>
      </c>
      <c r="B149" s="138" t="s">
        <v>77</v>
      </c>
      <c r="C149" s="150" t="s">
        <v>117</v>
      </c>
      <c r="D149" s="152" t="s">
        <v>149</v>
      </c>
      <c r="E149" s="78" t="s">
        <v>738</v>
      </c>
      <c r="F149" s="152" t="s">
        <v>5</v>
      </c>
      <c r="G149" s="152" t="s">
        <v>8</v>
      </c>
      <c r="H149" s="152" t="s">
        <v>148</v>
      </c>
      <c r="I149" s="179"/>
    </row>
    <row r="150" spans="1:9" s="44" customFormat="1" ht="30" customHeight="1" x14ac:dyDescent="0.3">
      <c r="A150" s="74">
        <f t="shared" si="2"/>
        <v>147</v>
      </c>
      <c r="B150" s="138" t="s">
        <v>77</v>
      </c>
      <c r="C150" s="150" t="s">
        <v>117</v>
      </c>
      <c r="D150" s="152" t="s">
        <v>150</v>
      </c>
      <c r="E150" s="78" t="s">
        <v>738</v>
      </c>
      <c r="F150" s="152" t="s">
        <v>5</v>
      </c>
      <c r="G150" s="152" t="s">
        <v>8</v>
      </c>
      <c r="H150" s="152" t="s">
        <v>148</v>
      </c>
      <c r="I150" s="179"/>
    </row>
    <row r="151" spans="1:9" s="44" customFormat="1" ht="30" customHeight="1" x14ac:dyDescent="0.3">
      <c r="A151" s="74">
        <f t="shared" si="2"/>
        <v>148</v>
      </c>
      <c r="B151" s="138" t="s">
        <v>77</v>
      </c>
      <c r="C151" s="153" t="s">
        <v>151</v>
      </c>
      <c r="D151" s="152" t="s">
        <v>152</v>
      </c>
      <c r="E151" s="78" t="s">
        <v>738</v>
      </c>
      <c r="F151" s="152" t="s">
        <v>5</v>
      </c>
      <c r="G151" s="152" t="s">
        <v>8</v>
      </c>
      <c r="H151" s="152" t="s">
        <v>153</v>
      </c>
      <c r="I151" s="179"/>
    </row>
    <row r="152" spans="1:9" s="44" customFormat="1" ht="30" customHeight="1" x14ac:dyDescent="0.3">
      <c r="A152" s="74">
        <f t="shared" si="2"/>
        <v>149</v>
      </c>
      <c r="B152" s="138" t="s">
        <v>77</v>
      </c>
      <c r="C152" s="153" t="s">
        <v>151</v>
      </c>
      <c r="D152" s="152" t="s">
        <v>154</v>
      </c>
      <c r="E152" s="78" t="s">
        <v>738</v>
      </c>
      <c r="F152" s="152" t="s">
        <v>5</v>
      </c>
      <c r="G152" s="152" t="s">
        <v>155</v>
      </c>
      <c r="H152" s="153" t="s">
        <v>156</v>
      </c>
      <c r="I152" s="179"/>
    </row>
    <row r="153" spans="1:9" s="44" customFormat="1" ht="30" customHeight="1" x14ac:dyDescent="0.3">
      <c r="A153" s="74">
        <f t="shared" si="2"/>
        <v>150</v>
      </c>
      <c r="B153" s="138" t="s">
        <v>77</v>
      </c>
      <c r="C153" s="152" t="s">
        <v>159</v>
      </c>
      <c r="D153" s="152" t="s">
        <v>160</v>
      </c>
      <c r="E153" s="78" t="s">
        <v>738</v>
      </c>
      <c r="F153" s="152" t="s">
        <v>5</v>
      </c>
      <c r="G153" s="152" t="s">
        <v>8</v>
      </c>
      <c r="H153" s="152" t="s">
        <v>161</v>
      </c>
      <c r="I153" s="179"/>
    </row>
    <row r="154" spans="1:9" s="44" customFormat="1" ht="30" customHeight="1" x14ac:dyDescent="0.3">
      <c r="A154" s="74">
        <f t="shared" si="2"/>
        <v>151</v>
      </c>
      <c r="B154" s="138" t="s">
        <v>77</v>
      </c>
      <c r="C154" s="152" t="s">
        <v>162</v>
      </c>
      <c r="D154" s="152" t="s">
        <v>36</v>
      </c>
      <c r="E154" s="78" t="s">
        <v>738</v>
      </c>
      <c r="F154" s="152" t="s">
        <v>5</v>
      </c>
      <c r="G154" s="153" t="s">
        <v>163</v>
      </c>
      <c r="H154" s="153" t="s">
        <v>164</v>
      </c>
      <c r="I154" s="179"/>
    </row>
    <row r="155" spans="1:9" s="44" customFormat="1" ht="30" customHeight="1" x14ac:dyDescent="0.3">
      <c r="A155" s="74">
        <f t="shared" si="2"/>
        <v>152</v>
      </c>
      <c r="B155" s="138" t="s">
        <v>77</v>
      </c>
      <c r="C155" s="152" t="s">
        <v>162</v>
      </c>
      <c r="D155" s="152" t="s">
        <v>37</v>
      </c>
      <c r="E155" s="78" t="s">
        <v>738</v>
      </c>
      <c r="F155" s="152" t="s">
        <v>5</v>
      </c>
      <c r="G155" s="153" t="s">
        <v>165</v>
      </c>
      <c r="H155" s="152" t="s">
        <v>166</v>
      </c>
      <c r="I155" s="179"/>
    </row>
    <row r="156" spans="1:9" s="44" customFormat="1" ht="30" customHeight="1" x14ac:dyDescent="0.3">
      <c r="A156" s="74">
        <f t="shared" si="2"/>
        <v>153</v>
      </c>
      <c r="B156" s="138" t="s">
        <v>77</v>
      </c>
      <c r="C156" s="152" t="s">
        <v>167</v>
      </c>
      <c r="D156" s="152" t="s">
        <v>168</v>
      </c>
      <c r="E156" s="78" t="s">
        <v>738</v>
      </c>
      <c r="F156" s="152" t="s">
        <v>5</v>
      </c>
      <c r="G156" s="152" t="s">
        <v>8</v>
      </c>
      <c r="H156" s="152" t="s">
        <v>731</v>
      </c>
      <c r="I156" s="179"/>
    </row>
    <row r="157" spans="1:9" s="44" customFormat="1" ht="30" customHeight="1" x14ac:dyDescent="0.3">
      <c r="A157" s="74">
        <f t="shared" si="2"/>
        <v>154</v>
      </c>
      <c r="B157" s="138" t="s">
        <v>77</v>
      </c>
      <c r="C157" s="152" t="s">
        <v>38</v>
      </c>
      <c r="D157" s="152" t="s">
        <v>827</v>
      </c>
      <c r="E157" s="78" t="s">
        <v>738</v>
      </c>
      <c r="F157" s="152" t="s">
        <v>5</v>
      </c>
      <c r="G157" s="152" t="s">
        <v>8</v>
      </c>
      <c r="H157" s="152" t="s">
        <v>169</v>
      </c>
      <c r="I157" s="179"/>
    </row>
    <row r="158" spans="1:9" s="44" customFormat="1" ht="30" customHeight="1" x14ac:dyDescent="0.3">
      <c r="A158" s="74">
        <f t="shared" si="2"/>
        <v>155</v>
      </c>
      <c r="B158" s="138" t="s">
        <v>77</v>
      </c>
      <c r="C158" s="153" t="s">
        <v>732</v>
      </c>
      <c r="D158" s="152" t="s">
        <v>171</v>
      </c>
      <c r="E158" s="84" t="s">
        <v>738</v>
      </c>
      <c r="F158" s="152" t="s">
        <v>5</v>
      </c>
      <c r="G158" s="153" t="s">
        <v>733</v>
      </c>
      <c r="H158" s="152" t="s">
        <v>172</v>
      </c>
      <c r="I158" s="179"/>
    </row>
    <row r="159" spans="1:9" s="44" customFormat="1" ht="30" customHeight="1" thickBot="1" x14ac:dyDescent="0.35">
      <c r="A159" s="74">
        <f t="shared" si="2"/>
        <v>156</v>
      </c>
      <c r="B159" s="144" t="s">
        <v>77</v>
      </c>
      <c r="C159" s="154" t="s">
        <v>732</v>
      </c>
      <c r="D159" s="155" t="s">
        <v>173</v>
      </c>
      <c r="E159" s="121" t="s">
        <v>738</v>
      </c>
      <c r="F159" s="155" t="s">
        <v>5</v>
      </c>
      <c r="G159" s="155" t="s">
        <v>174</v>
      </c>
      <c r="H159" s="155" t="s">
        <v>175</v>
      </c>
      <c r="I159" s="179">
        <v>21</v>
      </c>
    </row>
    <row r="160" spans="1:9" s="60" customFormat="1" ht="30" customHeight="1" thickTop="1" x14ac:dyDescent="0.3">
      <c r="A160" s="74">
        <f t="shared" si="2"/>
        <v>157</v>
      </c>
      <c r="B160" s="168" t="s">
        <v>79</v>
      </c>
      <c r="C160" s="169" t="s">
        <v>458</v>
      </c>
      <c r="D160" s="169" t="s">
        <v>459</v>
      </c>
      <c r="E160" s="78" t="s">
        <v>738</v>
      </c>
      <c r="F160" s="170" t="s">
        <v>1</v>
      </c>
      <c r="G160" s="169" t="s">
        <v>460</v>
      </c>
      <c r="H160" s="171" t="s">
        <v>708</v>
      </c>
      <c r="I160" s="179"/>
    </row>
    <row r="161" spans="1:9" s="60" customFormat="1" ht="30" customHeight="1" x14ac:dyDescent="0.3">
      <c r="A161" s="74">
        <f t="shared" si="2"/>
        <v>158</v>
      </c>
      <c r="B161" s="168" t="s">
        <v>79</v>
      </c>
      <c r="C161" s="172" t="s">
        <v>461</v>
      </c>
      <c r="D161" s="169" t="s">
        <v>462</v>
      </c>
      <c r="E161" s="78" t="s">
        <v>738</v>
      </c>
      <c r="F161" s="170" t="s">
        <v>1</v>
      </c>
      <c r="G161" s="171" t="s">
        <v>129</v>
      </c>
      <c r="H161" s="173" t="s">
        <v>709</v>
      </c>
      <c r="I161" s="179"/>
    </row>
    <row r="162" spans="1:9" s="60" customFormat="1" ht="30" customHeight="1" x14ac:dyDescent="0.3">
      <c r="A162" s="74">
        <f t="shared" si="2"/>
        <v>159</v>
      </c>
      <c r="B162" s="168" t="s">
        <v>79</v>
      </c>
      <c r="C162" s="172" t="s">
        <v>461</v>
      </c>
      <c r="D162" s="169" t="s">
        <v>463</v>
      </c>
      <c r="E162" s="78" t="s">
        <v>738</v>
      </c>
      <c r="F162" s="170" t="s">
        <v>1</v>
      </c>
      <c r="G162" s="174" t="s">
        <v>710</v>
      </c>
      <c r="H162" s="171" t="s">
        <v>464</v>
      </c>
      <c r="I162" s="179"/>
    </row>
    <row r="163" spans="1:9" s="60" customFormat="1" ht="30" customHeight="1" x14ac:dyDescent="0.3">
      <c r="A163" s="74">
        <f t="shared" si="2"/>
        <v>160</v>
      </c>
      <c r="B163" s="168" t="s">
        <v>79</v>
      </c>
      <c r="C163" s="169" t="s">
        <v>24</v>
      </c>
      <c r="D163" s="169" t="s">
        <v>465</v>
      </c>
      <c r="E163" s="78" t="s">
        <v>738</v>
      </c>
      <c r="F163" s="170" t="s">
        <v>1</v>
      </c>
      <c r="G163" s="169" t="s">
        <v>711</v>
      </c>
      <c r="H163" s="171" t="s">
        <v>712</v>
      </c>
      <c r="I163" s="179"/>
    </row>
    <row r="164" spans="1:9" s="60" customFormat="1" ht="30" customHeight="1" x14ac:dyDescent="0.3">
      <c r="A164" s="74">
        <f t="shared" si="2"/>
        <v>161</v>
      </c>
      <c r="B164" s="168" t="s">
        <v>79</v>
      </c>
      <c r="C164" s="169" t="s">
        <v>24</v>
      </c>
      <c r="D164" s="169" t="s">
        <v>466</v>
      </c>
      <c r="E164" s="78" t="s">
        <v>738</v>
      </c>
      <c r="F164" s="170" t="s">
        <v>1</v>
      </c>
      <c r="G164" s="169" t="s">
        <v>713</v>
      </c>
      <c r="H164" s="171" t="s">
        <v>714</v>
      </c>
      <c r="I164" s="179"/>
    </row>
    <row r="165" spans="1:9" s="60" customFormat="1" ht="30" customHeight="1" x14ac:dyDescent="0.3">
      <c r="A165" s="74">
        <f t="shared" si="2"/>
        <v>162</v>
      </c>
      <c r="B165" s="168" t="s">
        <v>79</v>
      </c>
      <c r="C165" s="169" t="s">
        <v>467</v>
      </c>
      <c r="D165" s="169" t="s">
        <v>468</v>
      </c>
      <c r="E165" s="78" t="s">
        <v>738</v>
      </c>
      <c r="F165" s="170" t="s">
        <v>1</v>
      </c>
      <c r="G165" s="169" t="s">
        <v>469</v>
      </c>
      <c r="H165" s="171" t="s">
        <v>715</v>
      </c>
      <c r="I165" s="179"/>
    </row>
    <row r="166" spans="1:9" s="60" customFormat="1" ht="30" customHeight="1" x14ac:dyDescent="0.3">
      <c r="A166" s="74">
        <f t="shared" si="2"/>
        <v>163</v>
      </c>
      <c r="B166" s="168" t="s">
        <v>79</v>
      </c>
      <c r="C166" s="169" t="s">
        <v>467</v>
      </c>
      <c r="D166" s="169" t="s">
        <v>470</v>
      </c>
      <c r="E166" s="78" t="s">
        <v>738</v>
      </c>
      <c r="F166" s="170" t="s">
        <v>1</v>
      </c>
      <c r="G166" s="169" t="s">
        <v>471</v>
      </c>
      <c r="H166" s="171" t="s">
        <v>472</v>
      </c>
      <c r="I166" s="179"/>
    </row>
    <row r="167" spans="1:9" s="60" customFormat="1" ht="30" customHeight="1" x14ac:dyDescent="0.3">
      <c r="A167" s="74">
        <f t="shared" si="2"/>
        <v>164</v>
      </c>
      <c r="B167" s="168" t="s">
        <v>79</v>
      </c>
      <c r="C167" s="169" t="s">
        <v>467</v>
      </c>
      <c r="D167" s="169" t="s">
        <v>473</v>
      </c>
      <c r="E167" s="78" t="s">
        <v>738</v>
      </c>
      <c r="F167" s="170" t="s">
        <v>1</v>
      </c>
      <c r="G167" s="171" t="s">
        <v>474</v>
      </c>
      <c r="H167" s="171" t="s">
        <v>716</v>
      </c>
      <c r="I167" s="179"/>
    </row>
    <row r="168" spans="1:9" s="60" customFormat="1" ht="30" customHeight="1" x14ac:dyDescent="0.3">
      <c r="A168" s="74">
        <f t="shared" si="2"/>
        <v>165</v>
      </c>
      <c r="B168" s="168" t="s">
        <v>79</v>
      </c>
      <c r="C168" s="175" t="s">
        <v>29</v>
      </c>
      <c r="D168" s="175" t="s">
        <v>149</v>
      </c>
      <c r="E168" s="78" t="s">
        <v>738</v>
      </c>
      <c r="F168" s="170" t="s">
        <v>1</v>
      </c>
      <c r="G168" s="175" t="s">
        <v>713</v>
      </c>
      <c r="H168" s="176" t="s">
        <v>717</v>
      </c>
      <c r="I168" s="179"/>
    </row>
    <row r="169" spans="1:9" s="60" customFormat="1" ht="30" customHeight="1" x14ac:dyDescent="0.3">
      <c r="A169" s="74">
        <f t="shared" si="2"/>
        <v>166</v>
      </c>
      <c r="B169" s="168" t="s">
        <v>79</v>
      </c>
      <c r="C169" s="175" t="s">
        <v>475</v>
      </c>
      <c r="D169" s="175" t="s">
        <v>476</v>
      </c>
      <c r="E169" s="78" t="s">
        <v>738</v>
      </c>
      <c r="F169" s="170" t="s">
        <v>1</v>
      </c>
      <c r="G169" s="175" t="s">
        <v>477</v>
      </c>
      <c r="H169" s="176" t="s">
        <v>718</v>
      </c>
      <c r="I169" s="179"/>
    </row>
    <row r="170" spans="1:9" s="60" customFormat="1" ht="30" customHeight="1" x14ac:dyDescent="0.3">
      <c r="A170" s="74">
        <f t="shared" si="2"/>
        <v>167</v>
      </c>
      <c r="B170" s="168" t="s">
        <v>79</v>
      </c>
      <c r="C170" s="172" t="s">
        <v>478</v>
      </c>
      <c r="D170" s="169" t="s">
        <v>479</v>
      </c>
      <c r="E170" s="78" t="s">
        <v>738</v>
      </c>
      <c r="F170" s="170" t="s">
        <v>1</v>
      </c>
      <c r="G170" s="169" t="s">
        <v>480</v>
      </c>
      <c r="H170" s="171" t="s">
        <v>481</v>
      </c>
      <c r="I170" s="179"/>
    </row>
    <row r="171" spans="1:9" s="60" customFormat="1" ht="30" customHeight="1" x14ac:dyDescent="0.3">
      <c r="A171" s="74">
        <f t="shared" si="2"/>
        <v>168</v>
      </c>
      <c r="B171" s="168" t="s">
        <v>79</v>
      </c>
      <c r="C171" s="169" t="s">
        <v>482</v>
      </c>
      <c r="D171" s="169" t="s">
        <v>483</v>
      </c>
      <c r="E171" s="78" t="s">
        <v>738</v>
      </c>
      <c r="F171" s="170" t="s">
        <v>1</v>
      </c>
      <c r="G171" s="169" t="s">
        <v>484</v>
      </c>
      <c r="H171" s="171" t="s">
        <v>719</v>
      </c>
      <c r="I171" s="179"/>
    </row>
    <row r="172" spans="1:9" s="60" customFormat="1" ht="30" customHeight="1" x14ac:dyDescent="0.3">
      <c r="A172" s="74">
        <f t="shared" si="2"/>
        <v>169</v>
      </c>
      <c r="B172" s="168" t="s">
        <v>79</v>
      </c>
      <c r="C172" s="169" t="s">
        <v>485</v>
      </c>
      <c r="D172" s="169" t="s">
        <v>486</v>
      </c>
      <c r="E172" s="78" t="s">
        <v>738</v>
      </c>
      <c r="F172" s="170" t="s">
        <v>1</v>
      </c>
      <c r="G172" s="169" t="s">
        <v>487</v>
      </c>
      <c r="H172" s="171" t="s">
        <v>488</v>
      </c>
      <c r="I172" s="179"/>
    </row>
    <row r="173" spans="1:9" s="60" customFormat="1" ht="30" customHeight="1" x14ac:dyDescent="0.3">
      <c r="A173" s="74">
        <f t="shared" si="2"/>
        <v>170</v>
      </c>
      <c r="B173" s="168" t="s">
        <v>79</v>
      </c>
      <c r="C173" s="169" t="s">
        <v>489</v>
      </c>
      <c r="D173" s="169" t="s">
        <v>490</v>
      </c>
      <c r="E173" s="78" t="s">
        <v>738</v>
      </c>
      <c r="F173" s="170" t="s">
        <v>1</v>
      </c>
      <c r="G173" s="169" t="s">
        <v>491</v>
      </c>
      <c r="H173" s="171" t="s">
        <v>720</v>
      </c>
      <c r="I173" s="179"/>
    </row>
    <row r="174" spans="1:9" s="60" customFormat="1" ht="30" customHeight="1" x14ac:dyDescent="0.3">
      <c r="A174" s="74">
        <f t="shared" si="2"/>
        <v>171</v>
      </c>
      <c r="B174" s="168" t="s">
        <v>79</v>
      </c>
      <c r="C174" s="172" t="s">
        <v>492</v>
      </c>
      <c r="D174" s="169" t="s">
        <v>493</v>
      </c>
      <c r="E174" s="78" t="s">
        <v>738</v>
      </c>
      <c r="F174" s="170" t="s">
        <v>1</v>
      </c>
      <c r="G174" s="169" t="s">
        <v>494</v>
      </c>
      <c r="H174" s="173" t="s">
        <v>721</v>
      </c>
      <c r="I174" s="179"/>
    </row>
    <row r="175" spans="1:9" s="60" customFormat="1" ht="30" customHeight="1" x14ac:dyDescent="0.3">
      <c r="A175" s="74">
        <f t="shared" si="2"/>
        <v>172</v>
      </c>
      <c r="B175" s="168" t="s">
        <v>79</v>
      </c>
      <c r="C175" s="169" t="s">
        <v>162</v>
      </c>
      <c r="D175" s="169" t="s">
        <v>51</v>
      </c>
      <c r="E175" s="78" t="s">
        <v>738</v>
      </c>
      <c r="F175" s="170" t="s">
        <v>1</v>
      </c>
      <c r="G175" s="169" t="s">
        <v>495</v>
      </c>
      <c r="H175" s="171" t="s">
        <v>722</v>
      </c>
      <c r="I175" s="179"/>
    </row>
    <row r="176" spans="1:9" s="60" customFormat="1" ht="30" customHeight="1" x14ac:dyDescent="0.3">
      <c r="A176" s="74">
        <f t="shared" si="2"/>
        <v>173</v>
      </c>
      <c r="B176" s="168" t="s">
        <v>79</v>
      </c>
      <c r="C176" s="169" t="s">
        <v>34</v>
      </c>
      <c r="D176" s="169" t="s">
        <v>496</v>
      </c>
      <c r="E176" s="78" t="s">
        <v>738</v>
      </c>
      <c r="F176" s="170" t="s">
        <v>1</v>
      </c>
      <c r="G176" s="169" t="s">
        <v>497</v>
      </c>
      <c r="H176" s="171" t="s">
        <v>722</v>
      </c>
      <c r="I176" s="179"/>
    </row>
    <row r="177" spans="1:9" s="60" customFormat="1" ht="30" customHeight="1" x14ac:dyDescent="0.3">
      <c r="A177" s="74">
        <f t="shared" si="2"/>
        <v>174</v>
      </c>
      <c r="B177" s="168" t="s">
        <v>79</v>
      </c>
      <c r="C177" s="169" t="s">
        <v>34</v>
      </c>
      <c r="D177" s="169" t="s">
        <v>498</v>
      </c>
      <c r="E177" s="78" t="s">
        <v>738</v>
      </c>
      <c r="F177" s="170" t="s">
        <v>1</v>
      </c>
      <c r="G177" s="169" t="s">
        <v>723</v>
      </c>
      <c r="H177" s="171" t="s">
        <v>724</v>
      </c>
      <c r="I177" s="179"/>
    </row>
    <row r="178" spans="1:9" s="60" customFormat="1" ht="30" customHeight="1" x14ac:dyDescent="0.3">
      <c r="A178" s="74">
        <f t="shared" si="2"/>
        <v>175</v>
      </c>
      <c r="B178" s="168" t="s">
        <v>79</v>
      </c>
      <c r="C178" s="169" t="s">
        <v>34</v>
      </c>
      <c r="D178" s="169" t="s">
        <v>499</v>
      </c>
      <c r="E178" s="78" t="s">
        <v>738</v>
      </c>
      <c r="F178" s="170" t="s">
        <v>1</v>
      </c>
      <c r="G178" s="169" t="s">
        <v>826</v>
      </c>
      <c r="H178" s="171" t="s">
        <v>725</v>
      </c>
      <c r="I178" s="179"/>
    </row>
    <row r="179" spans="1:9" s="60" customFormat="1" ht="30" customHeight="1" x14ac:dyDescent="0.3">
      <c r="A179" s="74">
        <f t="shared" si="2"/>
        <v>176</v>
      </c>
      <c r="B179" s="168" t="s">
        <v>79</v>
      </c>
      <c r="C179" s="169" t="s">
        <v>38</v>
      </c>
      <c r="D179" s="169" t="s">
        <v>468</v>
      </c>
      <c r="E179" s="78" t="s">
        <v>738</v>
      </c>
      <c r="F179" s="170" t="s">
        <v>1</v>
      </c>
      <c r="G179" s="169" t="s">
        <v>500</v>
      </c>
      <c r="H179" s="171" t="s">
        <v>501</v>
      </c>
      <c r="I179" s="179"/>
    </row>
    <row r="180" spans="1:9" s="60" customFormat="1" ht="30" customHeight="1" x14ac:dyDescent="0.3">
      <c r="A180" s="74">
        <f t="shared" si="2"/>
        <v>177</v>
      </c>
      <c r="B180" s="168" t="s">
        <v>79</v>
      </c>
      <c r="C180" s="169" t="s">
        <v>38</v>
      </c>
      <c r="D180" s="169" t="s">
        <v>502</v>
      </c>
      <c r="E180" s="78" t="s">
        <v>738</v>
      </c>
      <c r="F180" s="170" t="s">
        <v>1</v>
      </c>
      <c r="G180" s="169" t="s">
        <v>500</v>
      </c>
      <c r="H180" s="171" t="s">
        <v>503</v>
      </c>
      <c r="I180" s="179"/>
    </row>
    <row r="181" spans="1:9" s="60" customFormat="1" ht="30" customHeight="1" x14ac:dyDescent="0.3">
      <c r="A181" s="74">
        <f t="shared" si="2"/>
        <v>178</v>
      </c>
      <c r="B181" s="168" t="s">
        <v>79</v>
      </c>
      <c r="C181" s="169" t="s">
        <v>38</v>
      </c>
      <c r="D181" s="169" t="s">
        <v>46</v>
      </c>
      <c r="E181" s="78" t="s">
        <v>738</v>
      </c>
      <c r="F181" s="170" t="s">
        <v>1</v>
      </c>
      <c r="G181" s="169" t="s">
        <v>605</v>
      </c>
      <c r="H181" s="171" t="s">
        <v>726</v>
      </c>
      <c r="I181" s="179"/>
    </row>
    <row r="182" spans="1:9" s="60" customFormat="1" ht="30" customHeight="1" x14ac:dyDescent="0.3">
      <c r="A182" s="74">
        <f t="shared" si="2"/>
        <v>179</v>
      </c>
      <c r="B182" s="168" t="s">
        <v>79</v>
      </c>
      <c r="C182" s="169" t="s">
        <v>504</v>
      </c>
      <c r="D182" s="169" t="s">
        <v>505</v>
      </c>
      <c r="E182" s="78" t="s">
        <v>738</v>
      </c>
      <c r="F182" s="170" t="s">
        <v>1</v>
      </c>
      <c r="G182" s="169" t="s">
        <v>500</v>
      </c>
      <c r="H182" s="171" t="s">
        <v>506</v>
      </c>
      <c r="I182" s="179"/>
    </row>
    <row r="183" spans="1:9" s="60" customFormat="1" ht="30" customHeight="1" x14ac:dyDescent="0.3">
      <c r="A183" s="74">
        <f t="shared" si="2"/>
        <v>180</v>
      </c>
      <c r="B183" s="168" t="s">
        <v>79</v>
      </c>
      <c r="C183" s="169" t="s">
        <v>504</v>
      </c>
      <c r="D183" s="169" t="s">
        <v>507</v>
      </c>
      <c r="E183" s="78" t="s">
        <v>738</v>
      </c>
      <c r="F183" s="170" t="s">
        <v>1</v>
      </c>
      <c r="G183" s="169" t="s">
        <v>500</v>
      </c>
      <c r="H183" s="171" t="s">
        <v>727</v>
      </c>
      <c r="I183" s="179"/>
    </row>
    <row r="184" spans="1:9" s="60" customFormat="1" ht="30" customHeight="1" x14ac:dyDescent="0.3">
      <c r="A184" s="74">
        <f t="shared" si="2"/>
        <v>181</v>
      </c>
      <c r="B184" s="168" t="s">
        <v>79</v>
      </c>
      <c r="C184" s="169" t="s">
        <v>170</v>
      </c>
      <c r="D184" s="169" t="s">
        <v>468</v>
      </c>
      <c r="E184" s="78" t="s">
        <v>738</v>
      </c>
      <c r="F184" s="170" t="s">
        <v>1</v>
      </c>
      <c r="G184" s="169" t="s">
        <v>508</v>
      </c>
      <c r="H184" s="171" t="s">
        <v>728</v>
      </c>
      <c r="I184" s="179">
        <v>29</v>
      </c>
    </row>
  </sheetData>
  <mergeCells count="1">
    <mergeCell ref="A1:H1"/>
  </mergeCells>
  <phoneticPr fontId="4" type="noConversion"/>
  <dataValidations count="1">
    <dataValidation type="list" allowBlank="1" showInputMessage="1" showErrorMessage="1" sqref="F3" xr:uid="{EA8D5C82-A64C-4B86-95F7-F8C76CD76FD3}">
      <formula1>$J$1:$K$1</formula1>
    </dataValidation>
  </dataValidations>
  <pageMargins left="0.70866141732283472" right="0.70866141732283472" top="0.74803149606299213" bottom="0.74803149606299213" header="0.31496062992125984" footer="0.31496062992125984"/>
  <pageSetup paperSize="9" scale="37" fitToHeight="0" orientation="portrait" r:id="rId1"/>
  <headerFooter>
    <oddFooter>&amp;C&amp;P/&amp;N</oddFooter>
  </headerFooter>
  <ignoredErrors>
    <ignoredError sqref="F3" listDataValidatio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4AB4-AB85-445F-AA1D-AEA661DC33E7}">
  <sheetPr>
    <pageSetUpPr fitToPage="1"/>
  </sheetPr>
  <dimension ref="A1:K214"/>
  <sheetViews>
    <sheetView showGridLines="0" tabSelected="1" zoomScaleNormal="100" zoomScaleSheetLayoutView="75" workbookViewId="0">
      <pane ySplit="2" topLeftCell="A3" activePane="bottomLeft" state="frozen"/>
      <selection activeCell="J11" sqref="J11"/>
      <selection pane="bottomLeft" activeCell="C62" sqref="C62"/>
    </sheetView>
  </sheetViews>
  <sheetFormatPr defaultColWidth="9" defaultRowHeight="16.5" x14ac:dyDescent="0.3"/>
  <cols>
    <col min="1" max="1" width="6.5" style="31" customWidth="1"/>
    <col min="2" max="2" width="15.125" style="31" customWidth="1"/>
    <col min="3" max="3" width="36" style="27" customWidth="1"/>
    <col min="4" max="4" width="8.25" style="30" customWidth="1"/>
    <col min="5" max="5" width="10.625" style="31" customWidth="1"/>
    <col min="6" max="6" width="36" style="27" customWidth="1"/>
    <col min="7" max="7" width="46.5" style="32" customWidth="1"/>
    <col min="8" max="8" width="9.75" style="32" customWidth="1"/>
    <col min="9" max="16384" width="9" style="27"/>
  </cols>
  <sheetData>
    <row r="1" spans="1:11" ht="50.25" customHeight="1" x14ac:dyDescent="0.3">
      <c r="B1" s="206" t="s">
        <v>597</v>
      </c>
      <c r="C1" s="207"/>
      <c r="D1" s="207"/>
      <c r="E1" s="207"/>
      <c r="F1" s="207"/>
      <c r="G1" s="208"/>
      <c r="H1" s="49"/>
      <c r="I1" s="25" t="s">
        <v>80</v>
      </c>
      <c r="J1" s="25" t="s">
        <v>5</v>
      </c>
      <c r="K1" s="25" t="s">
        <v>9</v>
      </c>
    </row>
    <row r="2" spans="1:11" ht="16.5" customHeight="1" x14ac:dyDescent="0.3">
      <c r="A2" s="12" t="s">
        <v>832</v>
      </c>
      <c r="B2" s="191" t="s">
        <v>3</v>
      </c>
      <c r="C2" s="26" t="s">
        <v>4</v>
      </c>
      <c r="D2" s="26" t="s">
        <v>176</v>
      </c>
      <c r="E2" s="26" t="s">
        <v>5</v>
      </c>
      <c r="F2" s="26" t="s">
        <v>6</v>
      </c>
      <c r="G2" s="26" t="s">
        <v>126</v>
      </c>
      <c r="H2" s="15" t="s">
        <v>831</v>
      </c>
      <c r="I2" s="15">
        <f>COUNTA(C3:C1048576)</f>
        <v>201</v>
      </c>
      <c r="J2" s="15">
        <f>COUNTIF($E:$E,"*장애*")-1</f>
        <v>39</v>
      </c>
      <c r="K2" s="15">
        <f>COUNTIF($E:$E,"*정상*")</f>
        <v>162</v>
      </c>
    </row>
    <row r="3" spans="1:11" ht="18" customHeight="1" x14ac:dyDescent="0.3">
      <c r="A3" s="12">
        <v>1</v>
      </c>
      <c r="B3" s="192" t="s">
        <v>177</v>
      </c>
      <c r="C3" s="34" t="s">
        <v>178</v>
      </c>
      <c r="D3" s="37" t="s">
        <v>89</v>
      </c>
      <c r="E3" s="33" t="s">
        <v>9</v>
      </c>
      <c r="F3" s="36" t="s">
        <v>179</v>
      </c>
      <c r="G3" s="36" t="s">
        <v>179</v>
      </c>
      <c r="H3" s="51" t="s">
        <v>88</v>
      </c>
      <c r="I3" s="50">
        <f>COUNTIF($D:$D,"*대외*")</f>
        <v>121</v>
      </c>
      <c r="J3" s="50">
        <f>COUNTIFS($D:$D,"*대외*",$E:$E,"*장애*")</f>
        <v>24</v>
      </c>
      <c r="K3" s="50">
        <f>COUNTIFS($D:$D,"*대외*",$E:$E,"*정상*")</f>
        <v>97</v>
      </c>
    </row>
    <row r="4" spans="1:11" ht="18" customHeight="1" x14ac:dyDescent="0.3">
      <c r="A4" s="12">
        <v>2</v>
      </c>
      <c r="B4" s="193" t="s">
        <v>177</v>
      </c>
      <c r="C4" s="21" t="s">
        <v>180</v>
      </c>
      <c r="D4" s="37" t="s">
        <v>89</v>
      </c>
      <c r="E4" s="37" t="s">
        <v>9</v>
      </c>
      <c r="F4" s="23" t="s">
        <v>179</v>
      </c>
      <c r="G4" s="23" t="s">
        <v>179</v>
      </c>
      <c r="H4" s="51" t="s">
        <v>829</v>
      </c>
      <c r="I4" s="50">
        <f>COUNTIF($D:$D,"*대내*")-1</f>
        <v>80</v>
      </c>
      <c r="J4" s="50">
        <f>COUNTIFS($D:$D,"*대내*",$E:$E,"*장애*")-1</f>
        <v>15</v>
      </c>
      <c r="K4" s="50">
        <f>COUNTIFS($D:$D,"*대내*",$E:$E,"*정상*")</f>
        <v>65</v>
      </c>
    </row>
    <row r="5" spans="1:11" ht="18" customHeight="1" x14ac:dyDescent="0.3">
      <c r="A5" s="12">
        <v>3</v>
      </c>
      <c r="B5" s="193" t="s">
        <v>177</v>
      </c>
      <c r="C5" s="21" t="s">
        <v>181</v>
      </c>
      <c r="D5" s="37" t="s">
        <v>88</v>
      </c>
      <c r="E5" s="37" t="s">
        <v>9</v>
      </c>
      <c r="F5" s="23" t="s">
        <v>179</v>
      </c>
      <c r="G5" s="23" t="s">
        <v>179</v>
      </c>
      <c r="H5" s="2"/>
      <c r="I5" s="2"/>
      <c r="J5" s="2"/>
    </row>
    <row r="6" spans="1:11" ht="18" customHeight="1" x14ac:dyDescent="0.3">
      <c r="A6" s="12">
        <v>4</v>
      </c>
      <c r="B6" s="193" t="s">
        <v>452</v>
      </c>
      <c r="C6" s="23" t="s">
        <v>836</v>
      </c>
      <c r="D6" s="37" t="s">
        <v>88</v>
      </c>
      <c r="E6" s="61" t="s">
        <v>195</v>
      </c>
      <c r="F6" s="23" t="s">
        <v>646</v>
      </c>
      <c r="G6" s="23" t="s">
        <v>647</v>
      </c>
      <c r="H6" s="27"/>
    </row>
    <row r="7" spans="1:11" ht="18" customHeight="1" x14ac:dyDescent="0.3">
      <c r="A7" s="12">
        <v>5</v>
      </c>
      <c r="B7" s="193" t="s">
        <v>177</v>
      </c>
      <c r="C7" s="24" t="s">
        <v>837</v>
      </c>
      <c r="D7" s="20" t="s">
        <v>88</v>
      </c>
      <c r="E7" s="37" t="s">
        <v>9</v>
      </c>
      <c r="F7" s="23" t="s">
        <v>179</v>
      </c>
      <c r="G7" s="23" t="s">
        <v>179</v>
      </c>
      <c r="H7" s="27"/>
    </row>
    <row r="8" spans="1:11" ht="18" customHeight="1" x14ac:dyDescent="0.3">
      <c r="A8" s="12">
        <v>6</v>
      </c>
      <c r="B8" s="193" t="s">
        <v>452</v>
      </c>
      <c r="C8" s="21" t="s">
        <v>468</v>
      </c>
      <c r="D8" s="37" t="s">
        <v>88</v>
      </c>
      <c r="E8" s="61" t="s">
        <v>195</v>
      </c>
      <c r="F8" s="23" t="s">
        <v>843</v>
      </c>
      <c r="G8" s="23" t="s">
        <v>844</v>
      </c>
      <c r="H8" s="27"/>
    </row>
    <row r="9" spans="1:11" ht="27" x14ac:dyDescent="0.3">
      <c r="A9" s="12">
        <v>7</v>
      </c>
      <c r="B9" s="193" t="s">
        <v>452</v>
      </c>
      <c r="C9" s="23" t="s">
        <v>838</v>
      </c>
      <c r="D9" s="37" t="s">
        <v>88</v>
      </c>
      <c r="E9" s="61" t="s">
        <v>195</v>
      </c>
      <c r="F9" s="23" t="s">
        <v>842</v>
      </c>
      <c r="G9" s="23" t="s">
        <v>845</v>
      </c>
      <c r="H9" s="38"/>
    </row>
    <row r="10" spans="1:11" ht="27" x14ac:dyDescent="0.3">
      <c r="A10" s="12">
        <v>8</v>
      </c>
      <c r="B10" s="193" t="s">
        <v>452</v>
      </c>
      <c r="C10" s="23" t="s">
        <v>839</v>
      </c>
      <c r="D10" s="37" t="s">
        <v>89</v>
      </c>
      <c r="E10" s="61" t="s">
        <v>195</v>
      </c>
      <c r="F10" s="23" t="s">
        <v>842</v>
      </c>
      <c r="G10" s="23" t="s">
        <v>846</v>
      </c>
      <c r="H10" s="38"/>
    </row>
    <row r="11" spans="1:11" ht="27" x14ac:dyDescent="0.3">
      <c r="A11" s="12">
        <v>9</v>
      </c>
      <c r="B11" s="193" t="s">
        <v>452</v>
      </c>
      <c r="C11" s="23" t="s">
        <v>840</v>
      </c>
      <c r="D11" s="37" t="s">
        <v>88</v>
      </c>
      <c r="E11" s="61" t="s">
        <v>195</v>
      </c>
      <c r="F11" s="23" t="s">
        <v>842</v>
      </c>
      <c r="G11" s="23" t="s">
        <v>845</v>
      </c>
      <c r="H11" s="38"/>
    </row>
    <row r="12" spans="1:11" ht="27" x14ac:dyDescent="0.3">
      <c r="A12" s="12">
        <v>10</v>
      </c>
      <c r="B12" s="193" t="s">
        <v>452</v>
      </c>
      <c r="C12" s="23" t="s">
        <v>841</v>
      </c>
      <c r="D12" s="37" t="s">
        <v>88</v>
      </c>
      <c r="E12" s="61" t="s">
        <v>195</v>
      </c>
      <c r="F12" s="23" t="s">
        <v>842</v>
      </c>
      <c r="G12" s="23" t="s">
        <v>845</v>
      </c>
      <c r="H12" s="38"/>
    </row>
    <row r="13" spans="1:11" ht="18" customHeight="1" x14ac:dyDescent="0.3">
      <c r="A13" s="12">
        <v>11</v>
      </c>
      <c r="B13" s="193" t="s">
        <v>200</v>
      </c>
      <c r="C13" s="21" t="s">
        <v>201</v>
      </c>
      <c r="D13" s="37" t="s">
        <v>88</v>
      </c>
      <c r="E13" s="37" t="s">
        <v>9</v>
      </c>
      <c r="F13" s="23" t="s">
        <v>611</v>
      </c>
      <c r="G13" s="23" t="s">
        <v>179</v>
      </c>
      <c r="H13" s="38"/>
    </row>
    <row r="14" spans="1:11" ht="18" customHeight="1" x14ac:dyDescent="0.3">
      <c r="A14" s="12">
        <v>12</v>
      </c>
      <c r="B14" s="193" t="s">
        <v>200</v>
      </c>
      <c r="C14" s="21" t="s">
        <v>202</v>
      </c>
      <c r="D14" s="37" t="s">
        <v>89</v>
      </c>
      <c r="E14" s="37" t="s">
        <v>9</v>
      </c>
      <c r="F14" s="23" t="s">
        <v>179</v>
      </c>
      <c r="G14" s="23" t="s">
        <v>179</v>
      </c>
      <c r="H14" s="38"/>
    </row>
    <row r="15" spans="1:11" ht="18" customHeight="1" x14ac:dyDescent="0.3">
      <c r="A15" s="12">
        <v>13</v>
      </c>
      <c r="B15" s="193" t="s">
        <v>200</v>
      </c>
      <c r="C15" s="21" t="s">
        <v>203</v>
      </c>
      <c r="D15" s="37" t="s">
        <v>89</v>
      </c>
      <c r="E15" s="37" t="s">
        <v>9</v>
      </c>
      <c r="F15" s="23" t="s">
        <v>179</v>
      </c>
      <c r="G15" s="23" t="s">
        <v>179</v>
      </c>
      <c r="H15" s="38"/>
    </row>
    <row r="16" spans="1:11" ht="18" customHeight="1" x14ac:dyDescent="0.3">
      <c r="A16" s="12">
        <v>14</v>
      </c>
      <c r="B16" s="193" t="s">
        <v>228</v>
      </c>
      <c r="C16" s="23" t="s">
        <v>231</v>
      </c>
      <c r="D16" s="37" t="s">
        <v>88</v>
      </c>
      <c r="E16" s="61" t="s">
        <v>195</v>
      </c>
      <c r="F16" s="23" t="s">
        <v>232</v>
      </c>
      <c r="G16" s="23" t="s">
        <v>233</v>
      </c>
      <c r="H16" s="38"/>
    </row>
    <row r="17" spans="1:8" ht="18" customHeight="1" x14ac:dyDescent="0.3">
      <c r="A17" s="12">
        <v>15</v>
      </c>
      <c r="B17" s="193" t="s">
        <v>200</v>
      </c>
      <c r="C17" s="21" t="s">
        <v>206</v>
      </c>
      <c r="D17" s="37" t="s">
        <v>89</v>
      </c>
      <c r="E17" s="37" t="s">
        <v>9</v>
      </c>
      <c r="F17" s="23" t="s">
        <v>179</v>
      </c>
      <c r="G17" s="23" t="s">
        <v>179</v>
      </c>
      <c r="H17" s="38"/>
    </row>
    <row r="18" spans="1:8" ht="18" customHeight="1" x14ac:dyDescent="0.3">
      <c r="A18" s="12">
        <v>16</v>
      </c>
      <c r="B18" s="193" t="s">
        <v>200</v>
      </c>
      <c r="C18" s="21" t="s">
        <v>207</v>
      </c>
      <c r="D18" s="37" t="s">
        <v>89</v>
      </c>
      <c r="E18" s="37" t="s">
        <v>9</v>
      </c>
      <c r="F18" s="23" t="s">
        <v>179</v>
      </c>
      <c r="G18" s="23" t="s">
        <v>179</v>
      </c>
      <c r="H18" s="38"/>
    </row>
    <row r="19" spans="1:8" ht="18" customHeight="1" x14ac:dyDescent="0.3">
      <c r="A19" s="12">
        <v>17</v>
      </c>
      <c r="B19" s="193" t="s">
        <v>200</v>
      </c>
      <c r="C19" s="21" t="s">
        <v>208</v>
      </c>
      <c r="D19" s="37" t="s">
        <v>89</v>
      </c>
      <c r="E19" s="37" t="s">
        <v>9</v>
      </c>
      <c r="F19" s="23" t="s">
        <v>179</v>
      </c>
      <c r="G19" s="23" t="s">
        <v>179</v>
      </c>
      <c r="H19" s="38"/>
    </row>
    <row r="20" spans="1:8" ht="18" customHeight="1" x14ac:dyDescent="0.3">
      <c r="A20" s="12">
        <v>18</v>
      </c>
      <c r="B20" s="193" t="s">
        <v>200</v>
      </c>
      <c r="C20" s="21" t="s">
        <v>209</v>
      </c>
      <c r="D20" s="37" t="s">
        <v>89</v>
      </c>
      <c r="E20" s="37" t="s">
        <v>9</v>
      </c>
      <c r="F20" s="23" t="s">
        <v>179</v>
      </c>
      <c r="G20" s="23" t="s">
        <v>179</v>
      </c>
      <c r="H20" s="38"/>
    </row>
    <row r="21" spans="1:8" ht="18" customHeight="1" x14ac:dyDescent="0.3">
      <c r="A21" s="12">
        <v>19</v>
      </c>
      <c r="B21" s="193" t="s">
        <v>200</v>
      </c>
      <c r="C21" s="21" t="s">
        <v>210</v>
      </c>
      <c r="D21" s="37" t="s">
        <v>89</v>
      </c>
      <c r="E21" s="37" t="s">
        <v>9</v>
      </c>
      <c r="F21" s="23" t="s">
        <v>179</v>
      </c>
      <c r="G21" s="23" t="s">
        <v>179</v>
      </c>
      <c r="H21" s="38"/>
    </row>
    <row r="22" spans="1:8" ht="27" x14ac:dyDescent="0.3">
      <c r="A22" s="12">
        <v>20</v>
      </c>
      <c r="B22" s="193" t="s">
        <v>366</v>
      </c>
      <c r="C22" s="21" t="s">
        <v>372</v>
      </c>
      <c r="D22" s="37" t="s">
        <v>187</v>
      </c>
      <c r="E22" s="61" t="s">
        <v>195</v>
      </c>
      <c r="F22" s="23" t="s">
        <v>373</v>
      </c>
      <c r="G22" s="23" t="s">
        <v>374</v>
      </c>
      <c r="H22" s="38"/>
    </row>
    <row r="23" spans="1:8" ht="18" customHeight="1" x14ac:dyDescent="0.3">
      <c r="A23" s="12">
        <v>21</v>
      </c>
      <c r="B23" s="193" t="s">
        <v>200</v>
      </c>
      <c r="C23" s="21" t="s">
        <v>213</v>
      </c>
      <c r="D23" s="37" t="s">
        <v>88</v>
      </c>
      <c r="E23" s="37" t="s">
        <v>9</v>
      </c>
      <c r="F23" s="23" t="s">
        <v>179</v>
      </c>
      <c r="G23" s="23" t="s">
        <v>179</v>
      </c>
      <c r="H23" s="38"/>
    </row>
    <row r="24" spans="1:8" ht="18" customHeight="1" x14ac:dyDescent="0.3">
      <c r="A24" s="12">
        <v>22</v>
      </c>
      <c r="B24" s="193" t="s">
        <v>294</v>
      </c>
      <c r="C24" s="21" t="s">
        <v>372</v>
      </c>
      <c r="D24" s="37" t="s">
        <v>88</v>
      </c>
      <c r="E24" s="37" t="s">
        <v>183</v>
      </c>
      <c r="F24" s="37" t="s">
        <v>833</v>
      </c>
      <c r="G24" s="23" t="s">
        <v>627</v>
      </c>
      <c r="H24" s="38"/>
    </row>
    <row r="25" spans="1:8" ht="27" x14ac:dyDescent="0.3">
      <c r="A25" s="12">
        <v>23</v>
      </c>
      <c r="B25" s="193" t="s">
        <v>260</v>
      </c>
      <c r="C25" s="21" t="s">
        <v>280</v>
      </c>
      <c r="D25" s="37" t="s">
        <v>187</v>
      </c>
      <c r="E25" s="37" t="s">
        <v>9</v>
      </c>
      <c r="F25" s="23" t="s">
        <v>179</v>
      </c>
      <c r="G25" s="23" t="s">
        <v>179</v>
      </c>
      <c r="H25" s="38"/>
    </row>
    <row r="26" spans="1:8" ht="27" x14ac:dyDescent="0.3">
      <c r="A26" s="12">
        <v>24</v>
      </c>
      <c r="B26" s="193" t="s">
        <v>260</v>
      </c>
      <c r="C26" s="21" t="s">
        <v>261</v>
      </c>
      <c r="D26" s="37" t="s">
        <v>88</v>
      </c>
      <c r="E26" s="37" t="s">
        <v>183</v>
      </c>
      <c r="F26" s="23" t="s">
        <v>179</v>
      </c>
      <c r="G26" s="23" t="s">
        <v>179</v>
      </c>
      <c r="H26" s="38"/>
    </row>
    <row r="27" spans="1:8" ht="27" x14ac:dyDescent="0.3">
      <c r="A27" s="12">
        <v>25</v>
      </c>
      <c r="B27" s="193" t="s">
        <v>200</v>
      </c>
      <c r="C27" s="21" t="s">
        <v>226</v>
      </c>
      <c r="D27" s="37" t="s">
        <v>89</v>
      </c>
      <c r="E27" s="61" t="s">
        <v>195</v>
      </c>
      <c r="F27" s="23" t="s">
        <v>205</v>
      </c>
      <c r="G27" s="62" t="s">
        <v>227</v>
      </c>
      <c r="H27" s="38"/>
    </row>
    <row r="28" spans="1:8" ht="18" customHeight="1" x14ac:dyDescent="0.3">
      <c r="A28" s="12">
        <v>26</v>
      </c>
      <c r="B28" s="193" t="s">
        <v>328</v>
      </c>
      <c r="C28" s="21" t="s">
        <v>849</v>
      </c>
      <c r="D28" s="37" t="s">
        <v>187</v>
      </c>
      <c r="E28" s="61" t="s">
        <v>195</v>
      </c>
      <c r="F28" s="23" t="s">
        <v>330</v>
      </c>
      <c r="G28" s="23" t="s">
        <v>331</v>
      </c>
      <c r="H28" s="39"/>
    </row>
    <row r="29" spans="1:8" ht="18" customHeight="1" x14ac:dyDescent="0.3">
      <c r="A29" s="12">
        <v>27</v>
      </c>
      <c r="B29" s="193" t="s">
        <v>188</v>
      </c>
      <c r="C29" s="21" t="s">
        <v>189</v>
      </c>
      <c r="D29" s="37" t="s">
        <v>89</v>
      </c>
      <c r="E29" s="61" t="s">
        <v>195</v>
      </c>
      <c r="F29" s="23" t="s">
        <v>190</v>
      </c>
      <c r="G29" s="23" t="s">
        <v>191</v>
      </c>
      <c r="H29" s="39"/>
    </row>
    <row r="30" spans="1:8" ht="27" x14ac:dyDescent="0.3">
      <c r="A30" s="12">
        <v>28</v>
      </c>
      <c r="B30" s="193" t="s">
        <v>200</v>
      </c>
      <c r="C30" s="21" t="s">
        <v>211</v>
      </c>
      <c r="D30" s="37" t="s">
        <v>88</v>
      </c>
      <c r="E30" s="61" t="s">
        <v>195</v>
      </c>
      <c r="F30" s="23" t="s">
        <v>205</v>
      </c>
      <c r="G30" s="23" t="s">
        <v>212</v>
      </c>
      <c r="H30" s="38"/>
    </row>
    <row r="31" spans="1:8" ht="18" customHeight="1" x14ac:dyDescent="0.3">
      <c r="A31" s="12">
        <v>29</v>
      </c>
      <c r="B31" s="193" t="s">
        <v>228</v>
      </c>
      <c r="C31" s="21" t="s">
        <v>229</v>
      </c>
      <c r="D31" s="37" t="s">
        <v>89</v>
      </c>
      <c r="E31" s="37" t="s">
        <v>9</v>
      </c>
      <c r="F31" s="23" t="s">
        <v>179</v>
      </c>
      <c r="G31" s="23" t="s">
        <v>179</v>
      </c>
      <c r="H31" s="38"/>
    </row>
    <row r="32" spans="1:8" ht="18" customHeight="1" x14ac:dyDescent="0.3">
      <c r="A32" s="12">
        <v>30</v>
      </c>
      <c r="B32" s="193" t="s">
        <v>228</v>
      </c>
      <c r="C32" s="22" t="s">
        <v>230</v>
      </c>
      <c r="D32" s="37" t="s">
        <v>89</v>
      </c>
      <c r="E32" s="37" t="s">
        <v>9</v>
      </c>
      <c r="F32" s="23" t="s">
        <v>179</v>
      </c>
      <c r="G32" s="23" t="s">
        <v>179</v>
      </c>
      <c r="H32" s="38"/>
    </row>
    <row r="33" spans="1:8" ht="18" customHeight="1" x14ac:dyDescent="0.3">
      <c r="A33" s="12">
        <v>31</v>
      </c>
      <c r="B33" s="193" t="s">
        <v>200</v>
      </c>
      <c r="C33" s="24" t="s">
        <v>220</v>
      </c>
      <c r="D33" s="20" t="s">
        <v>89</v>
      </c>
      <c r="E33" s="61" t="s">
        <v>195</v>
      </c>
      <c r="F33" s="22" t="s">
        <v>205</v>
      </c>
      <c r="G33" s="22" t="s">
        <v>221</v>
      </c>
      <c r="H33" s="38"/>
    </row>
    <row r="34" spans="1:8" ht="18" customHeight="1" x14ac:dyDescent="0.3">
      <c r="A34" s="12">
        <v>32</v>
      </c>
      <c r="B34" s="193" t="s">
        <v>228</v>
      </c>
      <c r="C34" s="23" t="s">
        <v>234</v>
      </c>
      <c r="D34" s="37" t="s">
        <v>88</v>
      </c>
      <c r="E34" s="37" t="s">
        <v>9</v>
      </c>
      <c r="F34" s="23" t="s">
        <v>179</v>
      </c>
      <c r="G34" s="23" t="s">
        <v>179</v>
      </c>
      <c r="H34" s="38"/>
    </row>
    <row r="35" spans="1:8" ht="18" customHeight="1" x14ac:dyDescent="0.3">
      <c r="A35" s="12">
        <v>33</v>
      </c>
      <c r="B35" s="193" t="s">
        <v>235</v>
      </c>
      <c r="C35" s="21" t="s">
        <v>236</v>
      </c>
      <c r="D35" s="37" t="s">
        <v>88</v>
      </c>
      <c r="E35" s="37" t="s">
        <v>9</v>
      </c>
      <c r="F35" s="23" t="s">
        <v>179</v>
      </c>
      <c r="G35" s="23" t="s">
        <v>179</v>
      </c>
      <c r="H35" s="38"/>
    </row>
    <row r="36" spans="1:8" ht="18" customHeight="1" x14ac:dyDescent="0.3">
      <c r="A36" s="12">
        <v>34</v>
      </c>
      <c r="B36" s="193" t="s">
        <v>235</v>
      </c>
      <c r="C36" s="21" t="s">
        <v>237</v>
      </c>
      <c r="D36" s="37" t="s">
        <v>89</v>
      </c>
      <c r="E36" s="37" t="s">
        <v>9</v>
      </c>
      <c r="F36" s="23" t="s">
        <v>179</v>
      </c>
      <c r="G36" s="23" t="s">
        <v>179</v>
      </c>
      <c r="H36" s="38"/>
    </row>
    <row r="37" spans="1:8" ht="18" customHeight="1" x14ac:dyDescent="0.3">
      <c r="A37" s="12">
        <v>35</v>
      </c>
      <c r="B37" s="193" t="s">
        <v>235</v>
      </c>
      <c r="C37" s="21" t="s">
        <v>612</v>
      </c>
      <c r="D37" s="37" t="s">
        <v>89</v>
      </c>
      <c r="E37" s="37" t="s">
        <v>9</v>
      </c>
      <c r="F37" s="22" t="s">
        <v>179</v>
      </c>
      <c r="G37" s="22" t="s">
        <v>179</v>
      </c>
      <c r="H37" s="38"/>
    </row>
    <row r="38" spans="1:8" ht="18" customHeight="1" x14ac:dyDescent="0.3">
      <c r="A38" s="12">
        <v>36</v>
      </c>
      <c r="B38" s="193" t="s">
        <v>188</v>
      </c>
      <c r="C38" s="24" t="s">
        <v>192</v>
      </c>
      <c r="D38" s="20" t="s">
        <v>89</v>
      </c>
      <c r="E38" s="67" t="s">
        <v>195</v>
      </c>
      <c r="F38" s="68" t="s">
        <v>190</v>
      </c>
      <c r="G38" s="68" t="s">
        <v>193</v>
      </c>
      <c r="H38" s="40"/>
    </row>
    <row r="39" spans="1:8" x14ac:dyDescent="0.3">
      <c r="A39" s="12">
        <v>37</v>
      </c>
      <c r="B39" s="193" t="s">
        <v>404</v>
      </c>
      <c r="C39" s="23" t="s">
        <v>405</v>
      </c>
      <c r="D39" s="37" t="s">
        <v>187</v>
      </c>
      <c r="E39" s="37" t="s">
        <v>9</v>
      </c>
      <c r="F39" s="198" t="s">
        <v>179</v>
      </c>
      <c r="G39" s="198" t="s">
        <v>179</v>
      </c>
      <c r="H39" s="40"/>
    </row>
    <row r="40" spans="1:8" ht="18" customHeight="1" x14ac:dyDescent="0.3">
      <c r="A40" s="12">
        <v>38</v>
      </c>
      <c r="B40" s="193" t="s">
        <v>238</v>
      </c>
      <c r="C40" s="23" t="s">
        <v>241</v>
      </c>
      <c r="D40" s="37" t="s">
        <v>88</v>
      </c>
      <c r="E40" s="37" t="s">
        <v>9</v>
      </c>
      <c r="F40" s="35" t="s">
        <v>611</v>
      </c>
      <c r="G40" s="35" t="s">
        <v>179</v>
      </c>
      <c r="H40" s="39"/>
    </row>
    <row r="41" spans="1:8" ht="18" customHeight="1" x14ac:dyDescent="0.3">
      <c r="A41" s="12">
        <v>39</v>
      </c>
      <c r="B41" s="193" t="s">
        <v>238</v>
      </c>
      <c r="C41" s="22" t="s">
        <v>242</v>
      </c>
      <c r="D41" s="20" t="s">
        <v>187</v>
      </c>
      <c r="E41" s="37" t="s">
        <v>9</v>
      </c>
      <c r="F41" s="23" t="s">
        <v>179</v>
      </c>
      <c r="G41" s="23" t="s">
        <v>179</v>
      </c>
      <c r="H41" s="38"/>
    </row>
    <row r="42" spans="1:8" ht="18" customHeight="1" x14ac:dyDescent="0.3">
      <c r="A42" s="12">
        <v>40</v>
      </c>
      <c r="B42" s="193" t="s">
        <v>238</v>
      </c>
      <c r="C42" s="22" t="s">
        <v>243</v>
      </c>
      <c r="D42" s="20" t="s">
        <v>187</v>
      </c>
      <c r="E42" s="37" t="s">
        <v>9</v>
      </c>
      <c r="F42" s="23" t="s">
        <v>179</v>
      </c>
      <c r="G42" s="23" t="s">
        <v>179</v>
      </c>
      <c r="H42" s="38"/>
    </row>
    <row r="43" spans="1:8" ht="16.5" customHeight="1" x14ac:dyDescent="0.3">
      <c r="A43" s="12">
        <v>41</v>
      </c>
      <c r="B43" s="193" t="s">
        <v>238</v>
      </c>
      <c r="C43" s="22" t="s">
        <v>244</v>
      </c>
      <c r="D43" s="20" t="s">
        <v>187</v>
      </c>
      <c r="E43" s="37" t="s">
        <v>9</v>
      </c>
      <c r="F43" s="23" t="s">
        <v>179</v>
      </c>
      <c r="G43" s="23" t="s">
        <v>179</v>
      </c>
      <c r="H43" s="38"/>
    </row>
    <row r="44" spans="1:8" x14ac:dyDescent="0.3">
      <c r="A44" s="12">
        <v>42</v>
      </c>
      <c r="B44" s="193" t="s">
        <v>245</v>
      </c>
      <c r="C44" s="22" t="s">
        <v>246</v>
      </c>
      <c r="D44" s="20" t="s">
        <v>88</v>
      </c>
      <c r="E44" s="37" t="s">
        <v>9</v>
      </c>
      <c r="F44" s="23" t="s">
        <v>179</v>
      </c>
      <c r="G44" s="23" t="s">
        <v>179</v>
      </c>
      <c r="H44" s="38"/>
    </row>
    <row r="45" spans="1:8" ht="27" x14ac:dyDescent="0.3">
      <c r="A45" s="12">
        <v>43</v>
      </c>
      <c r="B45" s="193" t="s">
        <v>341</v>
      </c>
      <c r="C45" s="24" t="s">
        <v>343</v>
      </c>
      <c r="D45" s="20" t="s">
        <v>89</v>
      </c>
      <c r="E45" s="61" t="s">
        <v>195</v>
      </c>
      <c r="F45" s="22" t="s">
        <v>344</v>
      </c>
      <c r="G45" s="22" t="s">
        <v>345</v>
      </c>
      <c r="H45" s="39"/>
    </row>
    <row r="46" spans="1:8" x14ac:dyDescent="0.3">
      <c r="A46" s="12">
        <v>44</v>
      </c>
      <c r="B46" s="193" t="s">
        <v>245</v>
      </c>
      <c r="C46" s="22" t="s">
        <v>250</v>
      </c>
      <c r="D46" s="20" t="s">
        <v>88</v>
      </c>
      <c r="E46" s="20" t="s">
        <v>183</v>
      </c>
      <c r="F46" s="23" t="s">
        <v>179</v>
      </c>
      <c r="G46" s="23" t="s">
        <v>179</v>
      </c>
      <c r="H46" s="38"/>
    </row>
    <row r="47" spans="1:8" ht="27" x14ac:dyDescent="0.3">
      <c r="A47" s="12">
        <v>45</v>
      </c>
      <c r="B47" s="193" t="s">
        <v>251</v>
      </c>
      <c r="C47" s="24" t="s">
        <v>256</v>
      </c>
      <c r="D47" s="20" t="s">
        <v>88</v>
      </c>
      <c r="E47" s="43" t="s">
        <v>830</v>
      </c>
      <c r="F47" s="43" t="s">
        <v>833</v>
      </c>
      <c r="G47" s="66" t="s">
        <v>619</v>
      </c>
      <c r="H47" s="39"/>
    </row>
    <row r="48" spans="1:8" x14ac:dyDescent="0.3">
      <c r="A48" s="12">
        <v>46</v>
      </c>
      <c r="B48" s="193" t="s">
        <v>251</v>
      </c>
      <c r="C48" s="21" t="s">
        <v>254</v>
      </c>
      <c r="D48" s="37" t="s">
        <v>88</v>
      </c>
      <c r="E48" s="20" t="s">
        <v>183</v>
      </c>
      <c r="F48" s="23" t="s">
        <v>179</v>
      </c>
      <c r="G48" s="23" t="s">
        <v>179</v>
      </c>
      <c r="H48" s="38"/>
    </row>
    <row r="49" spans="1:8" ht="18" customHeight="1" x14ac:dyDescent="0.3">
      <c r="A49" s="12">
        <v>47</v>
      </c>
      <c r="B49" s="193" t="s">
        <v>300</v>
      </c>
      <c r="C49" s="21" t="s">
        <v>307</v>
      </c>
      <c r="D49" s="37" t="s">
        <v>88</v>
      </c>
      <c r="E49" s="43" t="s">
        <v>830</v>
      </c>
      <c r="F49" s="43" t="s">
        <v>833</v>
      </c>
      <c r="G49" s="23" t="s">
        <v>632</v>
      </c>
      <c r="H49" s="38"/>
    </row>
    <row r="50" spans="1:8" x14ac:dyDescent="0.3">
      <c r="A50" s="12">
        <v>48</v>
      </c>
      <c r="B50" s="193" t="s">
        <v>835</v>
      </c>
      <c r="C50" s="21" t="s">
        <v>307</v>
      </c>
      <c r="D50" s="37" t="s">
        <v>88</v>
      </c>
      <c r="E50" s="43" t="s">
        <v>830</v>
      </c>
      <c r="F50" s="43" t="s">
        <v>833</v>
      </c>
      <c r="G50" s="23" t="s">
        <v>258</v>
      </c>
      <c r="H50" s="38"/>
    </row>
    <row r="51" spans="1:8" ht="18" customHeight="1" x14ac:dyDescent="0.3">
      <c r="A51" s="12">
        <v>49</v>
      </c>
      <c r="B51" s="193" t="s">
        <v>251</v>
      </c>
      <c r="C51" s="22" t="s">
        <v>259</v>
      </c>
      <c r="D51" s="20" t="s">
        <v>88</v>
      </c>
      <c r="E51" s="20" t="s">
        <v>9</v>
      </c>
      <c r="F51" s="23" t="s">
        <v>179</v>
      </c>
      <c r="G51" s="23" t="s">
        <v>179</v>
      </c>
      <c r="H51" s="38"/>
    </row>
    <row r="52" spans="1:8" x14ac:dyDescent="0.3">
      <c r="A52" s="12">
        <v>50</v>
      </c>
      <c r="B52" s="193" t="s">
        <v>177</v>
      </c>
      <c r="C52" s="24" t="s">
        <v>186</v>
      </c>
      <c r="D52" s="20" t="s">
        <v>88</v>
      </c>
      <c r="E52" s="61" t="s">
        <v>195</v>
      </c>
      <c r="F52" s="22" t="s">
        <v>608</v>
      </c>
      <c r="G52" s="22" t="s">
        <v>609</v>
      </c>
      <c r="H52" s="38"/>
    </row>
    <row r="53" spans="1:8" ht="18" customHeight="1" x14ac:dyDescent="0.3">
      <c r="A53" s="12">
        <v>51</v>
      </c>
      <c r="B53" s="193" t="s">
        <v>251</v>
      </c>
      <c r="C53" s="21" t="s">
        <v>262</v>
      </c>
      <c r="D53" s="37" t="s">
        <v>88</v>
      </c>
      <c r="E53" s="37" t="s">
        <v>9</v>
      </c>
      <c r="F53" s="65" t="s">
        <v>622</v>
      </c>
      <c r="G53" s="65" t="s">
        <v>622</v>
      </c>
      <c r="H53" s="38"/>
    </row>
    <row r="54" spans="1:8" x14ac:dyDescent="0.3">
      <c r="A54" s="12">
        <v>52</v>
      </c>
      <c r="B54" s="193" t="s">
        <v>251</v>
      </c>
      <c r="C54" s="21" t="s">
        <v>263</v>
      </c>
      <c r="D54" s="37" t="s">
        <v>89</v>
      </c>
      <c r="E54" s="37" t="s">
        <v>9</v>
      </c>
      <c r="F54" s="65" t="s">
        <v>622</v>
      </c>
      <c r="G54" s="65" t="s">
        <v>622</v>
      </c>
      <c r="H54" s="38"/>
    </row>
    <row r="55" spans="1:8" ht="18" customHeight="1" x14ac:dyDescent="0.3">
      <c r="A55" s="12">
        <v>53</v>
      </c>
      <c r="B55" s="193" t="s">
        <v>251</v>
      </c>
      <c r="C55" s="21" t="s">
        <v>264</v>
      </c>
      <c r="D55" s="37" t="s">
        <v>89</v>
      </c>
      <c r="E55" s="37" t="s">
        <v>9</v>
      </c>
      <c r="F55" s="65" t="s">
        <v>622</v>
      </c>
      <c r="G55" s="65" t="s">
        <v>623</v>
      </c>
      <c r="H55" s="38"/>
    </row>
    <row r="56" spans="1:8" x14ac:dyDescent="0.3">
      <c r="A56" s="12">
        <v>54</v>
      </c>
      <c r="B56" s="193" t="s">
        <v>200</v>
      </c>
      <c r="C56" s="21" t="s">
        <v>218</v>
      </c>
      <c r="D56" s="37" t="s">
        <v>89</v>
      </c>
      <c r="E56" s="61" t="s">
        <v>195</v>
      </c>
      <c r="F56" s="23" t="s">
        <v>205</v>
      </c>
      <c r="G56" s="23" t="s">
        <v>219</v>
      </c>
      <c r="H56" s="38"/>
    </row>
    <row r="57" spans="1:8" ht="30.75" customHeight="1" x14ac:dyDescent="0.3">
      <c r="A57" s="12">
        <v>55</v>
      </c>
      <c r="B57" s="193" t="s">
        <v>326</v>
      </c>
      <c r="C57" s="21" t="s">
        <v>327</v>
      </c>
      <c r="D57" s="37" t="s">
        <v>89</v>
      </c>
      <c r="E57" s="43" t="s">
        <v>830</v>
      </c>
      <c r="F57" s="43" t="s">
        <v>833</v>
      </c>
      <c r="G57" s="23" t="s">
        <v>633</v>
      </c>
      <c r="H57" s="38"/>
    </row>
    <row r="58" spans="1:8" ht="18" customHeight="1" x14ac:dyDescent="0.3">
      <c r="A58" s="12">
        <v>56</v>
      </c>
      <c r="B58" s="193" t="s">
        <v>238</v>
      </c>
      <c r="C58" s="23" t="s">
        <v>239</v>
      </c>
      <c r="D58" s="37" t="s">
        <v>88</v>
      </c>
      <c r="E58" s="37" t="s">
        <v>9</v>
      </c>
      <c r="F58" s="23" t="s">
        <v>179</v>
      </c>
      <c r="G58" s="23" t="s">
        <v>179</v>
      </c>
      <c r="H58" s="38"/>
    </row>
    <row r="59" spans="1:8" ht="18" customHeight="1" x14ac:dyDescent="0.3">
      <c r="A59" s="12">
        <v>57</v>
      </c>
      <c r="B59" s="193" t="s">
        <v>251</v>
      </c>
      <c r="C59" s="21" t="s">
        <v>270</v>
      </c>
      <c r="D59" s="37" t="s">
        <v>89</v>
      </c>
      <c r="E59" s="37" t="s">
        <v>9</v>
      </c>
      <c r="F59" s="23" t="s">
        <v>179</v>
      </c>
      <c r="G59" s="23" t="s">
        <v>179</v>
      </c>
      <c r="H59" s="38"/>
    </row>
    <row r="60" spans="1:8" ht="20.25" customHeight="1" x14ac:dyDescent="0.3">
      <c r="A60" s="12">
        <v>58</v>
      </c>
      <c r="B60" s="193" t="s">
        <v>251</v>
      </c>
      <c r="C60" s="21" t="s">
        <v>271</v>
      </c>
      <c r="D60" s="37" t="s">
        <v>187</v>
      </c>
      <c r="E60" s="37" t="s">
        <v>9</v>
      </c>
      <c r="F60" s="23" t="s">
        <v>179</v>
      </c>
      <c r="G60" s="23" t="s">
        <v>179</v>
      </c>
      <c r="H60" s="38"/>
    </row>
    <row r="61" spans="1:8" x14ac:dyDescent="0.3">
      <c r="A61" s="12">
        <v>59</v>
      </c>
      <c r="B61" s="193" t="s">
        <v>238</v>
      </c>
      <c r="C61" s="23" t="s">
        <v>240</v>
      </c>
      <c r="D61" s="37" t="s">
        <v>88</v>
      </c>
      <c r="E61" s="37" t="s">
        <v>9</v>
      </c>
      <c r="F61" s="23" t="s">
        <v>179</v>
      </c>
      <c r="G61" s="23" t="s">
        <v>179</v>
      </c>
      <c r="H61" s="38"/>
    </row>
    <row r="62" spans="1:8" ht="40.5" x14ac:dyDescent="0.3">
      <c r="A62" s="12">
        <v>60</v>
      </c>
      <c r="B62" s="193" t="s">
        <v>328</v>
      </c>
      <c r="C62" s="23" t="s">
        <v>332</v>
      </c>
      <c r="D62" s="37" t="s">
        <v>89</v>
      </c>
      <c r="E62" s="61" t="s">
        <v>195</v>
      </c>
      <c r="F62" s="23" t="s">
        <v>634</v>
      </c>
      <c r="G62" s="23" t="s">
        <v>635</v>
      </c>
      <c r="H62" s="38"/>
    </row>
    <row r="63" spans="1:8" ht="33" customHeight="1" x14ac:dyDescent="0.3">
      <c r="A63" s="12">
        <v>61</v>
      </c>
      <c r="B63" s="193" t="s">
        <v>366</v>
      </c>
      <c r="C63" s="24" t="s">
        <v>369</v>
      </c>
      <c r="D63" s="20" t="s">
        <v>187</v>
      </c>
      <c r="E63" s="61" t="s">
        <v>195</v>
      </c>
      <c r="F63" s="23" t="s">
        <v>370</v>
      </c>
      <c r="G63" s="23" t="s">
        <v>368</v>
      </c>
      <c r="H63" s="38"/>
    </row>
    <row r="64" spans="1:8" ht="18" customHeight="1" x14ac:dyDescent="0.3">
      <c r="A64" s="12">
        <v>62</v>
      </c>
      <c r="B64" s="193" t="s">
        <v>300</v>
      </c>
      <c r="C64" s="22" t="s">
        <v>304</v>
      </c>
      <c r="D64" s="20" t="s">
        <v>88</v>
      </c>
      <c r="E64" s="37" t="s">
        <v>2</v>
      </c>
      <c r="F64" s="23" t="s">
        <v>179</v>
      </c>
      <c r="G64" s="23" t="s">
        <v>179</v>
      </c>
      <c r="H64" s="38"/>
    </row>
    <row r="65" spans="1:8" x14ac:dyDescent="0.3">
      <c r="A65" s="12">
        <v>63</v>
      </c>
      <c r="B65" s="193" t="s">
        <v>200</v>
      </c>
      <c r="C65" s="24" t="s">
        <v>216</v>
      </c>
      <c r="D65" s="20" t="s">
        <v>89</v>
      </c>
      <c r="E65" s="61" t="s">
        <v>195</v>
      </c>
      <c r="F65" s="23" t="s">
        <v>205</v>
      </c>
      <c r="G65" s="23" t="s">
        <v>217</v>
      </c>
      <c r="H65" s="38"/>
    </row>
    <row r="66" spans="1:8" ht="18" customHeight="1" x14ac:dyDescent="0.3">
      <c r="A66" s="12">
        <v>64</v>
      </c>
      <c r="B66" s="193" t="s">
        <v>284</v>
      </c>
      <c r="C66" s="22" t="s">
        <v>285</v>
      </c>
      <c r="D66" s="20" t="s">
        <v>88</v>
      </c>
      <c r="E66" s="37" t="s">
        <v>9</v>
      </c>
      <c r="F66" s="23" t="s">
        <v>179</v>
      </c>
      <c r="G66" s="23" t="s">
        <v>179</v>
      </c>
      <c r="H66" s="39"/>
    </row>
    <row r="67" spans="1:8" x14ac:dyDescent="0.3">
      <c r="A67" s="12">
        <v>65</v>
      </c>
      <c r="B67" s="193" t="s">
        <v>284</v>
      </c>
      <c r="C67" s="22" t="s">
        <v>286</v>
      </c>
      <c r="D67" s="20" t="s">
        <v>88</v>
      </c>
      <c r="E67" s="37" t="s">
        <v>9</v>
      </c>
      <c r="F67" s="23" t="s">
        <v>179</v>
      </c>
      <c r="G67" s="23" t="s">
        <v>179</v>
      </c>
      <c r="H67" s="39"/>
    </row>
    <row r="68" spans="1:8" ht="39" customHeight="1" x14ac:dyDescent="0.3">
      <c r="A68" s="12">
        <v>66</v>
      </c>
      <c r="B68" s="193" t="s">
        <v>284</v>
      </c>
      <c r="C68" s="22" t="s">
        <v>287</v>
      </c>
      <c r="D68" s="20" t="s">
        <v>88</v>
      </c>
      <c r="E68" s="37" t="s">
        <v>9</v>
      </c>
      <c r="F68" s="23" t="s">
        <v>179</v>
      </c>
      <c r="G68" s="23" t="s">
        <v>179</v>
      </c>
      <c r="H68" s="39"/>
    </row>
    <row r="69" spans="1:8" ht="38.25" customHeight="1" x14ac:dyDescent="0.3">
      <c r="A69" s="12">
        <v>67</v>
      </c>
      <c r="B69" s="193" t="s">
        <v>284</v>
      </c>
      <c r="C69" s="23" t="s">
        <v>288</v>
      </c>
      <c r="D69" s="37" t="s">
        <v>88</v>
      </c>
      <c r="E69" s="37" t="s">
        <v>9</v>
      </c>
      <c r="F69" s="23" t="s">
        <v>179</v>
      </c>
      <c r="G69" s="23" t="s">
        <v>179</v>
      </c>
      <c r="H69" s="39"/>
    </row>
    <row r="70" spans="1:8" ht="27" customHeight="1" x14ac:dyDescent="0.3">
      <c r="A70" s="12">
        <v>68</v>
      </c>
      <c r="B70" s="193" t="s">
        <v>284</v>
      </c>
      <c r="C70" s="23" t="s">
        <v>289</v>
      </c>
      <c r="D70" s="37" t="s">
        <v>89</v>
      </c>
      <c r="E70" s="37" t="s">
        <v>9</v>
      </c>
      <c r="F70" s="23" t="s">
        <v>179</v>
      </c>
      <c r="G70" s="23" t="s">
        <v>179</v>
      </c>
      <c r="H70" s="39"/>
    </row>
    <row r="71" spans="1:8" ht="18" customHeight="1" x14ac:dyDescent="0.3">
      <c r="A71" s="12">
        <v>69</v>
      </c>
      <c r="B71" s="193" t="s">
        <v>284</v>
      </c>
      <c r="C71" s="21" t="s">
        <v>290</v>
      </c>
      <c r="D71" s="37" t="s">
        <v>88</v>
      </c>
      <c r="E71" s="37" t="s">
        <v>9</v>
      </c>
      <c r="F71" s="23" t="s">
        <v>179</v>
      </c>
      <c r="G71" s="23" t="s">
        <v>179</v>
      </c>
      <c r="H71" s="38"/>
    </row>
    <row r="72" spans="1:8" x14ac:dyDescent="0.3">
      <c r="A72" s="12">
        <v>70</v>
      </c>
      <c r="B72" s="193" t="s">
        <v>284</v>
      </c>
      <c r="C72" s="21" t="s">
        <v>291</v>
      </c>
      <c r="D72" s="37" t="s">
        <v>88</v>
      </c>
      <c r="E72" s="37" t="s">
        <v>9</v>
      </c>
      <c r="F72" s="23" t="s">
        <v>179</v>
      </c>
      <c r="G72" s="23" t="s">
        <v>179</v>
      </c>
      <c r="H72" s="38"/>
    </row>
    <row r="73" spans="1:8" ht="18" customHeight="1" x14ac:dyDescent="0.3">
      <c r="A73" s="12">
        <v>71</v>
      </c>
      <c r="B73" s="193" t="s">
        <v>284</v>
      </c>
      <c r="C73" s="21" t="s">
        <v>292</v>
      </c>
      <c r="D73" s="37" t="s">
        <v>88</v>
      </c>
      <c r="E73" s="37" t="s">
        <v>9</v>
      </c>
      <c r="F73" s="23" t="s">
        <v>179</v>
      </c>
      <c r="G73" s="23" t="s">
        <v>179</v>
      </c>
      <c r="H73" s="38"/>
    </row>
    <row r="74" spans="1:8" ht="18" customHeight="1" x14ac:dyDescent="0.3">
      <c r="A74" s="12">
        <v>72</v>
      </c>
      <c r="B74" s="193" t="s">
        <v>284</v>
      </c>
      <c r="C74" s="21" t="s">
        <v>293</v>
      </c>
      <c r="D74" s="37" t="s">
        <v>89</v>
      </c>
      <c r="E74" s="37" t="s">
        <v>9</v>
      </c>
      <c r="F74" s="23" t="s">
        <v>179</v>
      </c>
      <c r="G74" s="23" t="s">
        <v>179</v>
      </c>
      <c r="H74" s="38"/>
    </row>
    <row r="75" spans="1:8" ht="18" customHeight="1" x14ac:dyDescent="0.3">
      <c r="A75" s="12">
        <v>73</v>
      </c>
      <c r="B75" s="193" t="s">
        <v>294</v>
      </c>
      <c r="C75" s="21" t="s">
        <v>295</v>
      </c>
      <c r="D75" s="37" t="s">
        <v>88</v>
      </c>
      <c r="E75" s="37" t="s">
        <v>9</v>
      </c>
      <c r="F75" s="23" t="s">
        <v>179</v>
      </c>
      <c r="G75" s="23" t="s">
        <v>179</v>
      </c>
      <c r="H75" s="38"/>
    </row>
    <row r="76" spans="1:8" ht="18" customHeight="1" x14ac:dyDescent="0.3">
      <c r="A76" s="12">
        <v>74</v>
      </c>
      <c r="B76" s="193" t="s">
        <v>294</v>
      </c>
      <c r="C76" s="24" t="s">
        <v>296</v>
      </c>
      <c r="D76" s="20" t="s">
        <v>88</v>
      </c>
      <c r="E76" s="20" t="s">
        <v>9</v>
      </c>
      <c r="F76" s="23" t="s">
        <v>179</v>
      </c>
      <c r="G76" s="23" t="s">
        <v>179</v>
      </c>
      <c r="H76" s="38"/>
    </row>
    <row r="77" spans="1:8" ht="67.5" x14ac:dyDescent="0.3">
      <c r="A77" s="12">
        <v>75</v>
      </c>
      <c r="B77" s="194" t="s">
        <v>615</v>
      </c>
      <c r="C77" s="63" t="s">
        <v>616</v>
      </c>
      <c r="D77" s="64" t="s">
        <v>88</v>
      </c>
      <c r="E77" s="61" t="s">
        <v>195</v>
      </c>
      <c r="F77" s="65" t="s">
        <v>617</v>
      </c>
      <c r="G77" s="65" t="s">
        <v>618</v>
      </c>
      <c r="H77" s="38"/>
    </row>
    <row r="78" spans="1:8" ht="27" x14ac:dyDescent="0.3">
      <c r="A78" s="12">
        <v>76</v>
      </c>
      <c r="B78" s="193" t="s">
        <v>260</v>
      </c>
      <c r="C78" s="24" t="s">
        <v>268</v>
      </c>
      <c r="D78" s="20" t="s">
        <v>88</v>
      </c>
      <c r="E78" s="61" t="s">
        <v>195</v>
      </c>
      <c r="F78" s="22" t="s">
        <v>257</v>
      </c>
      <c r="G78" s="22" t="s">
        <v>269</v>
      </c>
      <c r="H78" s="38"/>
    </row>
    <row r="79" spans="1:8" ht="18" customHeight="1" x14ac:dyDescent="0.3">
      <c r="A79" s="12">
        <v>77</v>
      </c>
      <c r="B79" s="193" t="s">
        <v>300</v>
      </c>
      <c r="C79" s="23" t="s">
        <v>301</v>
      </c>
      <c r="D79" s="37" t="s">
        <v>88</v>
      </c>
      <c r="E79" s="37" t="s">
        <v>9</v>
      </c>
      <c r="F79" s="23" t="s">
        <v>611</v>
      </c>
      <c r="G79" s="23" t="s">
        <v>179</v>
      </c>
      <c r="H79" s="38"/>
    </row>
    <row r="80" spans="1:8" ht="18" customHeight="1" x14ac:dyDescent="0.3">
      <c r="A80" s="12">
        <v>78</v>
      </c>
      <c r="B80" s="193" t="s">
        <v>300</v>
      </c>
      <c r="C80" s="21" t="s">
        <v>302</v>
      </c>
      <c r="D80" s="37" t="s">
        <v>88</v>
      </c>
      <c r="E80" s="37" t="s">
        <v>9</v>
      </c>
      <c r="F80" s="23" t="s">
        <v>179</v>
      </c>
      <c r="G80" s="23" t="s">
        <v>179</v>
      </c>
      <c r="H80" s="38"/>
    </row>
    <row r="81" spans="1:8" x14ac:dyDescent="0.3">
      <c r="A81" s="12">
        <v>79</v>
      </c>
      <c r="B81" s="193" t="s">
        <v>300</v>
      </c>
      <c r="C81" s="21" t="s">
        <v>303</v>
      </c>
      <c r="D81" s="37" t="s">
        <v>88</v>
      </c>
      <c r="E81" s="37" t="s">
        <v>9</v>
      </c>
      <c r="F81" s="23" t="s">
        <v>179</v>
      </c>
      <c r="G81" s="23" t="s">
        <v>179</v>
      </c>
      <c r="H81" s="38"/>
    </row>
    <row r="82" spans="1:8" x14ac:dyDescent="0.3">
      <c r="A82" s="12">
        <v>80</v>
      </c>
      <c r="B82" s="193" t="s">
        <v>200</v>
      </c>
      <c r="C82" s="24" t="s">
        <v>214</v>
      </c>
      <c r="D82" s="20" t="s">
        <v>89</v>
      </c>
      <c r="E82" s="61" t="s">
        <v>195</v>
      </c>
      <c r="F82" s="22" t="s">
        <v>205</v>
      </c>
      <c r="G82" s="22" t="s">
        <v>215</v>
      </c>
      <c r="H82" s="38"/>
    </row>
    <row r="83" spans="1:8" ht="46.5" customHeight="1" x14ac:dyDescent="0.3">
      <c r="A83" s="12">
        <v>81</v>
      </c>
      <c r="B83" s="193" t="s">
        <v>188</v>
      </c>
      <c r="C83" s="21" t="s">
        <v>198</v>
      </c>
      <c r="D83" s="37" t="s">
        <v>89</v>
      </c>
      <c r="E83" s="61" t="s">
        <v>195</v>
      </c>
      <c r="F83" s="23" t="s">
        <v>199</v>
      </c>
      <c r="G83" s="23" t="s">
        <v>610</v>
      </c>
      <c r="H83" s="38"/>
    </row>
    <row r="84" spans="1:8" x14ac:dyDescent="0.3">
      <c r="A84" s="12">
        <v>82</v>
      </c>
      <c r="B84" s="193" t="s">
        <v>835</v>
      </c>
      <c r="C84" s="23" t="s">
        <v>445</v>
      </c>
      <c r="D84" s="37" t="s">
        <v>88</v>
      </c>
      <c r="E84" s="61" t="s">
        <v>195</v>
      </c>
      <c r="F84" s="23" t="s">
        <v>446</v>
      </c>
      <c r="G84" s="23" t="s">
        <v>447</v>
      </c>
      <c r="H84" s="38"/>
    </row>
    <row r="85" spans="1:8" ht="18" customHeight="1" x14ac:dyDescent="0.3">
      <c r="A85" s="12">
        <v>83</v>
      </c>
      <c r="B85" s="193" t="s">
        <v>300</v>
      </c>
      <c r="C85" s="22" t="s">
        <v>308</v>
      </c>
      <c r="D85" s="20" t="s">
        <v>88</v>
      </c>
      <c r="E85" s="37" t="s">
        <v>9</v>
      </c>
      <c r="F85" s="23" t="s">
        <v>179</v>
      </c>
      <c r="G85" s="23" t="s">
        <v>179</v>
      </c>
      <c r="H85" s="39"/>
    </row>
    <row r="86" spans="1:8" ht="18" customHeight="1" x14ac:dyDescent="0.3">
      <c r="A86" s="12">
        <v>84</v>
      </c>
      <c r="B86" s="193" t="s">
        <v>300</v>
      </c>
      <c r="C86" s="23" t="s">
        <v>309</v>
      </c>
      <c r="D86" s="37" t="s">
        <v>89</v>
      </c>
      <c r="E86" s="37" t="s">
        <v>9</v>
      </c>
      <c r="F86" s="23" t="s">
        <v>179</v>
      </c>
      <c r="G86" s="23" t="s">
        <v>179</v>
      </c>
      <c r="H86" s="39"/>
    </row>
    <row r="87" spans="1:8" x14ac:dyDescent="0.3">
      <c r="A87" s="12">
        <v>85</v>
      </c>
      <c r="B87" s="193" t="s">
        <v>310</v>
      </c>
      <c r="C87" s="23" t="s">
        <v>311</v>
      </c>
      <c r="D87" s="37" t="s">
        <v>89</v>
      </c>
      <c r="E87" s="37" t="s">
        <v>9</v>
      </c>
      <c r="F87" s="23" t="s">
        <v>179</v>
      </c>
      <c r="G87" s="23" t="s">
        <v>179</v>
      </c>
      <c r="H87" s="39"/>
    </row>
    <row r="88" spans="1:8" ht="18" customHeight="1" x14ac:dyDescent="0.3">
      <c r="A88" s="12">
        <v>86</v>
      </c>
      <c r="B88" s="193" t="s">
        <v>310</v>
      </c>
      <c r="C88" s="21" t="s">
        <v>312</v>
      </c>
      <c r="D88" s="37" t="s">
        <v>89</v>
      </c>
      <c r="E88" s="37" t="s">
        <v>9</v>
      </c>
      <c r="F88" s="23" t="s">
        <v>179</v>
      </c>
      <c r="G88" s="23" t="s">
        <v>179</v>
      </c>
      <c r="H88" s="38"/>
    </row>
    <row r="89" spans="1:8" ht="18" customHeight="1" x14ac:dyDescent="0.3">
      <c r="A89" s="12">
        <v>87</v>
      </c>
      <c r="B89" s="193" t="s">
        <v>310</v>
      </c>
      <c r="C89" s="21" t="s">
        <v>313</v>
      </c>
      <c r="D89" s="37" t="s">
        <v>89</v>
      </c>
      <c r="E89" s="37" t="s">
        <v>9</v>
      </c>
      <c r="F89" s="23" t="s">
        <v>179</v>
      </c>
      <c r="G89" s="23" t="s">
        <v>179</v>
      </c>
      <c r="H89" s="38"/>
    </row>
    <row r="90" spans="1:8" ht="18" customHeight="1" x14ac:dyDescent="0.3">
      <c r="A90" s="12">
        <v>88</v>
      </c>
      <c r="B90" s="193" t="s">
        <v>310</v>
      </c>
      <c r="C90" s="21" t="s">
        <v>314</v>
      </c>
      <c r="D90" s="37" t="s">
        <v>88</v>
      </c>
      <c r="E90" s="37" t="s">
        <v>9</v>
      </c>
      <c r="F90" s="23" t="s">
        <v>179</v>
      </c>
      <c r="G90" s="23" t="s">
        <v>179</v>
      </c>
      <c r="H90" s="38"/>
    </row>
    <row r="91" spans="1:8" ht="18" customHeight="1" x14ac:dyDescent="0.3">
      <c r="A91" s="12">
        <v>89</v>
      </c>
      <c r="B91" s="193" t="s">
        <v>310</v>
      </c>
      <c r="C91" s="21" t="s">
        <v>315</v>
      </c>
      <c r="D91" s="37" t="s">
        <v>89</v>
      </c>
      <c r="E91" s="37" t="s">
        <v>9</v>
      </c>
      <c r="F91" s="23" t="s">
        <v>179</v>
      </c>
      <c r="G91" s="23" t="s">
        <v>179</v>
      </c>
      <c r="H91" s="38"/>
    </row>
    <row r="92" spans="1:8" ht="18" customHeight="1" x14ac:dyDescent="0.3">
      <c r="A92" s="12">
        <v>90</v>
      </c>
      <c r="B92" s="193" t="s">
        <v>310</v>
      </c>
      <c r="C92" s="21" t="s">
        <v>316</v>
      </c>
      <c r="D92" s="37" t="s">
        <v>89</v>
      </c>
      <c r="E92" s="37" t="s">
        <v>9</v>
      </c>
      <c r="F92" s="23" t="s">
        <v>179</v>
      </c>
      <c r="G92" s="23" t="s">
        <v>179</v>
      </c>
      <c r="H92" s="38"/>
    </row>
    <row r="93" spans="1:8" ht="18" customHeight="1" x14ac:dyDescent="0.3">
      <c r="A93" s="12">
        <v>91</v>
      </c>
      <c r="B93" s="193" t="s">
        <v>310</v>
      </c>
      <c r="C93" s="21" t="s">
        <v>317</v>
      </c>
      <c r="D93" s="37" t="s">
        <v>89</v>
      </c>
      <c r="E93" s="37" t="s">
        <v>9</v>
      </c>
      <c r="F93" s="23" t="s">
        <v>179</v>
      </c>
      <c r="G93" s="23" t="s">
        <v>179</v>
      </c>
      <c r="H93" s="38"/>
    </row>
    <row r="94" spans="1:8" ht="18" customHeight="1" x14ac:dyDescent="0.3">
      <c r="A94" s="12">
        <v>92</v>
      </c>
      <c r="B94" s="193" t="s">
        <v>310</v>
      </c>
      <c r="C94" s="21" t="s">
        <v>318</v>
      </c>
      <c r="D94" s="37" t="s">
        <v>89</v>
      </c>
      <c r="E94" s="37" t="s">
        <v>9</v>
      </c>
      <c r="F94" s="23" t="s">
        <v>179</v>
      </c>
      <c r="G94" s="23" t="s">
        <v>179</v>
      </c>
      <c r="H94" s="38"/>
    </row>
    <row r="95" spans="1:8" ht="18" customHeight="1" x14ac:dyDescent="0.3">
      <c r="A95" s="12">
        <v>93</v>
      </c>
      <c r="B95" s="193" t="s">
        <v>319</v>
      </c>
      <c r="C95" s="21" t="s">
        <v>320</v>
      </c>
      <c r="D95" s="37" t="s">
        <v>89</v>
      </c>
      <c r="E95" s="37" t="s">
        <v>183</v>
      </c>
      <c r="F95" s="23" t="s">
        <v>179</v>
      </c>
      <c r="G95" s="23" t="s">
        <v>179</v>
      </c>
      <c r="H95" s="38"/>
    </row>
    <row r="96" spans="1:8" ht="18" customHeight="1" x14ac:dyDescent="0.3">
      <c r="A96" s="12">
        <v>94</v>
      </c>
      <c r="B96" s="193" t="s">
        <v>319</v>
      </c>
      <c r="C96" s="21" t="s">
        <v>321</v>
      </c>
      <c r="D96" s="37" t="s">
        <v>88</v>
      </c>
      <c r="E96" s="37" t="s">
        <v>9</v>
      </c>
      <c r="F96" s="23" t="s">
        <v>179</v>
      </c>
      <c r="G96" s="23" t="s">
        <v>179</v>
      </c>
      <c r="H96" s="38"/>
    </row>
    <row r="97" spans="1:8" ht="18" customHeight="1" x14ac:dyDescent="0.3">
      <c r="A97" s="12">
        <v>95</v>
      </c>
      <c r="B97" s="193" t="s">
        <v>319</v>
      </c>
      <c r="C97" s="21" t="s">
        <v>322</v>
      </c>
      <c r="D97" s="37" t="s">
        <v>89</v>
      </c>
      <c r="E97" s="37" t="s">
        <v>9</v>
      </c>
      <c r="F97" s="23" t="s">
        <v>179</v>
      </c>
      <c r="G97" s="23" t="s">
        <v>179</v>
      </c>
      <c r="H97" s="38"/>
    </row>
    <row r="98" spans="1:8" ht="18" customHeight="1" x14ac:dyDescent="0.3">
      <c r="A98" s="12">
        <v>96</v>
      </c>
      <c r="B98" s="193" t="s">
        <v>319</v>
      </c>
      <c r="C98" s="21" t="s">
        <v>323</v>
      </c>
      <c r="D98" s="37" t="s">
        <v>88</v>
      </c>
      <c r="E98" s="37" t="s">
        <v>9</v>
      </c>
      <c r="F98" s="23" t="s">
        <v>179</v>
      </c>
      <c r="G98" s="23" t="s">
        <v>179</v>
      </c>
      <c r="H98" s="38"/>
    </row>
    <row r="99" spans="1:8" ht="18" customHeight="1" x14ac:dyDescent="0.3">
      <c r="A99" s="12">
        <v>97</v>
      </c>
      <c r="B99" s="193" t="s">
        <v>319</v>
      </c>
      <c r="C99" s="21" t="s">
        <v>324</v>
      </c>
      <c r="D99" s="37" t="s">
        <v>89</v>
      </c>
      <c r="E99" s="37" t="s">
        <v>9</v>
      </c>
      <c r="F99" s="23" t="s">
        <v>179</v>
      </c>
      <c r="G99" s="23" t="s">
        <v>179</v>
      </c>
      <c r="H99" s="38"/>
    </row>
    <row r="100" spans="1:8" ht="18" customHeight="1" x14ac:dyDescent="0.3">
      <c r="A100" s="12">
        <v>98</v>
      </c>
      <c r="B100" s="193" t="s">
        <v>319</v>
      </c>
      <c r="C100" s="21" t="s">
        <v>325</v>
      </c>
      <c r="D100" s="37" t="s">
        <v>89</v>
      </c>
      <c r="E100" s="37" t="s">
        <v>9</v>
      </c>
      <c r="F100" s="23" t="s">
        <v>179</v>
      </c>
      <c r="G100" s="23" t="s">
        <v>179</v>
      </c>
      <c r="H100" s="38"/>
    </row>
    <row r="101" spans="1:8" ht="27" x14ac:dyDescent="0.3">
      <c r="A101" s="12">
        <v>99</v>
      </c>
      <c r="B101" s="195" t="s">
        <v>260</v>
      </c>
      <c r="C101" s="21" t="s">
        <v>277</v>
      </c>
      <c r="D101" s="37" t="s">
        <v>187</v>
      </c>
      <c r="E101" s="43" t="s">
        <v>830</v>
      </c>
      <c r="F101" s="43" t="s">
        <v>833</v>
      </c>
      <c r="G101" s="23" t="s">
        <v>279</v>
      </c>
      <c r="H101" s="38"/>
    </row>
    <row r="102" spans="1:8" ht="27.75" x14ac:dyDescent="0.3">
      <c r="A102" s="12">
        <v>100</v>
      </c>
      <c r="B102" s="195" t="s">
        <v>328</v>
      </c>
      <c r="C102" s="21" t="s">
        <v>329</v>
      </c>
      <c r="D102" s="37" t="s">
        <v>187</v>
      </c>
      <c r="E102" s="37" t="s">
        <v>9</v>
      </c>
      <c r="F102" s="23" t="s">
        <v>179</v>
      </c>
      <c r="G102" s="23" t="s">
        <v>179</v>
      </c>
      <c r="H102" s="38"/>
    </row>
    <row r="103" spans="1:8" ht="27" x14ac:dyDescent="0.3">
      <c r="A103" s="12">
        <v>101</v>
      </c>
      <c r="B103" s="195" t="s">
        <v>260</v>
      </c>
      <c r="C103" s="21" t="s">
        <v>282</v>
      </c>
      <c r="D103" s="37" t="s">
        <v>187</v>
      </c>
      <c r="E103" s="61" t="s">
        <v>195</v>
      </c>
      <c r="F103" s="65" t="s">
        <v>626</v>
      </c>
      <c r="G103" s="23" t="s">
        <v>283</v>
      </c>
      <c r="H103" s="38"/>
    </row>
    <row r="104" spans="1:8" ht="27" x14ac:dyDescent="0.3">
      <c r="A104" s="12">
        <v>102</v>
      </c>
      <c r="B104" s="195" t="s">
        <v>260</v>
      </c>
      <c r="C104" s="24" t="s">
        <v>266</v>
      </c>
      <c r="D104" s="37" t="s">
        <v>88</v>
      </c>
      <c r="E104" s="37" t="s">
        <v>9</v>
      </c>
      <c r="F104" s="23" t="s">
        <v>179</v>
      </c>
      <c r="G104" s="23" t="s">
        <v>179</v>
      </c>
      <c r="H104" s="39"/>
    </row>
    <row r="105" spans="1:8" ht="18" customHeight="1" x14ac:dyDescent="0.3">
      <c r="A105" s="12">
        <v>103</v>
      </c>
      <c r="B105" s="195" t="s">
        <v>328</v>
      </c>
      <c r="C105" s="23" t="s">
        <v>333</v>
      </c>
      <c r="D105" s="37" t="s">
        <v>89</v>
      </c>
      <c r="E105" s="37" t="s">
        <v>9</v>
      </c>
      <c r="F105" s="23" t="s">
        <v>179</v>
      </c>
      <c r="G105" s="23" t="s">
        <v>179</v>
      </c>
      <c r="H105" s="39"/>
    </row>
    <row r="106" spans="1:8" x14ac:dyDescent="0.3">
      <c r="A106" s="12">
        <v>104</v>
      </c>
      <c r="B106" s="195" t="s">
        <v>328</v>
      </c>
      <c r="C106" s="21" t="s">
        <v>334</v>
      </c>
      <c r="D106" s="37" t="s">
        <v>89</v>
      </c>
      <c r="E106" s="37" t="s">
        <v>9</v>
      </c>
      <c r="F106" s="23" t="s">
        <v>179</v>
      </c>
      <c r="G106" s="23" t="s">
        <v>179</v>
      </c>
      <c r="H106" s="38"/>
    </row>
    <row r="107" spans="1:8" x14ac:dyDescent="0.3">
      <c r="A107" s="12">
        <v>105</v>
      </c>
      <c r="B107" s="195" t="s">
        <v>328</v>
      </c>
      <c r="C107" s="21" t="s">
        <v>335</v>
      </c>
      <c r="D107" s="37" t="s">
        <v>89</v>
      </c>
      <c r="E107" s="37" t="s">
        <v>9</v>
      </c>
      <c r="F107" s="23" t="s">
        <v>179</v>
      </c>
      <c r="G107" s="23" t="s">
        <v>179</v>
      </c>
      <c r="H107" s="38"/>
    </row>
    <row r="108" spans="1:8" x14ac:dyDescent="0.3">
      <c r="A108" s="12">
        <v>106</v>
      </c>
      <c r="B108" s="195" t="s">
        <v>336</v>
      </c>
      <c r="C108" s="21" t="s">
        <v>337</v>
      </c>
      <c r="D108" s="37" t="s">
        <v>89</v>
      </c>
      <c r="E108" s="37" t="s">
        <v>9</v>
      </c>
      <c r="F108" s="23" t="s">
        <v>179</v>
      </c>
      <c r="G108" s="23" t="s">
        <v>179</v>
      </c>
      <c r="H108" s="38"/>
    </row>
    <row r="109" spans="1:8" x14ac:dyDescent="0.3">
      <c r="A109" s="12">
        <v>107</v>
      </c>
      <c r="B109" s="195" t="s">
        <v>336</v>
      </c>
      <c r="C109" s="21" t="s">
        <v>338</v>
      </c>
      <c r="D109" s="37" t="s">
        <v>89</v>
      </c>
      <c r="E109" s="37" t="s">
        <v>9</v>
      </c>
      <c r="F109" s="23" t="s">
        <v>179</v>
      </c>
      <c r="G109" s="23" t="s">
        <v>179</v>
      </c>
      <c r="H109" s="38"/>
    </row>
    <row r="110" spans="1:8" ht="18" customHeight="1" x14ac:dyDescent="0.3">
      <c r="A110" s="12">
        <v>108</v>
      </c>
      <c r="B110" s="195" t="s">
        <v>336</v>
      </c>
      <c r="C110" s="24" t="s">
        <v>339</v>
      </c>
      <c r="D110" s="37" t="s">
        <v>89</v>
      </c>
      <c r="E110" s="37" t="s">
        <v>9</v>
      </c>
      <c r="F110" s="23" t="s">
        <v>179</v>
      </c>
      <c r="G110" s="23" t="s">
        <v>179</v>
      </c>
      <c r="H110" s="38"/>
    </row>
    <row r="111" spans="1:8" ht="18" customHeight="1" x14ac:dyDescent="0.3">
      <c r="A111" s="12">
        <v>109</v>
      </c>
      <c r="B111" s="195" t="s">
        <v>336</v>
      </c>
      <c r="C111" s="22" t="s">
        <v>340</v>
      </c>
      <c r="D111" s="37" t="s">
        <v>187</v>
      </c>
      <c r="E111" s="37" t="s">
        <v>9</v>
      </c>
      <c r="F111" s="23" t="s">
        <v>179</v>
      </c>
      <c r="G111" s="23" t="s">
        <v>179</v>
      </c>
      <c r="H111" s="38"/>
    </row>
    <row r="112" spans="1:8" ht="18" customHeight="1" x14ac:dyDescent="0.3">
      <c r="A112" s="12">
        <v>110</v>
      </c>
      <c r="B112" s="195" t="s">
        <v>341</v>
      </c>
      <c r="C112" s="23" t="s">
        <v>342</v>
      </c>
      <c r="D112" s="37" t="s">
        <v>89</v>
      </c>
      <c r="E112" s="37" t="s">
        <v>9</v>
      </c>
      <c r="F112" s="23" t="s">
        <v>179</v>
      </c>
      <c r="G112" s="23" t="s">
        <v>179</v>
      </c>
      <c r="H112" s="38"/>
    </row>
    <row r="113" spans="1:8" ht="40.5" x14ac:dyDescent="0.3">
      <c r="A113" s="12">
        <v>111</v>
      </c>
      <c r="B113" s="195" t="s">
        <v>356</v>
      </c>
      <c r="C113" s="23" t="s">
        <v>361</v>
      </c>
      <c r="D113" s="37" t="s">
        <v>89</v>
      </c>
      <c r="E113" s="61" t="s">
        <v>195</v>
      </c>
      <c r="F113" s="23" t="s">
        <v>636</v>
      </c>
      <c r="G113" s="197" t="s">
        <v>637</v>
      </c>
      <c r="H113" s="38"/>
    </row>
    <row r="114" spans="1:8" ht="18" customHeight="1" x14ac:dyDescent="0.3">
      <c r="A114" s="12">
        <v>112</v>
      </c>
      <c r="B114" s="195" t="s">
        <v>346</v>
      </c>
      <c r="C114" s="21" t="s">
        <v>347</v>
      </c>
      <c r="D114" s="37" t="s">
        <v>89</v>
      </c>
      <c r="E114" s="37" t="s">
        <v>9</v>
      </c>
      <c r="F114" s="23" t="s">
        <v>348</v>
      </c>
      <c r="G114" s="23" t="s">
        <v>348</v>
      </c>
      <c r="H114" s="38"/>
    </row>
    <row r="115" spans="1:8" ht="18" customHeight="1" x14ac:dyDescent="0.3">
      <c r="A115" s="12">
        <v>113</v>
      </c>
      <c r="B115" s="195" t="s">
        <v>346</v>
      </c>
      <c r="C115" s="21" t="s">
        <v>349</v>
      </c>
      <c r="D115" s="37" t="s">
        <v>89</v>
      </c>
      <c r="E115" s="37" t="s">
        <v>9</v>
      </c>
      <c r="F115" s="23" t="s">
        <v>348</v>
      </c>
      <c r="G115" s="23" t="s">
        <v>348</v>
      </c>
      <c r="H115" s="38"/>
    </row>
    <row r="116" spans="1:8" x14ac:dyDescent="0.3">
      <c r="A116" s="12">
        <v>114</v>
      </c>
      <c r="B116" s="195" t="s">
        <v>346</v>
      </c>
      <c r="C116" s="21" t="s">
        <v>350</v>
      </c>
      <c r="D116" s="37" t="s">
        <v>187</v>
      </c>
      <c r="E116" s="37" t="s">
        <v>9</v>
      </c>
      <c r="F116" s="23" t="s">
        <v>348</v>
      </c>
      <c r="G116" s="23" t="s">
        <v>348</v>
      </c>
      <c r="H116" s="38"/>
    </row>
    <row r="117" spans="1:8" ht="18" customHeight="1" x14ac:dyDescent="0.3">
      <c r="A117" s="12">
        <v>115</v>
      </c>
      <c r="B117" s="195" t="s">
        <v>346</v>
      </c>
      <c r="C117" s="21" t="s">
        <v>351</v>
      </c>
      <c r="D117" s="37" t="s">
        <v>187</v>
      </c>
      <c r="E117" s="37" t="s">
        <v>9</v>
      </c>
      <c r="F117" s="23" t="s">
        <v>348</v>
      </c>
      <c r="G117" s="23" t="s">
        <v>348</v>
      </c>
      <c r="H117" s="38"/>
    </row>
    <row r="118" spans="1:8" x14ac:dyDescent="0.3">
      <c r="A118" s="12">
        <v>116</v>
      </c>
      <c r="B118" s="195" t="s">
        <v>346</v>
      </c>
      <c r="C118" s="21" t="s">
        <v>352</v>
      </c>
      <c r="D118" s="37" t="s">
        <v>187</v>
      </c>
      <c r="E118" s="37" t="s">
        <v>9</v>
      </c>
      <c r="F118" s="23" t="s">
        <v>348</v>
      </c>
      <c r="G118" s="23" t="s">
        <v>348</v>
      </c>
      <c r="H118" s="38"/>
    </row>
    <row r="119" spans="1:8" x14ac:dyDescent="0.3">
      <c r="A119" s="12">
        <v>117</v>
      </c>
      <c r="B119" s="195" t="s">
        <v>346</v>
      </c>
      <c r="C119" s="21" t="s">
        <v>353</v>
      </c>
      <c r="D119" s="37" t="s">
        <v>187</v>
      </c>
      <c r="E119" s="37" t="s">
        <v>9</v>
      </c>
      <c r="F119" s="23" t="s">
        <v>348</v>
      </c>
      <c r="G119" s="23" t="s">
        <v>348</v>
      </c>
      <c r="H119" s="38"/>
    </row>
    <row r="120" spans="1:8" x14ac:dyDescent="0.3">
      <c r="A120" s="12">
        <v>118</v>
      </c>
      <c r="B120" s="195" t="s">
        <v>346</v>
      </c>
      <c r="C120" s="21" t="s">
        <v>354</v>
      </c>
      <c r="D120" s="37" t="s">
        <v>89</v>
      </c>
      <c r="E120" s="37" t="s">
        <v>9</v>
      </c>
      <c r="F120" s="23" t="s">
        <v>348</v>
      </c>
      <c r="G120" s="23" t="s">
        <v>348</v>
      </c>
      <c r="H120" s="38"/>
    </row>
    <row r="121" spans="1:8" ht="18" customHeight="1" x14ac:dyDescent="0.3">
      <c r="A121" s="12">
        <v>119</v>
      </c>
      <c r="B121" s="195" t="s">
        <v>346</v>
      </c>
      <c r="C121" s="21" t="s">
        <v>355</v>
      </c>
      <c r="D121" s="37" t="s">
        <v>89</v>
      </c>
      <c r="E121" s="37" t="s">
        <v>9</v>
      </c>
      <c r="F121" s="23" t="s">
        <v>348</v>
      </c>
      <c r="G121" s="23" t="s">
        <v>348</v>
      </c>
      <c r="H121" s="38"/>
    </row>
    <row r="122" spans="1:8" ht="18" customHeight="1" x14ac:dyDescent="0.3">
      <c r="A122" s="12">
        <v>120</v>
      </c>
      <c r="B122" s="193" t="s">
        <v>356</v>
      </c>
      <c r="C122" s="22" t="s">
        <v>357</v>
      </c>
      <c r="D122" s="37" t="s">
        <v>89</v>
      </c>
      <c r="E122" s="37" t="s">
        <v>9</v>
      </c>
      <c r="F122" s="23" t="s">
        <v>348</v>
      </c>
      <c r="G122" s="23" t="s">
        <v>348</v>
      </c>
      <c r="H122" s="41"/>
    </row>
    <row r="123" spans="1:8" ht="18" customHeight="1" x14ac:dyDescent="0.3">
      <c r="A123" s="12">
        <v>121</v>
      </c>
      <c r="B123" s="193" t="s">
        <v>356</v>
      </c>
      <c r="C123" s="22" t="s">
        <v>358</v>
      </c>
      <c r="D123" s="37" t="s">
        <v>89</v>
      </c>
      <c r="E123" s="37" t="s">
        <v>9</v>
      </c>
      <c r="F123" s="23" t="s">
        <v>348</v>
      </c>
      <c r="G123" s="23" t="s">
        <v>348</v>
      </c>
      <c r="H123" s="41"/>
    </row>
    <row r="124" spans="1:8" ht="18" customHeight="1" x14ac:dyDescent="0.3">
      <c r="A124" s="12">
        <v>122</v>
      </c>
      <c r="B124" s="193" t="s">
        <v>356</v>
      </c>
      <c r="C124" s="22" t="s">
        <v>359</v>
      </c>
      <c r="D124" s="37" t="s">
        <v>89</v>
      </c>
      <c r="E124" s="37" t="s">
        <v>9</v>
      </c>
      <c r="F124" s="23" t="s">
        <v>348</v>
      </c>
      <c r="G124" s="23" t="s">
        <v>348</v>
      </c>
      <c r="H124" s="41"/>
    </row>
    <row r="125" spans="1:8" ht="18" customHeight="1" x14ac:dyDescent="0.3">
      <c r="A125" s="12">
        <v>123</v>
      </c>
      <c r="B125" s="193" t="s">
        <v>356</v>
      </c>
      <c r="C125" s="22" t="s">
        <v>360</v>
      </c>
      <c r="D125" s="20" t="s">
        <v>187</v>
      </c>
      <c r="E125" s="37" t="s">
        <v>9</v>
      </c>
      <c r="F125" s="23" t="s">
        <v>348</v>
      </c>
      <c r="G125" s="23" t="s">
        <v>348</v>
      </c>
      <c r="H125" s="41"/>
    </row>
    <row r="126" spans="1:8" ht="18" customHeight="1" x14ac:dyDescent="0.3">
      <c r="A126" s="12">
        <v>124</v>
      </c>
      <c r="B126" s="193" t="s">
        <v>300</v>
      </c>
      <c r="C126" s="24" t="s">
        <v>305</v>
      </c>
      <c r="D126" s="37" t="s">
        <v>88</v>
      </c>
      <c r="E126" s="37" t="s">
        <v>9</v>
      </c>
      <c r="F126" s="23" t="s">
        <v>348</v>
      </c>
      <c r="G126" s="23" t="s">
        <v>348</v>
      </c>
      <c r="H126" s="41"/>
    </row>
    <row r="127" spans="1:8" x14ac:dyDescent="0.3">
      <c r="A127" s="12">
        <v>125</v>
      </c>
      <c r="B127" s="193" t="s">
        <v>294</v>
      </c>
      <c r="C127" s="22" t="s">
        <v>848</v>
      </c>
      <c r="D127" s="20" t="s">
        <v>88</v>
      </c>
      <c r="E127" s="37" t="s">
        <v>9</v>
      </c>
      <c r="F127" s="23" t="s">
        <v>348</v>
      </c>
      <c r="G127" s="23" t="s">
        <v>348</v>
      </c>
      <c r="H127" s="41"/>
    </row>
    <row r="128" spans="1:8" x14ac:dyDescent="0.3">
      <c r="A128" s="12">
        <v>126</v>
      </c>
      <c r="B128" s="193" t="s">
        <v>398</v>
      </c>
      <c r="C128" s="24" t="s">
        <v>401</v>
      </c>
      <c r="D128" s="20" t="s">
        <v>187</v>
      </c>
      <c r="E128" s="61" t="s">
        <v>195</v>
      </c>
      <c r="F128" s="22" t="s">
        <v>402</v>
      </c>
      <c r="G128" s="22" t="s">
        <v>403</v>
      </c>
      <c r="H128" s="41"/>
    </row>
    <row r="129" spans="1:8" ht="27.75" x14ac:dyDescent="0.3">
      <c r="A129" s="12">
        <v>127</v>
      </c>
      <c r="B129" s="195" t="s">
        <v>410</v>
      </c>
      <c r="C129" s="23" t="s">
        <v>411</v>
      </c>
      <c r="D129" s="37" t="s">
        <v>187</v>
      </c>
      <c r="E129" s="61" t="s">
        <v>195</v>
      </c>
      <c r="F129" s="23" t="s">
        <v>640</v>
      </c>
      <c r="G129" s="23" t="s">
        <v>412</v>
      </c>
      <c r="H129" s="38"/>
    </row>
    <row r="130" spans="1:8" x14ac:dyDescent="0.3">
      <c r="A130" s="12">
        <v>128</v>
      </c>
      <c r="B130" s="195" t="s">
        <v>366</v>
      </c>
      <c r="C130" s="21" t="s">
        <v>371</v>
      </c>
      <c r="D130" s="37" t="s">
        <v>187</v>
      </c>
      <c r="E130" s="37" t="s">
        <v>9</v>
      </c>
      <c r="F130" s="23" t="s">
        <v>348</v>
      </c>
      <c r="G130" s="23" t="s">
        <v>348</v>
      </c>
      <c r="H130" s="38"/>
    </row>
    <row r="131" spans="1:8" ht="27" x14ac:dyDescent="0.3">
      <c r="A131" s="12">
        <v>129</v>
      </c>
      <c r="B131" s="195" t="s">
        <v>356</v>
      </c>
      <c r="C131" s="23" t="s">
        <v>365</v>
      </c>
      <c r="D131" s="37" t="s">
        <v>187</v>
      </c>
      <c r="E131" s="61" t="s">
        <v>195</v>
      </c>
      <c r="F131" s="23" t="s">
        <v>363</v>
      </c>
      <c r="G131" s="197" t="s">
        <v>364</v>
      </c>
      <c r="H131" s="38"/>
    </row>
    <row r="132" spans="1:8" x14ac:dyDescent="0.3">
      <c r="A132" s="12">
        <v>130</v>
      </c>
      <c r="B132" s="195" t="s">
        <v>366</v>
      </c>
      <c r="C132" s="21" t="s">
        <v>375</v>
      </c>
      <c r="D132" s="37" t="s">
        <v>187</v>
      </c>
      <c r="E132" s="37" t="s">
        <v>9</v>
      </c>
      <c r="F132" s="23" t="s">
        <v>348</v>
      </c>
      <c r="G132" s="23" t="s">
        <v>348</v>
      </c>
      <c r="H132" s="38"/>
    </row>
    <row r="133" spans="1:8" x14ac:dyDescent="0.3">
      <c r="A133" s="12">
        <v>131</v>
      </c>
      <c r="B133" s="195" t="s">
        <v>376</v>
      </c>
      <c r="C133" s="21" t="s">
        <v>367</v>
      </c>
      <c r="D133" s="37" t="s">
        <v>187</v>
      </c>
      <c r="E133" s="37" t="s">
        <v>183</v>
      </c>
      <c r="F133" s="23" t="s">
        <v>348</v>
      </c>
      <c r="G133" s="23" t="s">
        <v>348</v>
      </c>
      <c r="H133" s="38"/>
    </row>
    <row r="134" spans="1:8" ht="18" customHeight="1" x14ac:dyDescent="0.3">
      <c r="A134" s="12">
        <v>132</v>
      </c>
      <c r="B134" s="193" t="s">
        <v>377</v>
      </c>
      <c r="C134" s="22" t="s">
        <v>638</v>
      </c>
      <c r="D134" s="37" t="s">
        <v>187</v>
      </c>
      <c r="E134" s="37" t="s">
        <v>183</v>
      </c>
      <c r="F134" s="23" t="s">
        <v>348</v>
      </c>
      <c r="G134" s="23" t="s">
        <v>348</v>
      </c>
      <c r="H134" s="38"/>
    </row>
    <row r="135" spans="1:8" x14ac:dyDescent="0.3">
      <c r="A135" s="12">
        <v>133</v>
      </c>
      <c r="B135" s="193" t="s">
        <v>378</v>
      </c>
      <c r="C135" s="22" t="s">
        <v>379</v>
      </c>
      <c r="D135" s="37" t="s">
        <v>187</v>
      </c>
      <c r="E135" s="37" t="s">
        <v>9</v>
      </c>
      <c r="F135" s="23" t="s">
        <v>179</v>
      </c>
      <c r="G135" s="23" t="s">
        <v>179</v>
      </c>
      <c r="H135" s="38"/>
    </row>
    <row r="136" spans="1:8" x14ac:dyDescent="0.3">
      <c r="A136" s="12">
        <v>134</v>
      </c>
      <c r="B136" s="195" t="s">
        <v>378</v>
      </c>
      <c r="C136" s="23" t="s">
        <v>380</v>
      </c>
      <c r="D136" s="37" t="s">
        <v>187</v>
      </c>
      <c r="E136" s="37" t="s">
        <v>9</v>
      </c>
      <c r="F136" s="23" t="s">
        <v>179</v>
      </c>
      <c r="G136" s="23" t="s">
        <v>179</v>
      </c>
      <c r="H136" s="38"/>
    </row>
    <row r="137" spans="1:8" x14ac:dyDescent="0.3">
      <c r="A137" s="12">
        <v>135</v>
      </c>
      <c r="B137" s="195" t="s">
        <v>378</v>
      </c>
      <c r="C137" s="23" t="s">
        <v>381</v>
      </c>
      <c r="D137" s="37" t="s">
        <v>187</v>
      </c>
      <c r="E137" s="37" t="s">
        <v>9</v>
      </c>
      <c r="F137" s="23" t="s">
        <v>179</v>
      </c>
      <c r="G137" s="23" t="s">
        <v>179</v>
      </c>
      <c r="H137" s="38"/>
    </row>
    <row r="138" spans="1:8" ht="18" customHeight="1" x14ac:dyDescent="0.3">
      <c r="A138" s="12">
        <v>136</v>
      </c>
      <c r="B138" s="195" t="s">
        <v>378</v>
      </c>
      <c r="C138" s="23" t="s">
        <v>382</v>
      </c>
      <c r="D138" s="37" t="s">
        <v>187</v>
      </c>
      <c r="E138" s="37" t="s">
        <v>9</v>
      </c>
      <c r="F138" s="23" t="s">
        <v>179</v>
      </c>
      <c r="G138" s="23" t="s">
        <v>179</v>
      </c>
      <c r="H138" s="41"/>
    </row>
    <row r="139" spans="1:8" ht="18" customHeight="1" x14ac:dyDescent="0.3">
      <c r="A139" s="12">
        <v>137</v>
      </c>
      <c r="B139" s="193" t="s">
        <v>383</v>
      </c>
      <c r="C139" s="22" t="s">
        <v>384</v>
      </c>
      <c r="D139" s="37" t="s">
        <v>187</v>
      </c>
      <c r="E139" s="37" t="s">
        <v>9</v>
      </c>
      <c r="F139" s="23" t="s">
        <v>179</v>
      </c>
      <c r="G139" s="23" t="s">
        <v>179</v>
      </c>
      <c r="H139" s="42"/>
    </row>
    <row r="140" spans="1:8" x14ac:dyDescent="0.3">
      <c r="A140" s="12">
        <v>138</v>
      </c>
      <c r="B140" s="195" t="s">
        <v>385</v>
      </c>
      <c r="C140" s="21" t="s">
        <v>386</v>
      </c>
      <c r="D140" s="37" t="s">
        <v>187</v>
      </c>
      <c r="E140" s="37" t="s">
        <v>9</v>
      </c>
      <c r="F140" s="23" t="s">
        <v>179</v>
      </c>
      <c r="G140" s="23" t="s">
        <v>179</v>
      </c>
      <c r="H140" s="38"/>
    </row>
    <row r="141" spans="1:8" x14ac:dyDescent="0.3">
      <c r="A141" s="12">
        <v>139</v>
      </c>
      <c r="B141" s="195" t="s">
        <v>385</v>
      </c>
      <c r="C141" s="21" t="s">
        <v>387</v>
      </c>
      <c r="D141" s="37" t="s">
        <v>187</v>
      </c>
      <c r="E141" s="37" t="s">
        <v>9</v>
      </c>
      <c r="F141" s="23" t="s">
        <v>179</v>
      </c>
      <c r="G141" s="23" t="s">
        <v>179</v>
      </c>
      <c r="H141" s="38"/>
    </row>
    <row r="142" spans="1:8" ht="18" customHeight="1" x14ac:dyDescent="0.3">
      <c r="A142" s="12">
        <v>140</v>
      </c>
      <c r="B142" s="195" t="s">
        <v>385</v>
      </c>
      <c r="C142" s="21" t="s">
        <v>388</v>
      </c>
      <c r="D142" s="37" t="s">
        <v>187</v>
      </c>
      <c r="E142" s="37" t="s">
        <v>9</v>
      </c>
      <c r="F142" s="23" t="s">
        <v>179</v>
      </c>
      <c r="G142" s="23" t="s">
        <v>179</v>
      </c>
      <c r="H142" s="38"/>
    </row>
    <row r="143" spans="1:8" x14ac:dyDescent="0.3">
      <c r="A143" s="12">
        <v>141</v>
      </c>
      <c r="B143" s="195" t="s">
        <v>385</v>
      </c>
      <c r="C143" s="23" t="s">
        <v>389</v>
      </c>
      <c r="D143" s="37" t="s">
        <v>89</v>
      </c>
      <c r="E143" s="37" t="s">
        <v>9</v>
      </c>
      <c r="F143" s="23" t="s">
        <v>179</v>
      </c>
      <c r="G143" s="23" t="s">
        <v>179</v>
      </c>
      <c r="H143" s="39"/>
    </row>
    <row r="144" spans="1:8" x14ac:dyDescent="0.3">
      <c r="A144" s="12">
        <v>142</v>
      </c>
      <c r="B144" s="195" t="s">
        <v>385</v>
      </c>
      <c r="C144" s="23" t="s">
        <v>390</v>
      </c>
      <c r="D144" s="37" t="s">
        <v>187</v>
      </c>
      <c r="E144" s="37" t="s">
        <v>9</v>
      </c>
      <c r="F144" s="23" t="s">
        <v>179</v>
      </c>
      <c r="G144" s="23" t="s">
        <v>179</v>
      </c>
      <c r="H144" s="38"/>
    </row>
    <row r="145" spans="1:8" ht="18" customHeight="1" x14ac:dyDescent="0.3">
      <c r="A145" s="12">
        <v>143</v>
      </c>
      <c r="B145" s="195" t="s">
        <v>385</v>
      </c>
      <c r="C145" s="21" t="s">
        <v>391</v>
      </c>
      <c r="D145" s="37" t="s">
        <v>89</v>
      </c>
      <c r="E145" s="37" t="s">
        <v>9</v>
      </c>
      <c r="F145" s="23" t="s">
        <v>179</v>
      </c>
      <c r="G145" s="23" t="s">
        <v>179</v>
      </c>
      <c r="H145" s="38"/>
    </row>
    <row r="146" spans="1:8" ht="18" customHeight="1" x14ac:dyDescent="0.3">
      <c r="A146" s="12">
        <v>144</v>
      </c>
      <c r="B146" s="195" t="s">
        <v>385</v>
      </c>
      <c r="C146" s="21" t="s">
        <v>392</v>
      </c>
      <c r="D146" s="37" t="s">
        <v>187</v>
      </c>
      <c r="E146" s="37" t="s">
        <v>9</v>
      </c>
      <c r="F146" s="23" t="s">
        <v>179</v>
      </c>
      <c r="G146" s="23" t="s">
        <v>179</v>
      </c>
      <c r="H146" s="38"/>
    </row>
    <row r="147" spans="1:8" ht="18" customHeight="1" x14ac:dyDescent="0.3">
      <c r="A147" s="12">
        <v>145</v>
      </c>
      <c r="B147" s="195" t="s">
        <v>385</v>
      </c>
      <c r="C147" s="21" t="s">
        <v>393</v>
      </c>
      <c r="D147" s="37" t="s">
        <v>187</v>
      </c>
      <c r="E147" s="37" t="s">
        <v>9</v>
      </c>
      <c r="F147" s="23" t="s">
        <v>179</v>
      </c>
      <c r="G147" s="23" t="s">
        <v>179</v>
      </c>
      <c r="H147" s="38"/>
    </row>
    <row r="148" spans="1:8" x14ac:dyDescent="0.3">
      <c r="A148" s="12">
        <v>146</v>
      </c>
      <c r="B148" s="195" t="s">
        <v>385</v>
      </c>
      <c r="C148" s="21" t="s">
        <v>394</v>
      </c>
      <c r="D148" s="37" t="s">
        <v>187</v>
      </c>
      <c r="E148" s="37" t="s">
        <v>9</v>
      </c>
      <c r="F148" s="23" t="s">
        <v>179</v>
      </c>
      <c r="G148" s="23" t="s">
        <v>179</v>
      </c>
      <c r="H148" s="38"/>
    </row>
    <row r="149" spans="1:8" ht="18" customHeight="1" x14ac:dyDescent="0.3">
      <c r="A149" s="12">
        <v>147</v>
      </c>
      <c r="B149" s="195" t="s">
        <v>395</v>
      </c>
      <c r="C149" s="21" t="s">
        <v>396</v>
      </c>
      <c r="D149" s="37" t="s">
        <v>187</v>
      </c>
      <c r="E149" s="20" t="s">
        <v>183</v>
      </c>
      <c r="F149" s="23" t="s">
        <v>184</v>
      </c>
      <c r="G149" s="23" t="s">
        <v>185</v>
      </c>
      <c r="H149" s="38"/>
    </row>
    <row r="150" spans="1:8" ht="18" customHeight="1" x14ac:dyDescent="0.3">
      <c r="A150" s="12">
        <v>148</v>
      </c>
      <c r="B150" s="195" t="s">
        <v>395</v>
      </c>
      <c r="C150" s="21" t="s">
        <v>397</v>
      </c>
      <c r="D150" s="37" t="s">
        <v>89</v>
      </c>
      <c r="E150" s="37" t="s">
        <v>9</v>
      </c>
      <c r="F150" s="23" t="s">
        <v>179</v>
      </c>
      <c r="G150" s="23" t="s">
        <v>179</v>
      </c>
      <c r="H150" s="38"/>
    </row>
    <row r="151" spans="1:8" ht="18" customHeight="1" x14ac:dyDescent="0.3">
      <c r="A151" s="12">
        <v>149</v>
      </c>
      <c r="B151" s="195" t="s">
        <v>398</v>
      </c>
      <c r="C151" s="21" t="s">
        <v>399</v>
      </c>
      <c r="D151" s="37" t="s">
        <v>89</v>
      </c>
      <c r="E151" s="20" t="s">
        <v>183</v>
      </c>
      <c r="F151" s="23" t="s">
        <v>184</v>
      </c>
      <c r="G151" s="23" t="s">
        <v>185</v>
      </c>
      <c r="H151" s="38"/>
    </row>
    <row r="152" spans="1:8" ht="18" customHeight="1" x14ac:dyDescent="0.3">
      <c r="A152" s="12">
        <v>150</v>
      </c>
      <c r="B152" s="195" t="s">
        <v>398</v>
      </c>
      <c r="C152" s="21" t="s">
        <v>400</v>
      </c>
      <c r="D152" s="37" t="s">
        <v>89</v>
      </c>
      <c r="E152" s="37" t="s">
        <v>9</v>
      </c>
      <c r="F152" s="23" t="s">
        <v>179</v>
      </c>
      <c r="G152" s="23" t="s">
        <v>179</v>
      </c>
      <c r="H152" s="38"/>
    </row>
    <row r="153" spans="1:8" ht="18" customHeight="1" x14ac:dyDescent="0.3">
      <c r="A153" s="12">
        <v>151</v>
      </c>
      <c r="B153" s="195" t="s">
        <v>356</v>
      </c>
      <c r="C153" s="23" t="s">
        <v>362</v>
      </c>
      <c r="D153" s="37" t="s">
        <v>187</v>
      </c>
      <c r="E153" s="43" t="s">
        <v>830</v>
      </c>
      <c r="F153" s="43" t="s">
        <v>833</v>
      </c>
      <c r="G153" s="197" t="s">
        <v>364</v>
      </c>
      <c r="H153" s="38"/>
    </row>
    <row r="154" spans="1:8" x14ac:dyDescent="0.3">
      <c r="A154" s="12">
        <v>152</v>
      </c>
      <c r="B154" s="193" t="s">
        <v>200</v>
      </c>
      <c r="C154" s="24" t="s">
        <v>222</v>
      </c>
      <c r="D154" s="37" t="s">
        <v>89</v>
      </c>
      <c r="E154" s="37" t="s">
        <v>183</v>
      </c>
      <c r="F154" s="23" t="s">
        <v>179</v>
      </c>
      <c r="G154" s="23" t="s">
        <v>179</v>
      </c>
      <c r="H154" s="38"/>
    </row>
    <row r="155" spans="1:8" ht="18" customHeight="1" x14ac:dyDescent="0.3">
      <c r="A155" s="12">
        <v>153</v>
      </c>
      <c r="B155" s="193" t="s">
        <v>404</v>
      </c>
      <c r="C155" s="21" t="s">
        <v>406</v>
      </c>
      <c r="D155" s="37" t="s">
        <v>187</v>
      </c>
      <c r="E155" s="37" t="s">
        <v>9</v>
      </c>
      <c r="F155" s="23" t="s">
        <v>179</v>
      </c>
      <c r="G155" s="23" t="s">
        <v>179</v>
      </c>
      <c r="H155" s="38"/>
    </row>
    <row r="156" spans="1:8" ht="18" customHeight="1" x14ac:dyDescent="0.3">
      <c r="A156" s="12">
        <v>154</v>
      </c>
      <c r="B156" s="193" t="s">
        <v>404</v>
      </c>
      <c r="C156" s="21" t="s">
        <v>407</v>
      </c>
      <c r="D156" s="37" t="s">
        <v>187</v>
      </c>
      <c r="E156" s="37" t="s">
        <v>9</v>
      </c>
      <c r="F156" s="23" t="s">
        <v>179</v>
      </c>
      <c r="G156" s="23" t="s">
        <v>179</v>
      </c>
      <c r="H156" s="38"/>
    </row>
    <row r="157" spans="1:8" ht="18" customHeight="1" x14ac:dyDescent="0.3">
      <c r="A157" s="12">
        <v>155</v>
      </c>
      <c r="B157" s="193" t="s">
        <v>404</v>
      </c>
      <c r="C157" s="21" t="s">
        <v>408</v>
      </c>
      <c r="D157" s="37" t="s">
        <v>187</v>
      </c>
      <c r="E157" s="37" t="s">
        <v>9</v>
      </c>
      <c r="F157" s="23" t="s">
        <v>179</v>
      </c>
      <c r="G157" s="23" t="s">
        <v>179</v>
      </c>
      <c r="H157" s="38"/>
    </row>
    <row r="158" spans="1:8" ht="18" customHeight="1" x14ac:dyDescent="0.3">
      <c r="A158" s="12">
        <v>156</v>
      </c>
      <c r="B158" s="193" t="s">
        <v>404</v>
      </c>
      <c r="C158" s="21" t="s">
        <v>409</v>
      </c>
      <c r="D158" s="37" t="s">
        <v>187</v>
      </c>
      <c r="E158" s="37" t="s">
        <v>9</v>
      </c>
      <c r="F158" s="23" t="s">
        <v>179</v>
      </c>
      <c r="G158" s="23" t="s">
        <v>179</v>
      </c>
      <c r="H158" s="39"/>
    </row>
    <row r="159" spans="1:8" ht="18" customHeight="1" x14ac:dyDescent="0.3">
      <c r="A159" s="12">
        <v>157</v>
      </c>
      <c r="B159" s="193" t="s">
        <v>200</v>
      </c>
      <c r="C159" s="24" t="s">
        <v>224</v>
      </c>
      <c r="D159" s="37" t="s">
        <v>89</v>
      </c>
      <c r="E159" s="61" t="s">
        <v>195</v>
      </c>
      <c r="F159" s="22" t="s">
        <v>223</v>
      </c>
      <c r="G159" s="22" t="s">
        <v>225</v>
      </c>
      <c r="H159" s="38"/>
    </row>
    <row r="160" spans="1:8" x14ac:dyDescent="0.3">
      <c r="A160" s="12">
        <v>158</v>
      </c>
      <c r="B160" s="193" t="s">
        <v>200</v>
      </c>
      <c r="C160" s="24" t="s">
        <v>204</v>
      </c>
      <c r="D160" s="20" t="s">
        <v>89</v>
      </c>
      <c r="E160" s="37" t="s">
        <v>9</v>
      </c>
      <c r="F160" s="23" t="s">
        <v>179</v>
      </c>
      <c r="G160" s="23" t="s">
        <v>179</v>
      </c>
      <c r="H160" s="38"/>
    </row>
    <row r="161" spans="1:8" ht="27" x14ac:dyDescent="0.3">
      <c r="A161" s="12">
        <v>159</v>
      </c>
      <c r="B161" s="193" t="s">
        <v>245</v>
      </c>
      <c r="C161" s="23" t="s">
        <v>247</v>
      </c>
      <c r="D161" s="37" t="s">
        <v>88</v>
      </c>
      <c r="E161" s="61" t="s">
        <v>195</v>
      </c>
      <c r="F161" s="23" t="s">
        <v>248</v>
      </c>
      <c r="G161" s="23" t="s">
        <v>249</v>
      </c>
      <c r="H161" s="38"/>
    </row>
    <row r="162" spans="1:8" ht="18" customHeight="1" x14ac:dyDescent="0.3">
      <c r="A162" s="12">
        <v>160</v>
      </c>
      <c r="B162" s="193" t="s">
        <v>413</v>
      </c>
      <c r="C162" s="21" t="s">
        <v>420</v>
      </c>
      <c r="D162" s="37" t="s">
        <v>88</v>
      </c>
      <c r="E162" s="37" t="s">
        <v>9</v>
      </c>
      <c r="F162" s="23" t="s">
        <v>611</v>
      </c>
      <c r="G162" s="23" t="s">
        <v>179</v>
      </c>
      <c r="H162" s="38"/>
    </row>
    <row r="163" spans="1:8" x14ac:dyDescent="0.3">
      <c r="A163" s="12">
        <v>161</v>
      </c>
      <c r="B163" s="193" t="s">
        <v>421</v>
      </c>
      <c r="C163" s="21" t="s">
        <v>422</v>
      </c>
      <c r="D163" s="37" t="s">
        <v>88</v>
      </c>
      <c r="E163" s="37" t="s">
        <v>9</v>
      </c>
      <c r="F163" s="23" t="s">
        <v>179</v>
      </c>
      <c r="G163" s="23" t="s">
        <v>179</v>
      </c>
      <c r="H163" s="39"/>
    </row>
    <row r="164" spans="1:8" ht="18" customHeight="1" x14ac:dyDescent="0.3">
      <c r="A164" s="12">
        <v>162</v>
      </c>
      <c r="B164" s="193" t="s">
        <v>421</v>
      </c>
      <c r="C164" s="23" t="s">
        <v>423</v>
      </c>
      <c r="D164" s="37" t="s">
        <v>187</v>
      </c>
      <c r="E164" s="37" t="s">
        <v>9</v>
      </c>
      <c r="F164" s="23" t="s">
        <v>179</v>
      </c>
      <c r="G164" s="23" t="s">
        <v>179</v>
      </c>
      <c r="H164" s="39"/>
    </row>
    <row r="165" spans="1:8" ht="18" customHeight="1" x14ac:dyDescent="0.3">
      <c r="A165" s="12">
        <v>163</v>
      </c>
      <c r="B165" s="193" t="s">
        <v>427</v>
      </c>
      <c r="C165" s="21" t="s">
        <v>429</v>
      </c>
      <c r="D165" s="37" t="s">
        <v>88</v>
      </c>
      <c r="E165" s="43" t="s">
        <v>830</v>
      </c>
      <c r="F165" s="43" t="s">
        <v>833</v>
      </c>
      <c r="G165" s="22" t="s">
        <v>644</v>
      </c>
      <c r="H165" s="38"/>
    </row>
    <row r="166" spans="1:8" ht="27" x14ac:dyDescent="0.3">
      <c r="A166" s="12">
        <v>164</v>
      </c>
      <c r="B166" s="193" t="s">
        <v>251</v>
      </c>
      <c r="C166" s="24" t="s">
        <v>265</v>
      </c>
      <c r="D166" s="20" t="s">
        <v>88</v>
      </c>
      <c r="E166" s="61" t="s">
        <v>195</v>
      </c>
      <c r="F166" s="66" t="s">
        <v>257</v>
      </c>
      <c r="G166" s="66" t="s">
        <v>624</v>
      </c>
      <c r="H166" s="38"/>
    </row>
    <row r="167" spans="1:8" ht="18" customHeight="1" x14ac:dyDescent="0.3">
      <c r="A167" s="12">
        <v>165</v>
      </c>
      <c r="B167" s="193" t="s">
        <v>427</v>
      </c>
      <c r="C167" s="22" t="s">
        <v>422</v>
      </c>
      <c r="D167" s="37" t="s">
        <v>89</v>
      </c>
      <c r="E167" s="37" t="s">
        <v>9</v>
      </c>
      <c r="F167" s="23" t="s">
        <v>179</v>
      </c>
      <c r="G167" s="23" t="s">
        <v>179</v>
      </c>
      <c r="H167" s="38"/>
    </row>
    <row r="168" spans="1:8" ht="18" customHeight="1" x14ac:dyDescent="0.3">
      <c r="A168" s="12">
        <v>166</v>
      </c>
      <c r="B168" s="193" t="s">
        <v>427</v>
      </c>
      <c r="C168" s="23" t="s">
        <v>428</v>
      </c>
      <c r="D168" s="37" t="s">
        <v>88</v>
      </c>
      <c r="E168" s="37" t="s">
        <v>9</v>
      </c>
      <c r="F168" s="23" t="s">
        <v>179</v>
      </c>
      <c r="G168" s="23" t="s">
        <v>179</v>
      </c>
      <c r="H168" s="39"/>
    </row>
    <row r="169" spans="1:8" x14ac:dyDescent="0.3">
      <c r="A169" s="12">
        <v>167</v>
      </c>
      <c r="B169" s="193" t="s">
        <v>835</v>
      </c>
      <c r="C169" s="21" t="s">
        <v>265</v>
      </c>
      <c r="D169" s="37" t="s">
        <v>88</v>
      </c>
      <c r="E169" s="43" t="s">
        <v>830</v>
      </c>
      <c r="F169" s="43" t="s">
        <v>833</v>
      </c>
      <c r="G169" s="23" t="s">
        <v>258</v>
      </c>
      <c r="H169" s="39"/>
    </row>
    <row r="170" spans="1:8" x14ac:dyDescent="0.3">
      <c r="A170" s="12">
        <v>168</v>
      </c>
      <c r="B170" s="193" t="s">
        <v>427</v>
      </c>
      <c r="C170" s="21" t="s">
        <v>254</v>
      </c>
      <c r="D170" s="37" t="s">
        <v>88</v>
      </c>
      <c r="E170" s="37" t="s">
        <v>9</v>
      </c>
      <c r="F170" s="23" t="s">
        <v>179</v>
      </c>
      <c r="G170" s="23" t="s">
        <v>179</v>
      </c>
      <c r="H170" s="39"/>
    </row>
    <row r="171" spans="1:8" ht="18" customHeight="1" x14ac:dyDescent="0.3">
      <c r="A171" s="12">
        <v>169</v>
      </c>
      <c r="B171" s="193" t="s">
        <v>427</v>
      </c>
      <c r="C171" s="21" t="s">
        <v>431</v>
      </c>
      <c r="D171" s="37" t="s">
        <v>88</v>
      </c>
      <c r="E171" s="37" t="s">
        <v>9</v>
      </c>
      <c r="F171" s="23" t="s">
        <v>179</v>
      </c>
      <c r="G171" s="23" t="s">
        <v>179</v>
      </c>
      <c r="H171" s="39"/>
    </row>
    <row r="172" spans="1:8" ht="18" customHeight="1" x14ac:dyDescent="0.3">
      <c r="A172" s="12">
        <v>170</v>
      </c>
      <c r="B172" s="193" t="s">
        <v>427</v>
      </c>
      <c r="C172" s="21" t="s">
        <v>432</v>
      </c>
      <c r="D172" s="37" t="s">
        <v>88</v>
      </c>
      <c r="E172" s="37" t="s">
        <v>9</v>
      </c>
      <c r="F172" s="23" t="s">
        <v>179</v>
      </c>
      <c r="G172" s="23" t="s">
        <v>179</v>
      </c>
      <c r="H172" s="39"/>
    </row>
    <row r="173" spans="1:8" ht="18" customHeight="1" x14ac:dyDescent="0.3">
      <c r="A173" s="12">
        <v>171</v>
      </c>
      <c r="B173" s="193" t="s">
        <v>427</v>
      </c>
      <c r="C173" s="23" t="s">
        <v>433</v>
      </c>
      <c r="D173" s="37" t="s">
        <v>89</v>
      </c>
      <c r="E173" s="37" t="s">
        <v>9</v>
      </c>
      <c r="F173" s="23" t="s">
        <v>179</v>
      </c>
      <c r="G173" s="23" t="s">
        <v>179</v>
      </c>
      <c r="H173" s="38"/>
    </row>
    <row r="174" spans="1:8" ht="18" customHeight="1" x14ac:dyDescent="0.3">
      <c r="A174" s="12">
        <v>172</v>
      </c>
      <c r="B174" s="193" t="s">
        <v>847</v>
      </c>
      <c r="C174" s="23" t="s">
        <v>425</v>
      </c>
      <c r="D174" s="37" t="s">
        <v>89</v>
      </c>
      <c r="E174" s="37" t="s">
        <v>9</v>
      </c>
      <c r="F174" s="23" t="s">
        <v>179</v>
      </c>
      <c r="G174" s="23" t="s">
        <v>179</v>
      </c>
      <c r="H174" s="38"/>
    </row>
    <row r="175" spans="1:8" ht="27" x14ac:dyDescent="0.3">
      <c r="A175" s="12">
        <v>173</v>
      </c>
      <c r="B175" s="193" t="s">
        <v>251</v>
      </c>
      <c r="C175" s="22" t="s">
        <v>252</v>
      </c>
      <c r="D175" s="37" t="s">
        <v>88</v>
      </c>
      <c r="E175" s="61" t="s">
        <v>195</v>
      </c>
      <c r="F175" s="22" t="s">
        <v>614</v>
      </c>
      <c r="G175" s="22" t="s">
        <v>253</v>
      </c>
      <c r="H175" s="38"/>
    </row>
    <row r="176" spans="1:8" ht="18" customHeight="1" x14ac:dyDescent="0.3">
      <c r="A176" s="12">
        <v>174</v>
      </c>
      <c r="B176" s="193" t="s">
        <v>835</v>
      </c>
      <c r="C176" s="23" t="s">
        <v>252</v>
      </c>
      <c r="D176" s="37" t="s">
        <v>88</v>
      </c>
      <c r="E176" s="43" t="s">
        <v>830</v>
      </c>
      <c r="F176" s="43" t="s">
        <v>833</v>
      </c>
      <c r="G176" s="23" t="s">
        <v>645</v>
      </c>
      <c r="H176" s="38"/>
    </row>
    <row r="177" spans="1:8" ht="18" customHeight="1" x14ac:dyDescent="0.3">
      <c r="A177" s="12">
        <v>175</v>
      </c>
      <c r="B177" s="193" t="s">
        <v>427</v>
      </c>
      <c r="C177" s="23" t="s">
        <v>437</v>
      </c>
      <c r="D177" s="37" t="s">
        <v>88</v>
      </c>
      <c r="E177" s="37" t="s">
        <v>9</v>
      </c>
      <c r="F177" s="23" t="s">
        <v>179</v>
      </c>
      <c r="G177" s="23" t="s">
        <v>179</v>
      </c>
      <c r="H177" s="39"/>
    </row>
    <row r="178" spans="1:8" x14ac:dyDescent="0.3">
      <c r="A178" s="12">
        <v>176</v>
      </c>
      <c r="B178" s="193" t="s">
        <v>427</v>
      </c>
      <c r="C178" s="23" t="s">
        <v>438</v>
      </c>
      <c r="D178" s="37" t="s">
        <v>89</v>
      </c>
      <c r="E178" s="37" t="s">
        <v>9</v>
      </c>
      <c r="F178" s="23" t="s">
        <v>179</v>
      </c>
      <c r="G178" s="23" t="s">
        <v>179</v>
      </c>
      <c r="H178" s="39"/>
    </row>
    <row r="179" spans="1:8" ht="18" customHeight="1" x14ac:dyDescent="0.3">
      <c r="A179" s="12">
        <v>177</v>
      </c>
      <c r="B179" s="193" t="s">
        <v>427</v>
      </c>
      <c r="C179" s="21" t="s">
        <v>439</v>
      </c>
      <c r="D179" s="37" t="s">
        <v>89</v>
      </c>
      <c r="E179" s="37" t="s">
        <v>9</v>
      </c>
      <c r="F179" s="23" t="s">
        <v>179</v>
      </c>
      <c r="G179" s="23" t="s">
        <v>179</v>
      </c>
      <c r="H179" s="39"/>
    </row>
    <row r="180" spans="1:8" ht="18" customHeight="1" x14ac:dyDescent="0.3">
      <c r="A180" s="12">
        <v>178</v>
      </c>
      <c r="B180" s="193" t="s">
        <v>427</v>
      </c>
      <c r="C180" s="21" t="s">
        <v>440</v>
      </c>
      <c r="D180" s="37" t="s">
        <v>89</v>
      </c>
      <c r="E180" s="37" t="s">
        <v>9</v>
      </c>
      <c r="F180" s="23" t="s">
        <v>179</v>
      </c>
      <c r="G180" s="23" t="s">
        <v>179</v>
      </c>
      <c r="H180" s="39"/>
    </row>
    <row r="181" spans="1:8" ht="18" customHeight="1" x14ac:dyDescent="0.3">
      <c r="A181" s="12">
        <v>179</v>
      </c>
      <c r="B181" s="193" t="s">
        <v>427</v>
      </c>
      <c r="C181" s="21" t="s">
        <v>441</v>
      </c>
      <c r="D181" s="37" t="s">
        <v>89</v>
      </c>
      <c r="E181" s="37" t="s">
        <v>9</v>
      </c>
      <c r="F181" s="23" t="s">
        <v>179</v>
      </c>
      <c r="G181" s="23" t="s">
        <v>179</v>
      </c>
      <c r="H181" s="39"/>
    </row>
    <row r="182" spans="1:8" ht="18" customHeight="1" x14ac:dyDescent="0.3">
      <c r="A182" s="12">
        <v>180</v>
      </c>
      <c r="B182" s="193" t="s">
        <v>427</v>
      </c>
      <c r="C182" s="21" t="s">
        <v>442</v>
      </c>
      <c r="D182" s="37" t="s">
        <v>89</v>
      </c>
      <c r="E182" s="37" t="s">
        <v>9</v>
      </c>
      <c r="F182" s="23" t="s">
        <v>179</v>
      </c>
      <c r="G182" s="23" t="s">
        <v>179</v>
      </c>
      <c r="H182" s="39"/>
    </row>
    <row r="183" spans="1:8" ht="27" x14ac:dyDescent="0.3">
      <c r="A183" s="12">
        <v>181</v>
      </c>
      <c r="B183" s="193" t="s">
        <v>260</v>
      </c>
      <c r="C183" s="24" t="s">
        <v>275</v>
      </c>
      <c r="D183" s="20" t="s">
        <v>89</v>
      </c>
      <c r="E183" s="37" t="s">
        <v>9</v>
      </c>
      <c r="F183" s="23" t="s">
        <v>179</v>
      </c>
      <c r="G183" s="23" t="s">
        <v>179</v>
      </c>
      <c r="H183" s="38"/>
    </row>
    <row r="184" spans="1:8" x14ac:dyDescent="0.3">
      <c r="A184" s="12">
        <v>182</v>
      </c>
      <c r="B184" s="193" t="s">
        <v>835</v>
      </c>
      <c r="C184" s="21" t="s">
        <v>254</v>
      </c>
      <c r="D184" s="37" t="s">
        <v>88</v>
      </c>
      <c r="E184" s="64" t="s">
        <v>183</v>
      </c>
      <c r="F184" s="23" t="s">
        <v>179</v>
      </c>
      <c r="G184" s="23" t="s">
        <v>179</v>
      </c>
      <c r="H184" s="38"/>
    </row>
    <row r="185" spans="1:8" ht="30.75" customHeight="1" x14ac:dyDescent="0.3">
      <c r="A185" s="12">
        <v>183</v>
      </c>
      <c r="B185" s="193" t="s">
        <v>835</v>
      </c>
      <c r="C185" s="21" t="s">
        <v>255</v>
      </c>
      <c r="D185" s="37" t="s">
        <v>88</v>
      </c>
      <c r="E185" s="37" t="s">
        <v>9</v>
      </c>
      <c r="F185" s="23" t="s">
        <v>179</v>
      </c>
      <c r="G185" s="23" t="s">
        <v>179</v>
      </c>
      <c r="H185" s="38"/>
    </row>
    <row r="186" spans="1:8" ht="18" customHeight="1" x14ac:dyDescent="0.3">
      <c r="A186" s="12">
        <v>184</v>
      </c>
      <c r="B186" s="193" t="s">
        <v>177</v>
      </c>
      <c r="C186" s="21" t="s">
        <v>182</v>
      </c>
      <c r="D186" s="37" t="s">
        <v>89</v>
      </c>
      <c r="E186" s="61" t="s">
        <v>195</v>
      </c>
      <c r="F186" s="23" t="s">
        <v>606</v>
      </c>
      <c r="G186" s="23" t="s">
        <v>607</v>
      </c>
      <c r="H186" s="38"/>
    </row>
    <row r="187" spans="1:8" ht="18" customHeight="1" x14ac:dyDescent="0.3">
      <c r="A187" s="12">
        <v>185</v>
      </c>
      <c r="B187" s="193" t="s">
        <v>835</v>
      </c>
      <c r="C187" s="21" t="s">
        <v>444</v>
      </c>
      <c r="D187" s="37" t="s">
        <v>88</v>
      </c>
      <c r="E187" s="37" t="s">
        <v>9</v>
      </c>
      <c r="F187" s="23" t="s">
        <v>179</v>
      </c>
      <c r="G187" s="23" t="s">
        <v>179</v>
      </c>
      <c r="H187" s="38"/>
    </row>
    <row r="188" spans="1:8" ht="18" customHeight="1" x14ac:dyDescent="0.3">
      <c r="A188" s="12">
        <v>186</v>
      </c>
      <c r="B188" s="193" t="s">
        <v>835</v>
      </c>
      <c r="C188" s="21" t="s">
        <v>262</v>
      </c>
      <c r="D188" s="37" t="s">
        <v>88</v>
      </c>
      <c r="E188" s="37" t="s">
        <v>9</v>
      </c>
      <c r="F188" s="23" t="s">
        <v>179</v>
      </c>
      <c r="G188" s="23" t="s">
        <v>179</v>
      </c>
      <c r="H188" s="38"/>
    </row>
    <row r="189" spans="1:8" ht="18" customHeight="1" x14ac:dyDescent="0.3">
      <c r="A189" s="12">
        <v>187</v>
      </c>
      <c r="B189" s="193" t="s">
        <v>835</v>
      </c>
      <c r="C189" s="21" t="s">
        <v>264</v>
      </c>
      <c r="D189" s="37" t="s">
        <v>89</v>
      </c>
      <c r="E189" s="37" t="s">
        <v>9</v>
      </c>
      <c r="F189" s="23" t="s">
        <v>179</v>
      </c>
      <c r="G189" s="23" t="s">
        <v>179</v>
      </c>
      <c r="H189" s="38"/>
    </row>
    <row r="190" spans="1:8" ht="18" customHeight="1" x14ac:dyDescent="0.3">
      <c r="A190" s="12">
        <v>188</v>
      </c>
      <c r="B190" s="193" t="s">
        <v>413</v>
      </c>
      <c r="C190" s="21" t="s">
        <v>641</v>
      </c>
      <c r="D190" s="37" t="s">
        <v>88</v>
      </c>
      <c r="E190" s="61" t="s">
        <v>195</v>
      </c>
      <c r="F190" s="23" t="s">
        <v>418</v>
      </c>
      <c r="G190" s="23" t="s">
        <v>419</v>
      </c>
      <c r="H190" s="38"/>
    </row>
    <row r="191" spans="1:8" x14ac:dyDescent="0.3">
      <c r="A191" s="12">
        <v>189</v>
      </c>
      <c r="B191" s="193" t="s">
        <v>835</v>
      </c>
      <c r="C191" s="21" t="s">
        <v>266</v>
      </c>
      <c r="D191" s="37" t="s">
        <v>88</v>
      </c>
      <c r="E191" s="37" t="s">
        <v>9</v>
      </c>
      <c r="F191" s="23" t="s">
        <v>179</v>
      </c>
      <c r="G191" s="23" t="s">
        <v>179</v>
      </c>
      <c r="H191" s="38"/>
    </row>
    <row r="192" spans="1:8" x14ac:dyDescent="0.3">
      <c r="A192" s="12">
        <v>190</v>
      </c>
      <c r="B192" s="193" t="s">
        <v>427</v>
      </c>
      <c r="C192" s="22" t="s">
        <v>417</v>
      </c>
      <c r="D192" s="20" t="s">
        <v>88</v>
      </c>
      <c r="E192" s="43" t="s">
        <v>830</v>
      </c>
      <c r="F192" s="43" t="s">
        <v>833</v>
      </c>
      <c r="G192" s="22" t="s">
        <v>436</v>
      </c>
      <c r="H192" s="38"/>
    </row>
    <row r="193" spans="1:8" ht="18" customHeight="1" x14ac:dyDescent="0.3">
      <c r="A193" s="12">
        <v>191</v>
      </c>
      <c r="B193" s="193" t="s">
        <v>835</v>
      </c>
      <c r="C193" s="21" t="s">
        <v>448</v>
      </c>
      <c r="D193" s="37" t="s">
        <v>88</v>
      </c>
      <c r="E193" s="37" t="s">
        <v>9</v>
      </c>
      <c r="F193" s="23" t="s">
        <v>179</v>
      </c>
      <c r="G193" s="23" t="s">
        <v>179</v>
      </c>
      <c r="H193" s="38"/>
    </row>
    <row r="194" spans="1:8" ht="18" customHeight="1" x14ac:dyDescent="0.3">
      <c r="A194" s="12">
        <v>192</v>
      </c>
      <c r="B194" s="193" t="s">
        <v>835</v>
      </c>
      <c r="C194" s="21" t="s">
        <v>449</v>
      </c>
      <c r="D194" s="37" t="s">
        <v>88</v>
      </c>
      <c r="E194" s="37" t="s">
        <v>9</v>
      </c>
      <c r="F194" s="23" t="s">
        <v>179</v>
      </c>
      <c r="G194" s="23" t="s">
        <v>179</v>
      </c>
      <c r="H194" s="38"/>
    </row>
    <row r="195" spans="1:8" ht="18" customHeight="1" x14ac:dyDescent="0.3">
      <c r="A195" s="12">
        <v>193</v>
      </c>
      <c r="B195" s="193" t="s">
        <v>835</v>
      </c>
      <c r="C195" s="21" t="s">
        <v>450</v>
      </c>
      <c r="D195" s="37" t="s">
        <v>88</v>
      </c>
      <c r="E195" s="37" t="s">
        <v>9</v>
      </c>
      <c r="F195" s="23" t="s">
        <v>179</v>
      </c>
      <c r="G195" s="23" t="s">
        <v>179</v>
      </c>
      <c r="H195" s="38"/>
    </row>
    <row r="196" spans="1:8" ht="18" customHeight="1" x14ac:dyDescent="0.3">
      <c r="A196" s="12">
        <v>194</v>
      </c>
      <c r="B196" s="193" t="s">
        <v>835</v>
      </c>
      <c r="C196" s="21" t="s">
        <v>451</v>
      </c>
      <c r="D196" s="37" t="s">
        <v>89</v>
      </c>
      <c r="E196" s="37" t="s">
        <v>9</v>
      </c>
      <c r="F196" s="23" t="s">
        <v>179</v>
      </c>
      <c r="G196" s="23" t="s">
        <v>179</v>
      </c>
      <c r="H196" s="39"/>
    </row>
    <row r="197" spans="1:8" ht="18" customHeight="1" x14ac:dyDescent="0.3">
      <c r="A197" s="12">
        <v>195</v>
      </c>
      <c r="B197" s="193" t="s">
        <v>452</v>
      </c>
      <c r="C197" s="21" t="s">
        <v>453</v>
      </c>
      <c r="D197" s="37" t="s">
        <v>89</v>
      </c>
      <c r="E197" s="37" t="s">
        <v>9</v>
      </c>
      <c r="F197" s="23" t="s">
        <v>179</v>
      </c>
      <c r="G197" s="23" t="s">
        <v>179</v>
      </c>
      <c r="H197" s="38"/>
    </row>
    <row r="198" spans="1:8" ht="27" x14ac:dyDescent="0.3">
      <c r="A198" s="12">
        <v>196</v>
      </c>
      <c r="B198" s="193" t="s">
        <v>413</v>
      </c>
      <c r="C198" s="22" t="s">
        <v>834</v>
      </c>
      <c r="D198" s="20" t="s">
        <v>88</v>
      </c>
      <c r="E198" s="61" t="s">
        <v>195</v>
      </c>
      <c r="F198" s="22" t="s">
        <v>415</v>
      </c>
      <c r="G198" s="22" t="s">
        <v>416</v>
      </c>
      <c r="H198" s="38"/>
    </row>
    <row r="199" spans="1:8" ht="27" x14ac:dyDescent="0.3">
      <c r="A199" s="12">
        <v>197</v>
      </c>
      <c r="B199" s="193" t="s">
        <v>427</v>
      </c>
      <c r="C199" s="22" t="s">
        <v>414</v>
      </c>
      <c r="D199" s="37" t="s">
        <v>89</v>
      </c>
      <c r="E199" s="43" t="s">
        <v>830</v>
      </c>
      <c r="F199" s="43" t="s">
        <v>833</v>
      </c>
      <c r="G199" s="22" t="s">
        <v>434</v>
      </c>
      <c r="H199" s="38"/>
    </row>
    <row r="200" spans="1:8" x14ac:dyDescent="0.3">
      <c r="A200" s="12">
        <v>198</v>
      </c>
      <c r="B200" s="193" t="s">
        <v>188</v>
      </c>
      <c r="C200" s="24" t="s">
        <v>194</v>
      </c>
      <c r="D200" s="20" t="s">
        <v>187</v>
      </c>
      <c r="E200" s="61" t="s">
        <v>195</v>
      </c>
      <c r="F200" s="22" t="s">
        <v>196</v>
      </c>
      <c r="G200" s="22" t="s">
        <v>197</v>
      </c>
      <c r="H200" s="38"/>
    </row>
    <row r="201" spans="1:8" x14ac:dyDescent="0.3">
      <c r="A201" s="12">
        <v>199</v>
      </c>
      <c r="B201" s="200" t="s">
        <v>421</v>
      </c>
      <c r="C201" s="201" t="s">
        <v>425</v>
      </c>
      <c r="D201" s="202" t="s">
        <v>88</v>
      </c>
      <c r="E201" s="202" t="s">
        <v>9</v>
      </c>
      <c r="F201" s="203" t="s">
        <v>833</v>
      </c>
      <c r="G201" s="201" t="s">
        <v>179</v>
      </c>
      <c r="H201" s="38"/>
    </row>
    <row r="202" spans="1:8" x14ac:dyDescent="0.3">
      <c r="A202" s="12">
        <v>200</v>
      </c>
      <c r="B202" s="192" t="s">
        <v>251</v>
      </c>
      <c r="C202" s="34" t="s">
        <v>272</v>
      </c>
      <c r="D202" s="33" t="s">
        <v>89</v>
      </c>
      <c r="E202" s="199" t="s">
        <v>195</v>
      </c>
      <c r="F202" s="36" t="s">
        <v>273</v>
      </c>
      <c r="G202" s="36" t="s">
        <v>274</v>
      </c>
      <c r="H202" s="39"/>
    </row>
    <row r="203" spans="1:8" x14ac:dyDescent="0.3">
      <c r="A203" s="12">
        <v>201</v>
      </c>
      <c r="B203" s="196" t="s">
        <v>421</v>
      </c>
      <c r="C203" s="21" t="s">
        <v>254</v>
      </c>
      <c r="D203" s="37" t="s">
        <v>187</v>
      </c>
      <c r="E203" s="202" t="s">
        <v>9</v>
      </c>
      <c r="F203" s="23" t="s">
        <v>179</v>
      </c>
      <c r="G203" s="23" t="s">
        <v>179</v>
      </c>
      <c r="H203" s="39"/>
    </row>
    <row r="204" spans="1:8" x14ac:dyDescent="0.3">
      <c r="B204" s="28"/>
    </row>
    <row r="205" spans="1:8" x14ac:dyDescent="0.3">
      <c r="B205" s="28"/>
      <c r="C205" s="29"/>
      <c r="F205" s="29"/>
    </row>
    <row r="206" spans="1:8" x14ac:dyDescent="0.3">
      <c r="C206" s="29"/>
      <c r="F206" s="29"/>
    </row>
    <row r="207" spans="1:8" x14ac:dyDescent="0.3">
      <c r="C207" s="29"/>
      <c r="F207" s="29"/>
    </row>
    <row r="208" spans="1:8" x14ac:dyDescent="0.3">
      <c r="C208" s="29"/>
      <c r="F208" s="29"/>
    </row>
    <row r="209" spans="3:6" x14ac:dyDescent="0.3">
      <c r="C209" s="29"/>
      <c r="F209" s="29"/>
    </row>
    <row r="210" spans="3:6" x14ac:dyDescent="0.3">
      <c r="C210" s="29"/>
      <c r="F210" s="29"/>
    </row>
    <row r="211" spans="3:6" x14ac:dyDescent="0.3">
      <c r="C211" s="29"/>
      <c r="F211" s="29"/>
    </row>
    <row r="212" spans="3:6" x14ac:dyDescent="0.3">
      <c r="C212" s="29"/>
      <c r="F212" s="29"/>
    </row>
    <row r="213" spans="3:6" x14ac:dyDescent="0.3">
      <c r="C213" s="29"/>
      <c r="F213" s="29"/>
    </row>
    <row r="214" spans="3:6" x14ac:dyDescent="0.3">
      <c r="C214" s="29"/>
      <c r="F214" s="29"/>
    </row>
  </sheetData>
  <autoFilter ref="B2:G203" xr:uid="{00000000-0009-0000-0000-000003000000}">
    <sortState xmlns:xlrd2="http://schemas.microsoft.com/office/spreadsheetml/2017/richdata2" ref="B6:G203">
      <sortCondition ref="C2:C203"/>
    </sortState>
  </autoFilter>
  <mergeCells count="1">
    <mergeCell ref="B1:G1"/>
  </mergeCells>
  <phoneticPr fontId="4" type="noConversion"/>
  <pageMargins left="0.75" right="0.75" top="1" bottom="1" header="0.5" footer="0.5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251002 군구합계(전체보고용)</vt:lpstr>
      <vt:lpstr>251002 군구합계(대시민)</vt:lpstr>
      <vt:lpstr>list</vt:lpstr>
      <vt:lpstr>중구</vt:lpstr>
      <vt:lpstr>중구!Print_Area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2025-10-01T09:17:10Z</cp:lastPrinted>
  <dcterms:created xsi:type="dcterms:W3CDTF">2025-10-01T04:19:24Z</dcterms:created>
  <dcterms:modified xsi:type="dcterms:W3CDTF">2025-10-14T07:17:38Z</dcterms:modified>
</cp:coreProperties>
</file>