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5월\"/>
    </mc:Choice>
  </mc:AlternateContent>
  <bookViews>
    <workbookView xWindow="0" yWindow="0" windowWidth="28800" windowHeight="12090"/>
  </bookViews>
  <sheets>
    <sheet name="2021년 5월말 현재" sheetId="61" r:id="rId1"/>
  </sheets>
  <definedNames>
    <definedName name="_xlnm.Print_Area" localSheetId="0">'2021년 5월말 현재'!$A$1:$N$36</definedName>
  </definedNames>
  <calcPr calcId="162913"/>
</workbook>
</file>

<file path=xl/calcChain.xml><?xml version="1.0" encoding="utf-8"?>
<calcChain xmlns="http://schemas.openxmlformats.org/spreadsheetml/2006/main">
  <c r="M9" i="61" l="1"/>
  <c r="N18" i="61" l="1"/>
  <c r="F9" i="61" l="1"/>
  <c r="F18" i="61"/>
  <c r="F8" i="61" l="1"/>
  <c r="J10" i="61"/>
  <c r="G14" i="61"/>
  <c r="G22" i="61"/>
  <c r="B10" i="61"/>
  <c r="M18" i="61"/>
  <c r="N9" i="61"/>
  <c r="L9" i="61"/>
  <c r="K9" i="61"/>
  <c r="G10" i="61"/>
  <c r="G11" i="61"/>
  <c r="G12" i="61"/>
  <c r="G13" i="61"/>
  <c r="G15" i="61"/>
  <c r="G16" i="61"/>
  <c r="G17" i="61"/>
  <c r="G19" i="61"/>
  <c r="G20" i="61"/>
  <c r="B11" i="61"/>
  <c r="L18" i="61" l="1"/>
  <c r="K18" i="61"/>
  <c r="I18" i="61"/>
  <c r="H18" i="61"/>
  <c r="E18" i="61"/>
  <c r="D18" i="61"/>
  <c r="C18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20" i="61"/>
  <c r="J21" i="61"/>
  <c r="J22" i="61"/>
  <c r="J19" i="61"/>
  <c r="J11" i="61"/>
  <c r="J12" i="61"/>
  <c r="J13" i="61"/>
  <c r="J14" i="61"/>
  <c r="J15" i="61"/>
  <c r="J16" i="61"/>
  <c r="J17" i="61"/>
  <c r="J9" i="61" l="1"/>
  <c r="J18" i="61"/>
  <c r="B20" i="61"/>
  <c r="B12" i="61"/>
  <c r="B13" i="61"/>
  <c r="B14" i="61"/>
  <c r="B15" i="61"/>
  <c r="B16" i="61"/>
  <c r="B17" i="61"/>
  <c r="B19" i="61"/>
  <c r="B21" i="61"/>
  <c r="G21" i="61"/>
  <c r="B22" i="61"/>
  <c r="B18" i="61" l="1"/>
  <c r="J8" i="61"/>
  <c r="G18" i="61"/>
  <c r="G8" i="61" s="1"/>
  <c r="B9" i="6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<sst xmlns="http://schemas.openxmlformats.org/spreadsheetml/2006/main" count="37" uniqueCount="30">
  <si>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</si>
  <si>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</si>
  <si>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</si>
  <si>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</si>
  <si>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</si>
  <si>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</si>
  <si>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</si>
  <si>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</si>
  <si>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</si>
  <si>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</si>
  <si>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</si>
  <si>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</si>
  <si>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</si>
  <si>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</si>
  <si>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</si>
  <si>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</si>
  <si>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</si>
  <si>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</si>
  <si>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</si>
  <si>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</si>
  <si>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</si>
  <si>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</si>
  <si>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</si>
  <si>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</si>
  <si>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</si>
  <si>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</si>
  <si>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</si>
  <si>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</si>
  <si>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1인세대</t>
    <phoneticPr fontId="2" type="noConversion"/>
  </si>
  <si>
    <t>2021년 5월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</si>
</sst>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7" fillId="0" borderId="0" xfId="0" applyNumberFormat="1" applyFont="1" applyAlignment="1">
      <alignment horizontal="center" vertical="center"/>
    </xf>
    <xf numFmtId="178" fontId="7" fillId="0" borderId="5" xfId="0" applyNumberFormat="1" applyFont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5" xfId="1" applyNumberFormat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5" fillId="4" borderId="3" xfId="0" applyNumberFormat="1" applyFont="1" applyFill="1" applyBorder="1" applyAlignment="1">
      <alignment horizontal="right" vertical="center"/>
    </xf>
    <xf numFmtId="176" fontId="5" fillId="4" borderId="18" xfId="0" applyNumberFormat="1" applyFont="1" applyFill="1" applyBorder="1" applyAlignment="1">
      <alignment horizontal="right" vertical="center"/>
    </xf>
    <xf numFmtId="178" fontId="9" fillId="0" borderId="18" xfId="1" applyNumberFormat="1" applyFont="1" applyBorder="1">
      <alignment vertical="center"/>
    </xf>
    <xf numFmtId="176" fontId="5" fillId="2" borderId="4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3" borderId="16" xfId="0" applyFont="1" applyFill="1" applyBorder="1" applyAlignment="1">
      <alignment horizontal="center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4" borderId="20" xfId="0" applyNumberFormat="1" applyFont="1" applyFill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8" fontId="5" fillId="5" borderId="3" xfId="0" applyNumberFormat="1" applyFont="1" applyFill="1" applyBorder="1" applyAlignment="1">
      <alignment horizontal="right" vertical="center"/>
    </xf>
    <xf numFmtId="178" fontId="5" fillId="5" borderId="4" xfId="0" applyNumberFormat="1" applyFont="1" applyFill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distributed" vertical="center"/>
    </xf>
    <xf numFmtId="0" fontId="7" fillId="4" borderId="22" xfId="0" applyFont="1" applyFill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178" fontId="9" fillId="0" borderId="2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6" fontId="5" fillId="2" borderId="2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7" fontId="5" fillId="2" borderId="25" xfId="0" applyNumberFormat="1" applyFont="1" applyFill="1" applyBorder="1" applyAlignment="1">
      <alignment horizontal="right" vertical="center"/>
    </xf>
    <xf numFmtId="176" fontId="5" fillId="4" borderId="25" xfId="0" applyNumberFormat="1" applyFont="1" applyFill="1" applyBorder="1" applyAlignment="1">
      <alignment horizontal="right" vertical="center"/>
    </xf>
    <xf numFmtId="177" fontId="5" fillId="2" borderId="26" xfId="0" applyNumberFormat="1" applyFont="1" applyFill="1" applyBorder="1" applyAlignment="1">
      <alignment horizontal="right" vertical="center"/>
    </xf>
    <xf numFmtId="177" fontId="5" fillId="2" borderId="3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right" vertical="center"/>
    </xf>
    <xf numFmtId="176" fontId="10" fillId="4" borderId="17" xfId="0" applyNumberFormat="1" applyFont="1" applyFill="1" applyBorder="1" applyAlignment="1">
      <alignment horizontal="right" vertical="center"/>
    </xf>
    <xf numFmtId="176" fontId="10" fillId="4" borderId="18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5월말 현재'!$A$10:$A$22</c15:sqref>
                  </c15:fullRef>
                </c:ext>
              </c:extLst>
              <c:f>('2021년 5월말 현재'!$A$10:$A$17,'2021년 5월말 현재'!$A$19:$A$22)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5월말 현재'!$B$10:$B$22</c15:sqref>
                  </c15:fullRef>
                </c:ext>
              </c:extLst>
              <c:f>('2021년 5월말 현재'!$B$10:$B$17,'2021년 5월말 현재'!$B$19:$B$22)</c:f>
              <c:numCache>
                <c:formatCode>#,##0_ </c:formatCode>
                <c:ptCount val="12"/>
                <c:pt idx="0">
                  <c:v>5139</c:v>
                </c:pt>
                <c:pt idx="1">
                  <c:v>6215</c:v>
                </c:pt>
                <c:pt idx="2">
                  <c:v>13263</c:v>
                </c:pt>
                <c:pt idx="3">
                  <c:v>3972</c:v>
                </c:pt>
                <c:pt idx="4">
                  <c:v>3269</c:v>
                </c:pt>
                <c:pt idx="5">
                  <c:v>5855</c:v>
                </c:pt>
                <c:pt idx="6">
                  <c:v>2737</c:v>
                </c:pt>
                <c:pt idx="7">
                  <c:v>4404</c:v>
                </c:pt>
                <c:pt idx="8">
                  <c:v>15978</c:v>
                </c:pt>
                <c:pt idx="9">
                  <c:v>43481</c:v>
                </c:pt>
                <c:pt idx="10">
                  <c:v>31581</c:v>
                </c:pt>
                <c:pt idx="11">
                  <c:v>4036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5월말 현재'!$B$18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13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zoomScaleNormal="100" workbookViewId="0">
      <selection activeCell="Q20" sqref="Q20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6" width="9" customWidth="1"/>
    <col min="7" max="7" width="10.44140625" customWidth="1"/>
    <col min="8" max="8" width="9.21875" customWidth="1"/>
    <col min="9" max="12" width="9" customWidth="1"/>
    <col min="13" max="14" width="8.44140625" customWidth="1"/>
    <col min="15" max="15" width="7.33203125" customWidth="1"/>
  </cols>
  <sheetData>
    <row r="1" spans="1:16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2">
      <c r="A5" s="45" t="s">
        <v>29</v>
      </c>
      <c r="B5" s="45"/>
      <c r="M5" s="46" t="s">
        <v>9</v>
      </c>
      <c r="N5" s="46"/>
    </row>
    <row r="6" spans="1:16" s="3" customFormat="1" ht="23.25" customHeight="1" x14ac:dyDescent="0.15">
      <c r="A6" s="47" t="s">
        <v>10</v>
      </c>
      <c r="B6" s="49" t="s">
        <v>1</v>
      </c>
      <c r="C6" s="50"/>
      <c r="D6" s="51"/>
      <c r="E6" s="47" t="s">
        <v>26</v>
      </c>
      <c r="F6" s="54"/>
      <c r="G6" s="49" t="s">
        <v>20</v>
      </c>
      <c r="H6" s="50"/>
      <c r="I6" s="51"/>
      <c r="J6" s="49" t="s">
        <v>23</v>
      </c>
      <c r="K6" s="50"/>
      <c r="L6" s="51"/>
      <c r="M6" s="52" t="s">
        <v>11</v>
      </c>
      <c r="N6" s="53"/>
    </row>
    <row r="7" spans="1:16" s="3" customFormat="1" ht="23.25" customHeight="1" x14ac:dyDescent="0.15">
      <c r="A7" s="48"/>
      <c r="B7" s="14" t="s">
        <v>0</v>
      </c>
      <c r="C7" s="15" t="s">
        <v>2</v>
      </c>
      <c r="D7" s="12" t="s">
        <v>3</v>
      </c>
      <c r="E7" s="39" t="s">
        <v>27</v>
      </c>
      <c r="F7" s="38" t="s">
        <v>28</v>
      </c>
      <c r="G7" s="14" t="s">
        <v>0</v>
      </c>
      <c r="H7" s="15" t="s">
        <v>2</v>
      </c>
      <c r="I7" s="12" t="s">
        <v>3</v>
      </c>
      <c r="J7" s="14" t="s">
        <v>0</v>
      </c>
      <c r="K7" s="15" t="s">
        <v>2</v>
      </c>
      <c r="L7" s="12" t="s">
        <v>3</v>
      </c>
      <c r="M7" s="25" t="s">
        <v>4</v>
      </c>
      <c r="N7" s="12" t="s">
        <v>5</v>
      </c>
      <c r="P7" s="9"/>
    </row>
    <row r="8" spans="1:16" s="3" customFormat="1" ht="35.25" customHeight="1" x14ac:dyDescent="0.15">
      <c r="A8" s="33" t="s">
        <v>0</v>
      </c>
      <c r="B8" s="17">
        <f>B9+B18</f>
        <v>139930</v>
      </c>
      <c r="C8" s="8">
        <f t="shared" ref="C8:N8" si="0">C9+C18</f>
        <v>72745</v>
      </c>
      <c r="D8" s="18">
        <f t="shared" si="0"/>
        <v>67185</v>
      </c>
      <c r="E8" s="26">
        <f t="shared" si="0"/>
        <v>68763</v>
      </c>
      <c r="F8" s="26">
        <f t="shared" si="0"/>
        <v>33571</v>
      </c>
      <c r="G8" s="17">
        <f t="shared" si="0"/>
        <v>116696</v>
      </c>
      <c r="H8" s="8">
        <f t="shared" si="0"/>
        <v>60741</v>
      </c>
      <c r="I8" s="18">
        <f t="shared" si="0"/>
        <v>55955</v>
      </c>
      <c r="J8" s="17">
        <f t="shared" si="0"/>
        <v>20807</v>
      </c>
      <c r="K8" s="8">
        <f t="shared" si="0"/>
        <v>9310</v>
      </c>
      <c r="L8" s="18">
        <f t="shared" si="0"/>
        <v>11497</v>
      </c>
      <c r="M8" s="16">
        <f t="shared" si="0"/>
        <v>382</v>
      </c>
      <c r="N8" s="18">
        <f t="shared" si="0"/>
        <v>236</v>
      </c>
      <c r="P8" s="9"/>
    </row>
    <row r="9" spans="1:16" s="3" customFormat="1" ht="35.25" customHeight="1" x14ac:dyDescent="0.15">
      <c r="A9" s="34" t="s">
        <v>24</v>
      </c>
      <c r="B9" s="19">
        <f t="shared" ref="B9:I9" si="1">SUM(B10:B17)</f>
        <v>44854</v>
      </c>
      <c r="C9" s="13">
        <f t="shared" si="1"/>
        <v>23159</v>
      </c>
      <c r="D9" s="20">
        <f t="shared" si="1"/>
        <v>21695</v>
      </c>
      <c r="E9" s="27">
        <f t="shared" si="1"/>
        <v>23300</v>
      </c>
      <c r="F9" s="27">
        <f t="shared" si="1"/>
        <v>11707</v>
      </c>
      <c r="G9" s="19">
        <f t="shared" si="1"/>
        <v>40248</v>
      </c>
      <c r="H9" s="13">
        <f t="shared" si="1"/>
        <v>20799</v>
      </c>
      <c r="I9" s="20">
        <f t="shared" si="1"/>
        <v>19449</v>
      </c>
      <c r="J9" s="19">
        <f>SUM(J10:J17)</f>
        <v>11164</v>
      </c>
      <c r="K9" s="13">
        <f>SUM(K10:K17)</f>
        <v>4861</v>
      </c>
      <c r="L9" s="20">
        <f>SUM(L10:L17)</f>
        <v>6303</v>
      </c>
      <c r="M9" s="60">
        <f>SUM(M10:M17)</f>
        <v>44</v>
      </c>
      <c r="N9" s="61">
        <f>SUM(N10:N17)</f>
        <v>73</v>
      </c>
      <c r="P9" s="9"/>
    </row>
    <row r="10" spans="1:16" s="3" customFormat="1" ht="28.5" customHeight="1" x14ac:dyDescent="0.15">
      <c r="A10" s="35" t="s">
        <v>6</v>
      </c>
      <c r="B10" s="17">
        <f>C10+D10</f>
        <v>5139</v>
      </c>
      <c r="C10" s="11">
        <v>2628</v>
      </c>
      <c r="D10" s="21">
        <v>2511</v>
      </c>
      <c r="E10" s="17">
        <v>2730</v>
      </c>
      <c r="F10" s="40">
        <v>1444</v>
      </c>
      <c r="G10" s="17">
        <f>SUM(H10:I10)</f>
        <v>4574</v>
      </c>
      <c r="H10" s="7">
        <v>2324</v>
      </c>
      <c r="I10" s="28">
        <v>2250</v>
      </c>
      <c r="J10" s="31">
        <f>K10+L10</f>
        <v>1344</v>
      </c>
      <c r="K10" s="7">
        <v>567</v>
      </c>
      <c r="L10" s="28">
        <v>777</v>
      </c>
      <c r="M10" s="58">
        <v>-3</v>
      </c>
      <c r="N10" s="55">
        <v>-1</v>
      </c>
      <c r="P10" s="10"/>
    </row>
    <row r="11" spans="1:16" s="3" customFormat="1" ht="28.5" customHeight="1" x14ac:dyDescent="0.15">
      <c r="A11" s="35" t="s">
        <v>7</v>
      </c>
      <c r="B11" s="17">
        <f t="shared" ref="B11:B21" si="2">C11+D11</f>
        <v>6215</v>
      </c>
      <c r="C11" s="11">
        <v>3364</v>
      </c>
      <c r="D11" s="21">
        <v>2851</v>
      </c>
      <c r="E11" s="17">
        <v>3386</v>
      </c>
      <c r="F11" s="40">
        <v>1830</v>
      </c>
      <c r="G11" s="17">
        <f t="shared" ref="G11:G21" si="3">SUM(H11:I11)</f>
        <v>5686</v>
      </c>
      <c r="H11" s="7">
        <v>3100</v>
      </c>
      <c r="I11" s="28">
        <v>2586</v>
      </c>
      <c r="J11" s="31">
        <f t="shared" ref="J11:J17" si="4">K11+L11</f>
        <v>1551</v>
      </c>
      <c r="K11" s="7">
        <v>711</v>
      </c>
      <c r="L11" s="28">
        <v>840</v>
      </c>
      <c r="M11" s="58">
        <v>19</v>
      </c>
      <c r="N11" s="55">
        <v>16</v>
      </c>
      <c r="P11" s="10"/>
    </row>
    <row r="12" spans="1:16" s="3" customFormat="1" ht="28.5" customHeight="1" x14ac:dyDescent="0.15">
      <c r="A12" s="35" t="s">
        <v>12</v>
      </c>
      <c r="B12" s="17">
        <f t="shared" si="2"/>
        <v>13263</v>
      </c>
      <c r="C12" s="11">
        <v>6766</v>
      </c>
      <c r="D12" s="21">
        <v>6497</v>
      </c>
      <c r="E12" s="17">
        <v>6260</v>
      </c>
      <c r="F12" s="40">
        <v>2710</v>
      </c>
      <c r="G12" s="17">
        <f t="shared" si="3"/>
        <v>11475</v>
      </c>
      <c r="H12" s="7">
        <v>5849</v>
      </c>
      <c r="I12" s="28">
        <v>5626</v>
      </c>
      <c r="J12" s="31">
        <f t="shared" si="4"/>
        <v>2688</v>
      </c>
      <c r="K12" s="7">
        <v>1191</v>
      </c>
      <c r="L12" s="28">
        <v>1497</v>
      </c>
      <c r="M12" s="58">
        <v>11</v>
      </c>
      <c r="N12" s="55">
        <v>24</v>
      </c>
      <c r="P12" s="10"/>
    </row>
    <row r="13" spans="1:16" s="3" customFormat="1" ht="28.5" customHeight="1" x14ac:dyDescent="0.15">
      <c r="A13" s="35" t="s">
        <v>13</v>
      </c>
      <c r="B13" s="17">
        <f t="shared" si="2"/>
        <v>3972</v>
      </c>
      <c r="C13" s="11">
        <v>2029</v>
      </c>
      <c r="D13" s="21">
        <v>1943</v>
      </c>
      <c r="E13" s="17">
        <v>2052</v>
      </c>
      <c r="F13" s="40">
        <v>971</v>
      </c>
      <c r="G13" s="17">
        <f t="shared" si="3"/>
        <v>3613</v>
      </c>
      <c r="H13" s="7">
        <v>1845</v>
      </c>
      <c r="I13" s="28">
        <v>1768</v>
      </c>
      <c r="J13" s="31">
        <f t="shared" si="4"/>
        <v>1086</v>
      </c>
      <c r="K13" s="7">
        <v>474</v>
      </c>
      <c r="L13" s="28">
        <v>612</v>
      </c>
      <c r="M13" s="58">
        <v>25</v>
      </c>
      <c r="N13" s="55">
        <v>22</v>
      </c>
      <c r="P13" s="10"/>
    </row>
    <row r="14" spans="1:16" s="3" customFormat="1" ht="28.5" customHeight="1" x14ac:dyDescent="0.15">
      <c r="A14" s="35" t="s">
        <v>14</v>
      </c>
      <c r="B14" s="17">
        <f t="shared" si="2"/>
        <v>3269</v>
      </c>
      <c r="C14" s="11">
        <v>1692</v>
      </c>
      <c r="D14" s="21">
        <v>1577</v>
      </c>
      <c r="E14" s="17">
        <v>1822</v>
      </c>
      <c r="F14" s="40">
        <v>993</v>
      </c>
      <c r="G14" s="17">
        <f t="shared" si="3"/>
        <v>3013</v>
      </c>
      <c r="H14" s="7">
        <v>1558</v>
      </c>
      <c r="I14" s="28">
        <v>1455</v>
      </c>
      <c r="J14" s="31">
        <f t="shared" si="4"/>
        <v>941</v>
      </c>
      <c r="K14" s="7">
        <v>395</v>
      </c>
      <c r="L14" s="28">
        <v>546</v>
      </c>
      <c r="M14" s="58">
        <v>-11</v>
      </c>
      <c r="N14" s="55">
        <v>-4</v>
      </c>
      <c r="P14" s="10"/>
    </row>
    <row r="15" spans="1:16" s="3" customFormat="1" ht="28.5" customHeight="1" x14ac:dyDescent="0.15">
      <c r="A15" s="35" t="s">
        <v>15</v>
      </c>
      <c r="B15" s="17">
        <f t="shared" si="2"/>
        <v>5855</v>
      </c>
      <c r="C15" s="11">
        <v>3088</v>
      </c>
      <c r="D15" s="21">
        <v>2767</v>
      </c>
      <c r="E15" s="17">
        <v>3390</v>
      </c>
      <c r="F15" s="40">
        <v>2014</v>
      </c>
      <c r="G15" s="17">
        <f t="shared" si="3"/>
        <v>5407</v>
      </c>
      <c r="H15" s="7">
        <v>2866</v>
      </c>
      <c r="I15" s="28">
        <v>2541</v>
      </c>
      <c r="J15" s="31">
        <f t="shared" si="4"/>
        <v>1615</v>
      </c>
      <c r="K15" s="7">
        <v>702</v>
      </c>
      <c r="L15" s="28">
        <v>913</v>
      </c>
      <c r="M15" s="58">
        <v>12</v>
      </c>
      <c r="N15" s="55">
        <v>18</v>
      </c>
      <c r="P15" s="10"/>
    </row>
    <row r="16" spans="1:16" s="3" customFormat="1" ht="28.5" customHeight="1" x14ac:dyDescent="0.15">
      <c r="A16" s="35" t="s">
        <v>16</v>
      </c>
      <c r="B16" s="17">
        <f t="shared" si="2"/>
        <v>2737</v>
      </c>
      <c r="C16" s="11">
        <v>1419</v>
      </c>
      <c r="D16" s="21">
        <v>1318</v>
      </c>
      <c r="E16" s="17">
        <v>1500</v>
      </c>
      <c r="F16" s="40">
        <v>806</v>
      </c>
      <c r="G16" s="17">
        <f t="shared" si="3"/>
        <v>2543</v>
      </c>
      <c r="H16" s="7">
        <v>1311</v>
      </c>
      <c r="I16" s="28">
        <v>1232</v>
      </c>
      <c r="J16" s="31">
        <f t="shared" si="4"/>
        <v>819</v>
      </c>
      <c r="K16" s="7">
        <v>358</v>
      </c>
      <c r="L16" s="28">
        <v>461</v>
      </c>
      <c r="M16" s="58">
        <v>-10</v>
      </c>
      <c r="N16" s="55">
        <v>-4</v>
      </c>
      <c r="P16" s="10"/>
    </row>
    <row r="17" spans="1:16" s="3" customFormat="1" ht="28.5" customHeight="1" x14ac:dyDescent="0.15">
      <c r="A17" s="35" t="s">
        <v>17</v>
      </c>
      <c r="B17" s="17">
        <f t="shared" si="2"/>
        <v>4404</v>
      </c>
      <c r="C17" s="11">
        <v>2173</v>
      </c>
      <c r="D17" s="21">
        <v>2231</v>
      </c>
      <c r="E17" s="17">
        <v>2160</v>
      </c>
      <c r="F17" s="40">
        <v>939</v>
      </c>
      <c r="G17" s="17">
        <f t="shared" si="3"/>
        <v>3937</v>
      </c>
      <c r="H17" s="7">
        <v>1946</v>
      </c>
      <c r="I17" s="28">
        <v>1991</v>
      </c>
      <c r="J17" s="31">
        <f t="shared" si="4"/>
        <v>1120</v>
      </c>
      <c r="K17" s="7">
        <v>463</v>
      </c>
      <c r="L17" s="28">
        <v>657</v>
      </c>
      <c r="M17" s="58">
        <v>1</v>
      </c>
      <c r="N17" s="55">
        <v>2</v>
      </c>
      <c r="P17" s="10"/>
    </row>
    <row r="18" spans="1:16" s="3" customFormat="1" ht="28.5" customHeight="1" x14ac:dyDescent="0.15">
      <c r="A18" s="36" t="s">
        <v>25</v>
      </c>
      <c r="B18" s="19">
        <f>SUM(B19:B22)</f>
        <v>95076</v>
      </c>
      <c r="C18" s="13">
        <f t="shared" ref="C18:N18" si="5">SUM(C19:C22)</f>
        <v>49586</v>
      </c>
      <c r="D18" s="20">
        <f t="shared" si="5"/>
        <v>45490</v>
      </c>
      <c r="E18" s="27">
        <f t="shared" si="5"/>
        <v>45463</v>
      </c>
      <c r="F18" s="27">
        <f t="shared" si="5"/>
        <v>21864</v>
      </c>
      <c r="G18" s="19">
        <f t="shared" si="5"/>
        <v>76448</v>
      </c>
      <c r="H18" s="13">
        <f t="shared" si="5"/>
        <v>39942</v>
      </c>
      <c r="I18" s="20">
        <f t="shared" si="5"/>
        <v>36506</v>
      </c>
      <c r="J18" s="19">
        <f t="shared" si="5"/>
        <v>9643</v>
      </c>
      <c r="K18" s="13">
        <f t="shared" si="5"/>
        <v>4449</v>
      </c>
      <c r="L18" s="20">
        <f t="shared" si="5"/>
        <v>5194</v>
      </c>
      <c r="M18" s="19">
        <f>SUM(M19:M22)</f>
        <v>338</v>
      </c>
      <c r="N18" s="56">
        <f t="shared" si="5"/>
        <v>163</v>
      </c>
      <c r="P18" s="10"/>
    </row>
    <row r="19" spans="1:16" s="3" customFormat="1" ht="28.5" customHeight="1" x14ac:dyDescent="0.15">
      <c r="A19" s="35" t="s">
        <v>18</v>
      </c>
      <c r="B19" s="17">
        <f t="shared" si="2"/>
        <v>15978</v>
      </c>
      <c r="C19" s="11">
        <v>8875</v>
      </c>
      <c r="D19" s="21">
        <v>7103</v>
      </c>
      <c r="E19" s="17">
        <v>8666</v>
      </c>
      <c r="F19" s="40">
        <v>4877</v>
      </c>
      <c r="G19" s="17">
        <f t="shared" si="3"/>
        <v>13921</v>
      </c>
      <c r="H19" s="7">
        <v>7812</v>
      </c>
      <c r="I19" s="28">
        <v>6109</v>
      </c>
      <c r="J19" s="31">
        <f>K19+L19</f>
        <v>2556</v>
      </c>
      <c r="K19" s="7">
        <v>1232</v>
      </c>
      <c r="L19" s="28">
        <v>1324</v>
      </c>
      <c r="M19" s="58">
        <v>62</v>
      </c>
      <c r="N19" s="55">
        <v>39</v>
      </c>
      <c r="P19" s="10"/>
    </row>
    <row r="20" spans="1:16" s="3" customFormat="1" ht="28.5" customHeight="1" x14ac:dyDescent="0.15">
      <c r="A20" s="35" t="s">
        <v>22</v>
      </c>
      <c r="B20" s="17">
        <f t="shared" si="2"/>
        <v>43481</v>
      </c>
      <c r="C20" s="11">
        <v>21838</v>
      </c>
      <c r="D20" s="21">
        <v>21643</v>
      </c>
      <c r="E20" s="17">
        <v>16479</v>
      </c>
      <c r="F20" s="40">
        <v>4127</v>
      </c>
      <c r="G20" s="17">
        <f t="shared" si="3"/>
        <v>31846</v>
      </c>
      <c r="H20" s="7">
        <v>15846</v>
      </c>
      <c r="I20" s="28">
        <v>16000</v>
      </c>
      <c r="J20" s="31">
        <f t="shared" ref="J20:J22" si="6">K20+L20</f>
        <v>3170</v>
      </c>
      <c r="K20" s="7">
        <v>1414</v>
      </c>
      <c r="L20" s="28">
        <v>1756</v>
      </c>
      <c r="M20" s="58">
        <v>131</v>
      </c>
      <c r="N20" s="55">
        <v>34</v>
      </c>
      <c r="P20" s="10"/>
    </row>
    <row r="21" spans="1:16" s="3" customFormat="1" ht="28.5" customHeight="1" x14ac:dyDescent="0.15">
      <c r="A21" s="35" t="s">
        <v>21</v>
      </c>
      <c r="B21" s="17">
        <f t="shared" si="2"/>
        <v>31581</v>
      </c>
      <c r="C21" s="11">
        <v>16616</v>
      </c>
      <c r="D21" s="21">
        <v>14965</v>
      </c>
      <c r="E21" s="17">
        <v>17708</v>
      </c>
      <c r="F21" s="40">
        <v>11191</v>
      </c>
      <c r="G21" s="17">
        <f t="shared" si="3"/>
        <v>26825</v>
      </c>
      <c r="H21" s="7">
        <v>14110</v>
      </c>
      <c r="I21" s="28">
        <v>12715</v>
      </c>
      <c r="J21" s="31">
        <f t="shared" si="6"/>
        <v>2581</v>
      </c>
      <c r="K21" s="7">
        <v>1155</v>
      </c>
      <c r="L21" s="28">
        <v>1426</v>
      </c>
      <c r="M21" s="58">
        <v>142</v>
      </c>
      <c r="N21" s="55">
        <v>78</v>
      </c>
      <c r="P21" s="10"/>
    </row>
    <row r="22" spans="1:16" s="3" customFormat="1" ht="28.5" customHeight="1" thickBot="1" x14ac:dyDescent="0.2">
      <c r="A22" s="37" t="s">
        <v>19</v>
      </c>
      <c r="B22" s="22">
        <f t="shared" ref="B22" si="7">SUM(C22:D22)</f>
        <v>4036</v>
      </c>
      <c r="C22" s="23">
        <v>2257</v>
      </c>
      <c r="D22" s="24">
        <v>1779</v>
      </c>
      <c r="E22" s="42">
        <v>2610</v>
      </c>
      <c r="F22" s="41">
        <v>1669</v>
      </c>
      <c r="G22" s="22">
        <f>SUM(H22:I22)</f>
        <v>3856</v>
      </c>
      <c r="H22" s="29">
        <v>2174</v>
      </c>
      <c r="I22" s="30">
        <v>1682</v>
      </c>
      <c r="J22" s="32">
        <f t="shared" si="6"/>
        <v>1336</v>
      </c>
      <c r="K22" s="29">
        <v>648</v>
      </c>
      <c r="L22" s="30">
        <v>688</v>
      </c>
      <c r="M22" s="59">
        <v>3</v>
      </c>
      <c r="N22" s="57">
        <v>12</v>
      </c>
      <c r="P22" s="10"/>
    </row>
    <row r="23" spans="1:16" s="3" customFormat="1" ht="35.25" customHeight="1" x14ac:dyDescent="0.15">
      <c r="C23" s="6"/>
      <c r="P23" s="9"/>
    </row>
    <row r="24" spans="1:16" s="3" customFormat="1" ht="27" customHeight="1" x14ac:dyDescent="0.15">
      <c r="P24" s="9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66" orientation="portrait" r:id="rId1"/>
  <headerFooter alignWithMargins="0"/>
  <ignoredErrors>
    <ignoredError sqref="B22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5월말 현재</vt:lpstr>
      <vt:lpstr>'2021년 5월말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2021-06-01T00:47:12Z</cp:lastPrinted>
  <dcterms:created xsi:type="dcterms:W3CDTF">1997-01-10T04:21:27Z</dcterms:created>
  <dcterms:modified xsi:type="dcterms:W3CDTF">2021-06-01T00:57:18Z</dcterms:modified>
</cp:coreProperties>
</file>