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\인구통계\2025년\"/>
    </mc:Choice>
  </mc:AlternateContent>
  <xr:revisionPtr revIDLastSave="0" documentId="8_{96CC57D8-CDA7-412F-8A09-94F25F6579D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7" i="61" l="1"/>
  <c r="E17" i="61"/>
  <c r="C17" i="61"/>
  <c r="L17" i="61"/>
  <c r="G15" i="61"/>
  <c r="J20" i="61"/>
  <c r="G20" i="61"/>
  <c r="B20" i="61"/>
  <c r="H17" i="61" l="1"/>
  <c r="N9" i="61"/>
  <c r="J10" i="61" l="1"/>
  <c r="D17" i="61" l="1"/>
  <c r="G21" i="61" l="1"/>
  <c r="G22" i="61"/>
  <c r="G19" i="61"/>
  <c r="G18" i="61"/>
  <c r="G16" i="61"/>
  <c r="G11" i="61"/>
  <c r="G12" i="61"/>
  <c r="G13" i="61"/>
  <c r="G14" i="61"/>
  <c r="G10" i="61"/>
  <c r="B10" i="61"/>
  <c r="B11" i="61"/>
  <c r="B12" i="61"/>
  <c r="B13" i="61"/>
  <c r="B14" i="61"/>
  <c r="B15" i="61"/>
  <c r="B16" i="61"/>
  <c r="B18" i="61"/>
  <c r="B19" i="61"/>
  <c r="B21" i="61"/>
  <c r="B22" i="61"/>
  <c r="E9" i="61"/>
  <c r="D9" i="61"/>
  <c r="C9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8" i="61"/>
  <c r="K17" i="61"/>
  <c r="K8" i="61" s="1"/>
  <c r="I17" i="61"/>
  <c r="I8" i="61" s="1"/>
  <c r="H8" i="61"/>
  <c r="D8" i="61"/>
  <c r="C8" i="61"/>
  <c r="M8" i="61" l="1"/>
  <c r="E8" i="61"/>
  <c r="N8" i="61"/>
  <c r="J19" i="61"/>
  <c r="J21" i="61"/>
  <c r="J22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<sst xmlns="http://schemas.openxmlformats.org/spreadsheetml/2006/main" count="37" uniqueCount="30">
  <si>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</si>
  <si>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</si>
  <si>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</si>
  <si>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</si>
  <si>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</si>
  <si>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</si>
  <si>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</si>
  <si>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</si>
  <si>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</si>
  <si>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</si>
  <si>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</si>
  <si>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</si>
  <si>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</si>
  <si>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</si>
  <si>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</si>
  <si>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</si>
  <si>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</si>
  <si>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</si>
  <si>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</si>
  <si>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</si>
  <si>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</si>
  <si>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</si>
  <si>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</si>
  <si>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</si>
  <si>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</si>
  <si>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</si>
  <si>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</si>
  <si>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</si>
  <si>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영종2동</t>
    <phoneticPr fontId="2" type="noConversion"/>
  </si>
  <si>
    <t>2025년 11월말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</si>
</sst>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961127630828642E-17"/>
                  <c:y val="-0.28583258700538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00430934273720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4495444081506E-4"/>
                  <c:y val="-0.283626482436856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35532146886E-4"/>
                  <c:y val="-0.4468725248851253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8.498214422248966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세대현황'!$A$10:$A$22</c15:sqref>
                  </c15:fullRef>
                </c:ext>
              </c:extLst>
              <c:f>('인구 및 세대현황'!$A$10:$A$16,'인구 및 세대현황'!$A$18:$A$22)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세대현황'!$B$10:$B$22</c15:sqref>
                  </c15:fullRef>
                </c:ext>
              </c:extLst>
              <c:f>('인구 및 세대현황'!$B$10:$B$16,'인구 및 세대현황'!$B$18:$B$22)</c:f>
              <c:numCache>
                <c:formatCode>#,##0_ </c:formatCode>
                <c:ptCount val="12"/>
                <c:pt idx="0">
                  <c:v>4430</c:v>
                </c:pt>
                <c:pt idx="1">
                  <c:v>4984</c:v>
                </c:pt>
                <c:pt idx="2">
                  <c:v>14158</c:v>
                </c:pt>
                <c:pt idx="3">
                  <c:v>3433</c:v>
                </c:pt>
                <c:pt idx="4">
                  <c:v>2878</c:v>
                </c:pt>
                <c:pt idx="5">
                  <c:v>5228</c:v>
                </c:pt>
                <c:pt idx="6">
                  <c:v>6498</c:v>
                </c:pt>
                <c:pt idx="7">
                  <c:v>28591</c:v>
                </c:pt>
                <c:pt idx="8">
                  <c:v>35439</c:v>
                </c:pt>
                <c:pt idx="9">
                  <c:v>27293</c:v>
                </c:pt>
                <c:pt idx="10">
                  <c:v>39568</c:v>
                </c:pt>
                <c:pt idx="11">
                  <c:v>3383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A-B6D1-402A-8FEA-06D344A6DADF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22</xdr:row>
      <xdr:rowOff>499382</xdr:rowOff>
    </xdr:from>
    <xdr:to>
      <xdr:col>13</xdr:col>
      <xdr:colOff>804182</xdr:colOff>
      <xdr:row>43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9"/>
  <sheetViews>
    <sheetView tabSelected="1" view="pageBreakPreview" zoomScaleNormal="40" zoomScaleSheetLayoutView="100" workbookViewId="0">
      <selection activeCell="P8" sqref="P8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1" t="s">
        <v>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2" t="s">
        <v>29</v>
      </c>
      <c r="B5" s="62"/>
      <c r="C5" s="8"/>
      <c r="D5" s="8"/>
      <c r="E5" s="8"/>
      <c r="F5" s="8"/>
      <c r="G5" s="8"/>
      <c r="H5" s="8"/>
      <c r="I5" s="8"/>
      <c r="J5" s="8"/>
      <c r="K5" s="8"/>
      <c r="L5" s="8"/>
      <c r="M5" s="63" t="s">
        <v>9</v>
      </c>
      <c r="N5" s="63"/>
    </row>
    <row r="6" spans="1:16" s="3" customFormat="1" ht="39.950000000000003" customHeight="1" x14ac:dyDescent="0.15">
      <c r="A6" s="64" t="s">
        <v>10</v>
      </c>
      <c r="B6" s="66" t="s">
        <v>1</v>
      </c>
      <c r="C6" s="67"/>
      <c r="D6" s="68"/>
      <c r="E6" s="64" t="s">
        <v>23</v>
      </c>
      <c r="F6" s="71"/>
      <c r="G6" s="66" t="s">
        <v>27</v>
      </c>
      <c r="H6" s="67"/>
      <c r="I6" s="68"/>
      <c r="J6" s="66" t="s">
        <v>20</v>
      </c>
      <c r="K6" s="67"/>
      <c r="L6" s="68"/>
      <c r="M6" s="69" t="s">
        <v>11</v>
      </c>
      <c r="N6" s="70"/>
    </row>
    <row r="7" spans="1:16" s="3" customFormat="1" ht="39.950000000000003" customHeight="1" x14ac:dyDescent="0.15">
      <c r="A7" s="65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175883</v>
      </c>
      <c r="C8" s="36">
        <f>C9+C17</f>
        <v>91065</v>
      </c>
      <c r="D8" s="37">
        <f>D9+D17</f>
        <v>84818</v>
      </c>
      <c r="E8" s="38">
        <f t="shared" ref="E8:N8" si="0">E9+E17</f>
        <v>88540</v>
      </c>
      <c r="F8" s="38">
        <f t="shared" si="0"/>
        <v>43392</v>
      </c>
      <c r="G8" s="35">
        <f t="shared" ref="G8:L8" si="1">G9+G17</f>
        <v>150135</v>
      </c>
      <c r="H8" s="36">
        <f t="shared" si="1"/>
        <v>77884</v>
      </c>
      <c r="I8" s="37">
        <f t="shared" si="1"/>
        <v>72251</v>
      </c>
      <c r="J8" s="35">
        <f t="shared" si="1"/>
        <v>28754</v>
      </c>
      <c r="K8" s="36">
        <f t="shared" si="1"/>
        <v>13152</v>
      </c>
      <c r="L8" s="37">
        <f t="shared" si="1"/>
        <v>15602</v>
      </c>
      <c r="M8" s="39">
        <f t="shared" si="0"/>
        <v>533</v>
      </c>
      <c r="N8" s="37">
        <f t="shared" si="0"/>
        <v>279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41609</v>
      </c>
      <c r="C9" s="42">
        <f>SUM(C10:C16)</f>
        <v>21520</v>
      </c>
      <c r="D9" s="43">
        <f>SUM(D10:D16)</f>
        <v>20089</v>
      </c>
      <c r="E9" s="44">
        <f>SUM(E10:E16)</f>
        <v>23119</v>
      </c>
      <c r="F9" s="44">
        <f t="shared" ref="F9:N9" si="2">SUM(F10:F16)</f>
        <v>12355</v>
      </c>
      <c r="G9" s="41">
        <f t="shared" si="2"/>
        <v>38525</v>
      </c>
      <c r="H9" s="42">
        <f t="shared" si="2"/>
        <v>19973</v>
      </c>
      <c r="I9" s="43">
        <f t="shared" si="2"/>
        <v>18552</v>
      </c>
      <c r="J9" s="41">
        <f t="shared" si="2"/>
        <v>13089</v>
      </c>
      <c r="K9" s="42">
        <f t="shared" si="2"/>
        <v>5767</v>
      </c>
      <c r="L9" s="43">
        <f t="shared" si="2"/>
        <v>7322</v>
      </c>
      <c r="M9" s="45">
        <f t="shared" si="2"/>
        <v>-20</v>
      </c>
      <c r="N9" s="45">
        <f t="shared" si="2"/>
        <v>26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4430</v>
      </c>
      <c r="C10" s="12">
        <v>2258</v>
      </c>
      <c r="D10" s="13">
        <v>2172</v>
      </c>
      <c r="E10" s="24">
        <v>2443</v>
      </c>
      <c r="F10" s="14">
        <v>1338</v>
      </c>
      <c r="G10" s="24">
        <f>H10+I10</f>
        <v>4066</v>
      </c>
      <c r="H10" s="15">
        <v>2068</v>
      </c>
      <c r="I10" s="16">
        <v>1998</v>
      </c>
      <c r="J10" s="31">
        <f>K10+L10</f>
        <v>1440</v>
      </c>
      <c r="K10" s="15">
        <v>615</v>
      </c>
      <c r="L10" s="16">
        <v>825</v>
      </c>
      <c r="M10" s="32">
        <v>-7</v>
      </c>
      <c r="N10" s="33">
        <v>-2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1" si="3">C11+D11</f>
        <v>4984</v>
      </c>
      <c r="C11" s="12">
        <v>2693</v>
      </c>
      <c r="D11" s="13">
        <v>2291</v>
      </c>
      <c r="E11" s="24">
        <v>2829</v>
      </c>
      <c r="F11" s="14">
        <v>1544</v>
      </c>
      <c r="G11" s="24">
        <f t="shared" ref="G11:G14" si="4">H11+I11</f>
        <v>4691</v>
      </c>
      <c r="H11" s="15">
        <v>2539</v>
      </c>
      <c r="I11" s="16">
        <v>2152</v>
      </c>
      <c r="J11" s="31">
        <f t="shared" ref="J11:J16" si="5">K11+L11</f>
        <v>1724</v>
      </c>
      <c r="K11" s="15">
        <v>804</v>
      </c>
      <c r="L11" s="16">
        <v>920</v>
      </c>
      <c r="M11" s="32">
        <v>3</v>
      </c>
      <c r="N11" s="33">
        <v>8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14158</v>
      </c>
      <c r="C12" s="12">
        <v>7182</v>
      </c>
      <c r="D12" s="13">
        <v>6976</v>
      </c>
      <c r="E12" s="24">
        <v>6985</v>
      </c>
      <c r="F12" s="14">
        <v>3063</v>
      </c>
      <c r="G12" s="24">
        <f t="shared" si="4"/>
        <v>12655</v>
      </c>
      <c r="H12" s="15">
        <v>6443</v>
      </c>
      <c r="I12" s="16">
        <v>6212</v>
      </c>
      <c r="J12" s="31">
        <f t="shared" si="5"/>
        <v>3337</v>
      </c>
      <c r="K12" s="15">
        <v>1474</v>
      </c>
      <c r="L12" s="16">
        <v>1863</v>
      </c>
      <c r="M12" s="32">
        <v>22</v>
      </c>
      <c r="N12" s="33">
        <v>17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3433</v>
      </c>
      <c r="C13" s="12">
        <v>1770</v>
      </c>
      <c r="D13" s="13">
        <v>1663</v>
      </c>
      <c r="E13" s="24">
        <v>1981</v>
      </c>
      <c r="F13" s="14">
        <v>1076</v>
      </c>
      <c r="G13" s="24">
        <f t="shared" si="4"/>
        <v>3259</v>
      </c>
      <c r="H13" s="15">
        <v>1687</v>
      </c>
      <c r="I13" s="16">
        <v>1572</v>
      </c>
      <c r="J13" s="31">
        <f t="shared" si="5"/>
        <v>1359</v>
      </c>
      <c r="K13" s="15">
        <v>599</v>
      </c>
      <c r="L13" s="16">
        <v>760</v>
      </c>
      <c r="M13" s="32">
        <v>-3</v>
      </c>
      <c r="N13" s="33">
        <v>-2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2878</v>
      </c>
      <c r="C14" s="12">
        <v>1509</v>
      </c>
      <c r="D14" s="13">
        <v>1369</v>
      </c>
      <c r="E14" s="24">
        <v>1802</v>
      </c>
      <c r="F14" s="14">
        <v>1114</v>
      </c>
      <c r="G14" s="24">
        <f t="shared" si="4"/>
        <v>2742</v>
      </c>
      <c r="H14" s="15">
        <v>1437</v>
      </c>
      <c r="I14" s="16">
        <v>1305</v>
      </c>
      <c r="J14" s="31">
        <f t="shared" si="5"/>
        <v>1055</v>
      </c>
      <c r="K14" s="15">
        <v>452</v>
      </c>
      <c r="L14" s="16">
        <v>603</v>
      </c>
      <c r="M14" s="32">
        <v>-15</v>
      </c>
      <c r="N14" s="33">
        <v>-2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5228</v>
      </c>
      <c r="C15" s="12">
        <v>2769</v>
      </c>
      <c r="D15" s="13">
        <v>2459</v>
      </c>
      <c r="E15" s="24">
        <v>3283</v>
      </c>
      <c r="F15" s="14">
        <v>2097</v>
      </c>
      <c r="G15" s="24">
        <f>H15+I15</f>
        <v>4960</v>
      </c>
      <c r="H15" s="15">
        <v>2641</v>
      </c>
      <c r="I15" s="16">
        <v>2319</v>
      </c>
      <c r="J15" s="31">
        <f t="shared" si="5"/>
        <v>1921</v>
      </c>
      <c r="K15" s="15">
        <v>851</v>
      </c>
      <c r="L15" s="16">
        <v>1070</v>
      </c>
      <c r="M15" s="32">
        <v>19</v>
      </c>
      <c r="N15" s="33">
        <v>16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6498</v>
      </c>
      <c r="C16" s="12">
        <v>3339</v>
      </c>
      <c r="D16" s="13">
        <v>3159</v>
      </c>
      <c r="E16" s="24">
        <v>3796</v>
      </c>
      <c r="F16" s="14">
        <v>2123</v>
      </c>
      <c r="G16" s="24">
        <f>H16+I16</f>
        <v>6152</v>
      </c>
      <c r="H16" s="15">
        <v>3158</v>
      </c>
      <c r="I16" s="16">
        <v>2994</v>
      </c>
      <c r="J16" s="31">
        <f t="shared" si="5"/>
        <v>2253</v>
      </c>
      <c r="K16" s="15">
        <v>972</v>
      </c>
      <c r="L16" s="16">
        <v>1281</v>
      </c>
      <c r="M16" s="32">
        <v>-39</v>
      </c>
      <c r="N16" s="33">
        <v>-9</v>
      </c>
      <c r="P16" s="17"/>
    </row>
    <row r="17" spans="1:16" s="9" customFormat="1" ht="39.950000000000003" customHeight="1" x14ac:dyDescent="0.15">
      <c r="A17" s="48" t="s">
        <v>22</v>
      </c>
      <c r="B17" s="49">
        <f>SUM(B18:B22)</f>
        <v>134274</v>
      </c>
      <c r="C17" s="50">
        <f t="shared" ref="C17:L17" si="6">SUM(C18:C22)</f>
        <v>69545</v>
      </c>
      <c r="D17" s="51">
        <f t="shared" si="6"/>
        <v>64729</v>
      </c>
      <c r="E17" s="52">
        <f>SUM(E18:E22)</f>
        <v>65421</v>
      </c>
      <c r="F17" s="52">
        <f t="shared" si="6"/>
        <v>31037</v>
      </c>
      <c r="G17" s="49">
        <f t="shared" si="6"/>
        <v>111610</v>
      </c>
      <c r="H17" s="50">
        <f t="shared" si="6"/>
        <v>57911</v>
      </c>
      <c r="I17" s="51">
        <f t="shared" si="6"/>
        <v>53699</v>
      </c>
      <c r="J17" s="49">
        <f t="shared" si="6"/>
        <v>15665</v>
      </c>
      <c r="K17" s="50">
        <f t="shared" si="6"/>
        <v>7385</v>
      </c>
      <c r="L17" s="51">
        <f t="shared" si="6"/>
        <v>8280</v>
      </c>
      <c r="M17" s="49">
        <f>SUM(M18:M22)</f>
        <v>553</v>
      </c>
      <c r="N17" s="53">
        <f>SUM(N18:N22)</f>
        <v>253</v>
      </c>
      <c r="P17" s="17"/>
    </row>
    <row r="18" spans="1:16" s="9" customFormat="1" ht="39.950000000000003" customHeight="1" x14ac:dyDescent="0.15">
      <c r="A18" s="11" t="s">
        <v>16</v>
      </c>
      <c r="B18" s="46">
        <f t="shared" si="3"/>
        <v>28591</v>
      </c>
      <c r="C18" s="12">
        <v>15522</v>
      </c>
      <c r="D18" s="13">
        <v>13069</v>
      </c>
      <c r="E18" s="46">
        <v>14581</v>
      </c>
      <c r="F18" s="14">
        <v>7046</v>
      </c>
      <c r="G18" s="46">
        <f>H18+I18</f>
        <v>24859</v>
      </c>
      <c r="H18" s="15">
        <v>13544</v>
      </c>
      <c r="I18" s="16">
        <v>11315</v>
      </c>
      <c r="J18" s="55">
        <f>K18+L18</f>
        <v>4513</v>
      </c>
      <c r="K18" s="15">
        <v>2257</v>
      </c>
      <c r="L18" s="16">
        <v>2256</v>
      </c>
      <c r="M18" s="57">
        <v>379</v>
      </c>
      <c r="N18" s="58">
        <v>163</v>
      </c>
      <c r="P18" s="17"/>
    </row>
    <row r="19" spans="1:16" s="9" customFormat="1" ht="39.950000000000003" customHeight="1" x14ac:dyDescent="0.15">
      <c r="A19" s="11" t="s">
        <v>19</v>
      </c>
      <c r="B19" s="46">
        <f t="shared" si="3"/>
        <v>35439</v>
      </c>
      <c r="C19" s="12">
        <v>17598</v>
      </c>
      <c r="D19" s="13">
        <v>17841</v>
      </c>
      <c r="E19" s="46">
        <v>14522</v>
      </c>
      <c r="F19" s="14">
        <v>4484</v>
      </c>
      <c r="G19" s="46">
        <f t="shared" ref="G19:G20" si="7">H19+I19</f>
        <v>27325</v>
      </c>
      <c r="H19" s="15">
        <v>13527</v>
      </c>
      <c r="I19" s="16">
        <v>13798</v>
      </c>
      <c r="J19" s="55">
        <f t="shared" ref="J19:J22" si="8">K19+L19</f>
        <v>3357</v>
      </c>
      <c r="K19" s="15">
        <v>1455</v>
      </c>
      <c r="L19" s="16">
        <v>1902</v>
      </c>
      <c r="M19" s="57">
        <v>69</v>
      </c>
      <c r="N19" s="58">
        <v>33</v>
      </c>
      <c r="P19" s="17"/>
    </row>
    <row r="20" spans="1:16" s="9" customFormat="1" ht="39.950000000000003" customHeight="1" x14ac:dyDescent="0.15">
      <c r="A20" s="11" t="s">
        <v>28</v>
      </c>
      <c r="B20" s="46">
        <f t="shared" si="3"/>
        <v>27293</v>
      </c>
      <c r="C20" s="12">
        <v>13695</v>
      </c>
      <c r="D20" s="13">
        <v>13598</v>
      </c>
      <c r="E20" s="46">
        <v>10775</v>
      </c>
      <c r="F20" s="14">
        <v>3104</v>
      </c>
      <c r="G20" s="46">
        <f t="shared" si="7"/>
        <v>20768</v>
      </c>
      <c r="H20" s="15">
        <v>10352</v>
      </c>
      <c r="I20" s="16">
        <v>10416</v>
      </c>
      <c r="J20" s="55">
        <f t="shared" ref="J20" si="9">K20+L20</f>
        <v>2272</v>
      </c>
      <c r="K20" s="15">
        <v>1066</v>
      </c>
      <c r="L20" s="16">
        <v>1206</v>
      </c>
      <c r="M20" s="57">
        <v>52</v>
      </c>
      <c r="N20" s="58">
        <v>11</v>
      </c>
      <c r="P20" s="17"/>
    </row>
    <row r="21" spans="1:16" s="9" customFormat="1" ht="39.950000000000003" customHeight="1" x14ac:dyDescent="0.15">
      <c r="A21" s="11" t="s">
        <v>18</v>
      </c>
      <c r="B21" s="46">
        <f t="shared" si="3"/>
        <v>39568</v>
      </c>
      <c r="C21" s="12">
        <v>20837</v>
      </c>
      <c r="D21" s="13">
        <v>18731</v>
      </c>
      <c r="E21" s="46">
        <v>23305</v>
      </c>
      <c r="F21" s="14">
        <v>14961</v>
      </c>
      <c r="G21" s="46">
        <f>H21+I21</f>
        <v>35362</v>
      </c>
      <c r="H21" s="15">
        <v>18637</v>
      </c>
      <c r="I21" s="16">
        <v>16725</v>
      </c>
      <c r="J21" s="55">
        <f t="shared" si="8"/>
        <v>4018</v>
      </c>
      <c r="K21" s="15">
        <v>1864</v>
      </c>
      <c r="L21" s="16">
        <v>2154</v>
      </c>
      <c r="M21" s="57">
        <v>66</v>
      </c>
      <c r="N21" s="58">
        <v>52</v>
      </c>
      <c r="P21" s="17"/>
    </row>
    <row r="22" spans="1:16" s="9" customFormat="1" ht="39.950000000000003" customHeight="1" thickBot="1" x14ac:dyDescent="0.2">
      <c r="A22" s="18" t="s">
        <v>17</v>
      </c>
      <c r="B22" s="47">
        <f t="shared" ref="B22" si="10">SUM(C22:D22)</f>
        <v>3383</v>
      </c>
      <c r="C22" s="19">
        <v>1893</v>
      </c>
      <c r="D22" s="20">
        <v>1490</v>
      </c>
      <c r="E22" s="54">
        <v>2238</v>
      </c>
      <c r="F22" s="21">
        <v>1442</v>
      </c>
      <c r="G22" s="47">
        <f>H22+I22</f>
        <v>3296</v>
      </c>
      <c r="H22" s="22">
        <v>1851</v>
      </c>
      <c r="I22" s="23">
        <v>1445</v>
      </c>
      <c r="J22" s="56">
        <f t="shared" si="8"/>
        <v>1505</v>
      </c>
      <c r="K22" s="22">
        <v>743</v>
      </c>
      <c r="L22" s="23">
        <v>762</v>
      </c>
      <c r="M22" s="59">
        <v>-13</v>
      </c>
      <c r="N22" s="60">
        <v>-6</v>
      </c>
      <c r="P22" s="17"/>
    </row>
    <row r="23" spans="1:16" s="3" customFormat="1" ht="50.1" customHeight="1" x14ac:dyDescent="0.15">
      <c r="C23" s="6"/>
      <c r="P23" s="7"/>
    </row>
    <row r="24" spans="1:16" s="3" customFormat="1" ht="27" customHeight="1" x14ac:dyDescent="0.15">
      <c r="P24" s="7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M32" s="3"/>
      <c r="N32" s="3"/>
    </row>
    <row r="33" spans="13:14" s="1" customFormat="1" ht="20.25" customHeight="1" x14ac:dyDescent="0.15"/>
    <row r="34" spans="13:14" s="1" customFormat="1" ht="20.25" customHeight="1" x14ac:dyDescent="0.15"/>
    <row r="35" spans="13:14" s="1" customFormat="1" ht="20.25" customHeight="1" x14ac:dyDescent="0.15"/>
    <row r="36" spans="13:14" s="4" customFormat="1" ht="20.25" customHeight="1" x14ac:dyDescent="0.15">
      <c r="M36" s="1"/>
      <c r="N36" s="1"/>
    </row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>
      <c r="A82" s="5"/>
    </row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ht="20.25" customHeight="1" x14ac:dyDescent="0.15">
      <c r="M93" s="4"/>
      <c r="N93" s="4"/>
    </row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3" orientation="portrait" r:id="rId1"/>
  <headerFooter alignWithMargins="0"/>
  <ignoredErrors>
    <ignoredError sqref="B22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2023-10-04T09:08:03Z</cp:lastPrinted>
  <dcterms:created xsi:type="dcterms:W3CDTF">1997-01-10T04:21:27Z</dcterms:created>
  <dcterms:modified xsi:type="dcterms:W3CDTF">2025-12-01T00:28:04Z</dcterms:modified>
</cp:coreProperties>
</file>