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in\Desktop\업무\인구통계\2025년\"/>
    </mc:Choice>
  </mc:AlternateContent>
  <xr:revisionPtr revIDLastSave="0" documentId="8_{CBBFB13B-59C5-4D50-94BF-C6B137C383E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인구 및 세대현황" sheetId="61" r:id="rId1"/>
  </sheets>
  <definedNames>
    <definedName name="_xlnm.Print_Area" localSheetId="0">'인구 및 세대현황'!$A$1:$N$45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7" i="61" l="1"/>
  <c r="L17" i="61"/>
  <c r="G15" i="61"/>
  <c r="J20" i="61"/>
  <c r="G20" i="61"/>
  <c r="B20" i="61"/>
  <c r="H17" i="61" l="1"/>
  <c r="N9" i="61"/>
  <c r="J10" i="61" l="1"/>
  <c r="E17" i="61"/>
  <c r="D17" i="61" l="1"/>
  <c r="G21" i="61" l="1"/>
  <c r="G22" i="61"/>
  <c r="G19" i="61"/>
  <c r="G18" i="61"/>
  <c r="G16" i="61"/>
  <c r="G11" i="61"/>
  <c r="G12" i="61"/>
  <c r="G13" i="61"/>
  <c r="G14" i="61"/>
  <c r="G10" i="61"/>
  <c r="B10" i="61"/>
  <c r="B11" i="61"/>
  <c r="B12" i="61"/>
  <c r="B13" i="61"/>
  <c r="B14" i="61"/>
  <c r="B15" i="61"/>
  <c r="B16" i="61"/>
  <c r="B18" i="61"/>
  <c r="B19" i="61"/>
  <c r="B21" i="61"/>
  <c r="B22" i="61"/>
  <c r="E9" i="61"/>
  <c r="D9" i="61"/>
  <c r="C9" i="61"/>
  <c r="N17" i="61"/>
  <c r="M17" i="61"/>
  <c r="M9" i="61"/>
  <c r="L9" i="61"/>
  <c r="K9" i="61"/>
  <c r="I9" i="61"/>
  <c r="H9" i="61"/>
  <c r="F9" i="61"/>
  <c r="B17" i="61" l="1"/>
  <c r="B9" i="61"/>
  <c r="J16" i="61"/>
  <c r="F8" i="61" l="1"/>
  <c r="G9" i="61" l="1"/>
  <c r="L8" i="61"/>
  <c r="K17" i="61"/>
  <c r="K8" i="61" s="1"/>
  <c r="I17" i="61"/>
  <c r="I8" i="61" s="1"/>
  <c r="H8" i="61"/>
  <c r="D8" i="61"/>
  <c r="C17" i="61"/>
  <c r="C8" i="61" s="1"/>
  <c r="M8" i="61" l="1"/>
  <c r="E8" i="61"/>
  <c r="N8" i="61"/>
  <c r="J19" i="61"/>
  <c r="J21" i="61"/>
  <c r="J22" i="61"/>
  <c r="J18" i="61"/>
  <c r="J11" i="61"/>
  <c r="J12" i="61"/>
  <c r="J13" i="61"/>
  <c r="J14" i="61"/>
  <c r="J15" i="61"/>
  <c r="J9" i="61" l="1"/>
  <c r="J17" i="61"/>
  <c r="J8" i="61" l="1"/>
  <c r="G17" i="61"/>
  <c r="G8" i="61" s="1"/>
  <c r="B8" i="61" l="1"/>
</calcChain>
</file>

<file path=xl/sharedStrings.xml><?xml version="1.0" encoding="utf-8"?>
<sst xmlns="http://schemas.openxmlformats.org/spreadsheetml/2006/main" count="37" uniqueCount="30">
  <si>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</si>
  <si>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</si>
  <si>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</si>
  <si>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</si>
  <si>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</si>
  <si>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</si>
  <si>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</si>
  <si>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</si>
  <si>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</si>
  <si>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</si>
  <si>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</si>
  <si>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</si>
  <si>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</si>
  <si>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</si>
  <si>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</si>
  <si>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</si>
  <si>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</si>
  <si>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</si>
  <si>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</si>
  <si>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</si>
  <si>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</si>
  <si>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</si>
  <si>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</si>
  <si>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</si>
  <si>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</si>
  <si>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</si>
  <si>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</si>
  <si>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</si>
  <si>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영종2동</t>
    <phoneticPr fontId="2" type="noConversion"/>
  </si>
  <si>
    <t>2025년 1월말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</si>
</sst>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2" fillId="2" borderId="22" xfId="0" applyFont="1" applyFill="1" applyBorder="1" applyAlignment="1">
      <alignment horizontal="center" vertical="center"/>
    </xf>
    <xf numFmtId="176" fontId="12" fillId="2" borderId="3" xfId="0" applyNumberFormat="1" applyFont="1" applyFill="1" applyBorder="1" applyAlignment="1">
      <alignment horizontal="right" vertical="center"/>
    </xf>
    <xf numFmtId="176" fontId="12" fillId="2" borderId="5" xfId="0" applyNumberFormat="1" applyFont="1" applyFill="1" applyBorder="1" applyAlignment="1">
      <alignment horizontal="right" vertical="center"/>
    </xf>
    <xf numFmtId="176" fontId="12" fillId="2" borderId="18" xfId="0" applyNumberFormat="1" applyFont="1" applyFill="1" applyBorder="1" applyAlignment="1">
      <alignment horizontal="right" vertical="center"/>
    </xf>
    <xf numFmtId="176" fontId="12" fillId="2" borderId="20" xfId="0" applyNumberFormat="1" applyFont="1" applyFill="1" applyBorder="1" applyAlignment="1">
      <alignment horizontal="right" vertical="center"/>
    </xf>
    <xf numFmtId="177" fontId="12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9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9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9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Pt>
            <c:idx val="11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0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0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6-AC59-4471-85BC-1CF5B47EFCFE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6.7961127630828642E-17"/>
                  <c:y val="-0.28583258700538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08010082492725E-5"/>
                  <c:y val="-0.4004309342737209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2.7014495444081506E-4"/>
                  <c:y val="-0.283626482436856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-9.2675335532146886E-4"/>
                  <c:y val="-0.4468725248851253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8.498214422248966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'인구 및 세대현황'!$A$10:$A$22</c15:sqref>
                  </c15:fullRef>
                </c:ext>
              </c:extLst>
              <c:f>('인구 및 세대현황'!$A$10:$A$16,'인구 및 세대현황'!$A$18:$A$22)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영종2동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'인구 및 세대현황'!$B$10:$B$22</c15:sqref>
                  </c15:fullRef>
                </c:ext>
              </c:extLst>
              <c:f>('인구 및 세대현황'!$B$10:$B$16,'인구 및 세대현황'!$B$18:$B$22)</c:f>
              <c:numCache>
                <c:formatCode>#,##0_ </c:formatCode>
                <c:ptCount val="12"/>
                <c:pt idx="0">
                  <c:v>4496</c:v>
                </c:pt>
                <c:pt idx="1">
                  <c:v>5094</c:v>
                </c:pt>
                <c:pt idx="2">
                  <c:v>14112</c:v>
                </c:pt>
                <c:pt idx="3">
                  <c:v>3568</c:v>
                </c:pt>
                <c:pt idx="4">
                  <c:v>2892</c:v>
                </c:pt>
                <c:pt idx="5">
                  <c:v>5246</c:v>
                </c:pt>
                <c:pt idx="6">
                  <c:v>6718</c:v>
                </c:pt>
                <c:pt idx="7">
                  <c:v>23766</c:v>
                </c:pt>
                <c:pt idx="8">
                  <c:v>33902</c:v>
                </c:pt>
                <c:pt idx="9">
                  <c:v>25945</c:v>
                </c:pt>
                <c:pt idx="10">
                  <c:v>39009</c:v>
                </c:pt>
                <c:pt idx="11">
                  <c:v>3523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'인구 및 세대현황'!$B$17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A-DED5-45EA-A34D-56450F0F6CC6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27382272"/>
        <c:axId val="427480856"/>
      </c:barChart>
      <c:catAx>
        <c:axId val="427382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4808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74808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382272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22</xdr:row>
      <xdr:rowOff>499382</xdr:rowOff>
    </xdr:from>
    <xdr:to>
      <xdr:col>13</xdr:col>
      <xdr:colOff>804182</xdr:colOff>
      <xdr:row>43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P99"/>
  <sheetViews>
    <sheetView tabSelected="1" view="pageBreakPreview" zoomScaleNormal="40" zoomScaleSheetLayoutView="100" workbookViewId="0">
      <selection activeCell="N2" sqref="N2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61" t="s">
        <v>8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62" t="s">
        <v>29</v>
      </c>
      <c r="B5" s="62"/>
      <c r="C5" s="8"/>
      <c r="D5" s="8"/>
      <c r="E5" s="8"/>
      <c r="F5" s="8"/>
      <c r="G5" s="8"/>
      <c r="H5" s="8"/>
      <c r="I5" s="8"/>
      <c r="J5" s="8"/>
      <c r="K5" s="8"/>
      <c r="L5" s="8"/>
      <c r="M5" s="63" t="s">
        <v>9</v>
      </c>
      <c r="N5" s="63"/>
    </row>
    <row r="6" spans="1:16" s="3" customFormat="1" ht="39.950000000000003" customHeight="1" x14ac:dyDescent="0.15">
      <c r="A6" s="64" t="s">
        <v>10</v>
      </c>
      <c r="B6" s="66" t="s">
        <v>1</v>
      </c>
      <c r="C6" s="67"/>
      <c r="D6" s="68"/>
      <c r="E6" s="64" t="s">
        <v>23</v>
      </c>
      <c r="F6" s="71"/>
      <c r="G6" s="66" t="s">
        <v>27</v>
      </c>
      <c r="H6" s="67"/>
      <c r="I6" s="68"/>
      <c r="J6" s="66" t="s">
        <v>20</v>
      </c>
      <c r="K6" s="67"/>
      <c r="L6" s="68"/>
      <c r="M6" s="69" t="s">
        <v>11</v>
      </c>
      <c r="N6" s="70"/>
    </row>
    <row r="7" spans="1:16" s="3" customFormat="1" ht="39.950000000000003" customHeight="1" x14ac:dyDescent="0.15">
      <c r="A7" s="65"/>
      <c r="B7" s="25" t="s">
        <v>0</v>
      </c>
      <c r="C7" s="26" t="s">
        <v>2</v>
      </c>
      <c r="D7" s="27" t="s">
        <v>3</v>
      </c>
      <c r="E7" s="28" t="s">
        <v>24</v>
      </c>
      <c r="F7" s="29" t="s">
        <v>26</v>
      </c>
      <c r="G7" s="25" t="s">
        <v>0</v>
      </c>
      <c r="H7" s="26" t="s">
        <v>2</v>
      </c>
      <c r="I7" s="27" t="s">
        <v>3</v>
      </c>
      <c r="J7" s="25" t="s">
        <v>0</v>
      </c>
      <c r="K7" s="26" t="s">
        <v>2</v>
      </c>
      <c r="L7" s="27" t="s">
        <v>3</v>
      </c>
      <c r="M7" s="30" t="s">
        <v>4</v>
      </c>
      <c r="N7" s="27" t="s">
        <v>5</v>
      </c>
      <c r="P7" s="7"/>
    </row>
    <row r="8" spans="1:16" s="9" customFormat="1" ht="39.950000000000003" customHeight="1" x14ac:dyDescent="0.15">
      <c r="A8" s="34" t="s">
        <v>0</v>
      </c>
      <c r="B8" s="35">
        <f>B9+B17</f>
        <v>168271</v>
      </c>
      <c r="C8" s="36">
        <f>C9+C17</f>
        <v>87070</v>
      </c>
      <c r="D8" s="37">
        <f>D9+D17</f>
        <v>81201</v>
      </c>
      <c r="E8" s="38">
        <f t="shared" ref="E8:N8" si="0">E9+E17</f>
        <v>84410</v>
      </c>
      <c r="F8" s="38">
        <f t="shared" si="0"/>
        <v>41492</v>
      </c>
      <c r="G8" s="35">
        <f t="shared" ref="G8:L8" si="1">G9+G17</f>
        <v>143054</v>
      </c>
      <c r="H8" s="36">
        <f t="shared" si="1"/>
        <v>74191</v>
      </c>
      <c r="I8" s="37">
        <f t="shared" si="1"/>
        <v>68863</v>
      </c>
      <c r="J8" s="35">
        <f t="shared" si="1"/>
        <v>26821</v>
      </c>
      <c r="K8" s="36">
        <f t="shared" si="1"/>
        <v>12162</v>
      </c>
      <c r="L8" s="37">
        <f t="shared" si="1"/>
        <v>14659</v>
      </c>
      <c r="M8" s="39">
        <f t="shared" si="0"/>
        <v>1161</v>
      </c>
      <c r="N8" s="37">
        <f t="shared" si="0"/>
        <v>610</v>
      </c>
      <c r="P8" s="10"/>
    </row>
    <row r="9" spans="1:16" s="9" customFormat="1" ht="39.950000000000003" customHeight="1" x14ac:dyDescent="0.15">
      <c r="A9" s="40" t="s">
        <v>21</v>
      </c>
      <c r="B9" s="41">
        <f>SUM(B10:B16)</f>
        <v>42126</v>
      </c>
      <c r="C9" s="42">
        <f>SUM(C10:C16)</f>
        <v>21735</v>
      </c>
      <c r="D9" s="43">
        <f>SUM(D10:D16)</f>
        <v>20391</v>
      </c>
      <c r="E9" s="44">
        <f>SUM(E10:E16)</f>
        <v>23016</v>
      </c>
      <c r="F9" s="44">
        <f t="shared" ref="F9:N9" si="2">SUM(F10:F16)</f>
        <v>12065</v>
      </c>
      <c r="G9" s="41">
        <f t="shared" si="2"/>
        <v>38796</v>
      </c>
      <c r="H9" s="42">
        <f t="shared" si="2"/>
        <v>20031</v>
      </c>
      <c r="I9" s="43">
        <f t="shared" si="2"/>
        <v>18765</v>
      </c>
      <c r="J9" s="41">
        <f t="shared" si="2"/>
        <v>12694</v>
      </c>
      <c r="K9" s="42">
        <f t="shared" si="2"/>
        <v>5576</v>
      </c>
      <c r="L9" s="43">
        <f t="shared" si="2"/>
        <v>7118</v>
      </c>
      <c r="M9" s="45">
        <f t="shared" si="2"/>
        <v>-96</v>
      </c>
      <c r="N9" s="45">
        <f t="shared" si="2"/>
        <v>-2</v>
      </c>
      <c r="P9" s="10"/>
    </row>
    <row r="10" spans="1:16" s="9" customFormat="1" ht="39.950000000000003" customHeight="1" x14ac:dyDescent="0.15">
      <c r="A10" s="11" t="s">
        <v>6</v>
      </c>
      <c r="B10" s="24">
        <f>C10+D10</f>
        <v>4496</v>
      </c>
      <c r="C10" s="12">
        <v>2275</v>
      </c>
      <c r="D10" s="13">
        <v>2221</v>
      </c>
      <c r="E10" s="24">
        <v>2435</v>
      </c>
      <c r="F10" s="14">
        <v>1316</v>
      </c>
      <c r="G10" s="24">
        <f>H10+I10</f>
        <v>4096</v>
      </c>
      <c r="H10" s="15">
        <v>2062</v>
      </c>
      <c r="I10" s="16">
        <v>2034</v>
      </c>
      <c r="J10" s="31">
        <f>K10+L10</f>
        <v>1398</v>
      </c>
      <c r="K10" s="15">
        <v>585</v>
      </c>
      <c r="L10" s="16">
        <v>813</v>
      </c>
      <c r="M10" s="32">
        <v>-30</v>
      </c>
      <c r="N10" s="33">
        <v>-10</v>
      </c>
      <c r="P10" s="17"/>
    </row>
    <row r="11" spans="1:16" s="9" customFormat="1" ht="39.950000000000003" customHeight="1" x14ac:dyDescent="0.15">
      <c r="A11" s="11" t="s">
        <v>7</v>
      </c>
      <c r="B11" s="24">
        <f t="shared" ref="B11:B21" si="3">C11+D11</f>
        <v>5094</v>
      </c>
      <c r="C11" s="12">
        <v>2745</v>
      </c>
      <c r="D11" s="13">
        <v>2349</v>
      </c>
      <c r="E11" s="24">
        <v>2886</v>
      </c>
      <c r="F11" s="14">
        <v>1581</v>
      </c>
      <c r="G11" s="24">
        <f t="shared" ref="G11:G14" si="4">H11+I11</f>
        <v>4781</v>
      </c>
      <c r="H11" s="15">
        <v>2581</v>
      </c>
      <c r="I11" s="16">
        <v>2200</v>
      </c>
      <c r="J11" s="31">
        <f t="shared" ref="J11:J16" si="5">K11+L11</f>
        <v>1687</v>
      </c>
      <c r="K11" s="15">
        <v>785</v>
      </c>
      <c r="L11" s="16">
        <v>902</v>
      </c>
      <c r="M11" s="32">
        <v>-24</v>
      </c>
      <c r="N11" s="33">
        <v>-5</v>
      </c>
      <c r="P11" s="17"/>
    </row>
    <row r="12" spans="1:16" s="9" customFormat="1" ht="39.950000000000003" customHeight="1" x14ac:dyDescent="0.15">
      <c r="A12" s="11" t="s">
        <v>12</v>
      </c>
      <c r="B12" s="24">
        <f t="shared" si="3"/>
        <v>14112</v>
      </c>
      <c r="C12" s="12">
        <v>7145</v>
      </c>
      <c r="D12" s="13">
        <v>6967</v>
      </c>
      <c r="E12" s="24">
        <v>6831</v>
      </c>
      <c r="F12" s="14">
        <v>2906</v>
      </c>
      <c r="G12" s="24">
        <f t="shared" si="4"/>
        <v>12529</v>
      </c>
      <c r="H12" s="15">
        <v>6346</v>
      </c>
      <c r="I12" s="16">
        <v>6183</v>
      </c>
      <c r="J12" s="31">
        <f t="shared" si="5"/>
        <v>3223</v>
      </c>
      <c r="K12" s="15">
        <v>1426</v>
      </c>
      <c r="L12" s="16">
        <v>1797</v>
      </c>
      <c r="M12" s="32">
        <v>-6</v>
      </c>
      <c r="N12" s="33">
        <v>16</v>
      </c>
      <c r="P12" s="17"/>
    </row>
    <row r="13" spans="1:16" s="9" customFormat="1" ht="39.950000000000003" customHeight="1" x14ac:dyDescent="0.15">
      <c r="A13" s="11" t="s">
        <v>13</v>
      </c>
      <c r="B13" s="24">
        <f t="shared" si="3"/>
        <v>3568</v>
      </c>
      <c r="C13" s="12">
        <v>1840</v>
      </c>
      <c r="D13" s="13">
        <v>1728</v>
      </c>
      <c r="E13" s="24">
        <v>2011</v>
      </c>
      <c r="F13" s="14">
        <v>1068</v>
      </c>
      <c r="G13" s="24">
        <f t="shared" si="4"/>
        <v>3368</v>
      </c>
      <c r="H13" s="15">
        <v>1742</v>
      </c>
      <c r="I13" s="16">
        <v>1626</v>
      </c>
      <c r="J13" s="31">
        <f t="shared" si="5"/>
        <v>1319</v>
      </c>
      <c r="K13" s="15">
        <v>590</v>
      </c>
      <c r="L13" s="16">
        <v>729</v>
      </c>
      <c r="M13" s="32">
        <v>-5</v>
      </c>
      <c r="N13" s="33">
        <v>-2</v>
      </c>
      <c r="P13" s="17"/>
    </row>
    <row r="14" spans="1:16" s="9" customFormat="1" ht="39.950000000000003" customHeight="1" x14ac:dyDescent="0.15">
      <c r="A14" s="11" t="s">
        <v>14</v>
      </c>
      <c r="B14" s="24">
        <f t="shared" si="3"/>
        <v>2892</v>
      </c>
      <c r="C14" s="12">
        <v>1493</v>
      </c>
      <c r="D14" s="13">
        <v>1399</v>
      </c>
      <c r="E14" s="24">
        <v>1782</v>
      </c>
      <c r="F14" s="14">
        <v>1083</v>
      </c>
      <c r="G14" s="24">
        <f t="shared" si="4"/>
        <v>2748</v>
      </c>
      <c r="H14" s="15">
        <v>1419</v>
      </c>
      <c r="I14" s="16">
        <v>1329</v>
      </c>
      <c r="J14" s="31">
        <f t="shared" si="5"/>
        <v>1045</v>
      </c>
      <c r="K14" s="15">
        <v>438</v>
      </c>
      <c r="L14" s="16">
        <v>607</v>
      </c>
      <c r="M14" s="32">
        <v>-4</v>
      </c>
      <c r="N14" s="33">
        <v>2</v>
      </c>
      <c r="P14" s="17"/>
    </row>
    <row r="15" spans="1:16" s="9" customFormat="1" ht="39.950000000000003" customHeight="1" x14ac:dyDescent="0.15">
      <c r="A15" s="11" t="s">
        <v>15</v>
      </c>
      <c r="B15" s="24">
        <f t="shared" si="3"/>
        <v>5246</v>
      </c>
      <c r="C15" s="12">
        <v>2797</v>
      </c>
      <c r="D15" s="13">
        <v>2449</v>
      </c>
      <c r="E15" s="24">
        <v>3229</v>
      </c>
      <c r="F15" s="14">
        <v>2027</v>
      </c>
      <c r="G15" s="24">
        <f>H15+I15</f>
        <v>4952</v>
      </c>
      <c r="H15" s="15">
        <v>2645</v>
      </c>
      <c r="I15" s="16">
        <v>2307</v>
      </c>
      <c r="J15" s="31">
        <f t="shared" si="5"/>
        <v>1842</v>
      </c>
      <c r="K15" s="15">
        <v>814</v>
      </c>
      <c r="L15" s="16">
        <v>1028</v>
      </c>
      <c r="M15" s="32">
        <v>-14</v>
      </c>
      <c r="N15" s="33">
        <v>-5</v>
      </c>
      <c r="P15" s="17"/>
    </row>
    <row r="16" spans="1:16" s="9" customFormat="1" ht="39.950000000000003" customHeight="1" x14ac:dyDescent="0.15">
      <c r="A16" s="11" t="s">
        <v>25</v>
      </c>
      <c r="B16" s="24">
        <f t="shared" si="3"/>
        <v>6718</v>
      </c>
      <c r="C16" s="12">
        <v>3440</v>
      </c>
      <c r="D16" s="13">
        <v>3278</v>
      </c>
      <c r="E16" s="24">
        <v>3842</v>
      </c>
      <c r="F16" s="14">
        <v>2084</v>
      </c>
      <c r="G16" s="24">
        <f>H16+I16</f>
        <v>6322</v>
      </c>
      <c r="H16" s="15">
        <v>3236</v>
      </c>
      <c r="I16" s="16">
        <v>3086</v>
      </c>
      <c r="J16" s="31">
        <f t="shared" si="5"/>
        <v>2180</v>
      </c>
      <c r="K16" s="15">
        <v>938</v>
      </c>
      <c r="L16" s="16">
        <v>1242</v>
      </c>
      <c r="M16" s="32">
        <v>-13</v>
      </c>
      <c r="N16" s="33">
        <v>2</v>
      </c>
      <c r="P16" s="17"/>
    </row>
    <row r="17" spans="1:16" s="9" customFormat="1" ht="39.950000000000003" customHeight="1" x14ac:dyDescent="0.15">
      <c r="A17" s="48" t="s">
        <v>22</v>
      </c>
      <c r="B17" s="49">
        <f>SUM(B18:B22)</f>
        <v>126145</v>
      </c>
      <c r="C17" s="50">
        <f t="shared" ref="C17:L17" si="6">SUM(C18:C22)</f>
        <v>65335</v>
      </c>
      <c r="D17" s="51">
        <f t="shared" si="6"/>
        <v>60810</v>
      </c>
      <c r="E17" s="52">
        <f>SUM(E18:E22)</f>
        <v>61394</v>
      </c>
      <c r="F17" s="52">
        <f t="shared" si="6"/>
        <v>29427</v>
      </c>
      <c r="G17" s="49">
        <f t="shared" si="6"/>
        <v>104258</v>
      </c>
      <c r="H17" s="50">
        <f t="shared" si="6"/>
        <v>54160</v>
      </c>
      <c r="I17" s="51">
        <f t="shared" si="6"/>
        <v>50098</v>
      </c>
      <c r="J17" s="49">
        <f t="shared" si="6"/>
        <v>14127</v>
      </c>
      <c r="K17" s="50">
        <f t="shared" si="6"/>
        <v>6586</v>
      </c>
      <c r="L17" s="51">
        <f t="shared" si="6"/>
        <v>7541</v>
      </c>
      <c r="M17" s="49">
        <f>SUM(M18:M22)</f>
        <v>1257</v>
      </c>
      <c r="N17" s="53">
        <f>SUM(N18:N22)</f>
        <v>612</v>
      </c>
      <c r="P17" s="17"/>
    </row>
    <row r="18" spans="1:16" s="9" customFormat="1" ht="39.950000000000003" customHeight="1" x14ac:dyDescent="0.15">
      <c r="A18" s="11" t="s">
        <v>16</v>
      </c>
      <c r="B18" s="46">
        <f t="shared" si="3"/>
        <v>23766</v>
      </c>
      <c r="C18" s="12">
        <v>13063</v>
      </c>
      <c r="D18" s="13">
        <v>10703</v>
      </c>
      <c r="E18" s="46">
        <v>12345</v>
      </c>
      <c r="F18" s="14">
        <v>6226</v>
      </c>
      <c r="G18" s="46">
        <f>H18+I18</f>
        <v>20776</v>
      </c>
      <c r="H18" s="15">
        <v>11470</v>
      </c>
      <c r="I18" s="16">
        <v>9306</v>
      </c>
      <c r="J18" s="55">
        <f>K18+L18</f>
        <v>3808</v>
      </c>
      <c r="K18" s="15">
        <v>1879</v>
      </c>
      <c r="L18" s="16">
        <v>1929</v>
      </c>
      <c r="M18" s="57">
        <v>909</v>
      </c>
      <c r="N18" s="58">
        <v>366</v>
      </c>
      <c r="P18" s="17"/>
    </row>
    <row r="19" spans="1:16" s="9" customFormat="1" ht="39.950000000000003" customHeight="1" x14ac:dyDescent="0.15">
      <c r="A19" s="11" t="s">
        <v>19</v>
      </c>
      <c r="B19" s="46">
        <f t="shared" si="3"/>
        <v>33902</v>
      </c>
      <c r="C19" s="12">
        <v>16825</v>
      </c>
      <c r="D19" s="13">
        <v>17077</v>
      </c>
      <c r="E19" s="46">
        <v>13843</v>
      </c>
      <c r="F19" s="14">
        <v>4326</v>
      </c>
      <c r="G19" s="46">
        <f t="shared" ref="G19:G20" si="7">H19+I19</f>
        <v>25870</v>
      </c>
      <c r="H19" s="15">
        <v>12811</v>
      </c>
      <c r="I19" s="16">
        <v>13059</v>
      </c>
      <c r="J19" s="55">
        <f t="shared" ref="J19:J22" si="8">K19+L19</f>
        <v>3048</v>
      </c>
      <c r="K19" s="15">
        <v>1315</v>
      </c>
      <c r="L19" s="16">
        <v>1733</v>
      </c>
      <c r="M19" s="57">
        <v>275</v>
      </c>
      <c r="N19" s="58">
        <v>155</v>
      </c>
      <c r="P19" s="17"/>
    </row>
    <row r="20" spans="1:16" s="9" customFormat="1" ht="39.950000000000003" customHeight="1" x14ac:dyDescent="0.15">
      <c r="A20" s="11" t="s">
        <v>28</v>
      </c>
      <c r="B20" s="46">
        <f t="shared" si="3"/>
        <v>25945</v>
      </c>
      <c r="C20" s="12">
        <v>12965</v>
      </c>
      <c r="D20" s="13">
        <v>12980</v>
      </c>
      <c r="E20" s="46">
        <v>10192</v>
      </c>
      <c r="F20" s="14">
        <v>2933</v>
      </c>
      <c r="G20" s="46">
        <f t="shared" si="7"/>
        <v>19544</v>
      </c>
      <c r="H20" s="15">
        <v>9711</v>
      </c>
      <c r="I20" s="16">
        <v>9833</v>
      </c>
      <c r="J20" s="55">
        <f t="shared" ref="J20" si="9">K20+L20</f>
        <v>2033</v>
      </c>
      <c r="K20" s="15">
        <v>924</v>
      </c>
      <c r="L20" s="16">
        <v>1109</v>
      </c>
      <c r="M20" s="57">
        <v>112</v>
      </c>
      <c r="N20" s="58">
        <v>60</v>
      </c>
      <c r="P20" s="17"/>
    </row>
    <row r="21" spans="1:16" s="9" customFormat="1" ht="39.950000000000003" customHeight="1" x14ac:dyDescent="0.15">
      <c r="A21" s="11" t="s">
        <v>18</v>
      </c>
      <c r="B21" s="46">
        <f t="shared" si="3"/>
        <v>39009</v>
      </c>
      <c r="C21" s="12">
        <v>20515</v>
      </c>
      <c r="D21" s="13">
        <v>18494</v>
      </c>
      <c r="E21" s="46">
        <v>22691</v>
      </c>
      <c r="F21" s="14">
        <v>14448</v>
      </c>
      <c r="G21" s="46">
        <f>H21+I21</f>
        <v>34649</v>
      </c>
      <c r="H21" s="15">
        <v>18247</v>
      </c>
      <c r="I21" s="16">
        <v>16402</v>
      </c>
      <c r="J21" s="55">
        <f t="shared" si="8"/>
        <v>3779</v>
      </c>
      <c r="K21" s="15">
        <v>1755</v>
      </c>
      <c r="L21" s="16">
        <v>2024</v>
      </c>
      <c r="M21" s="57">
        <v>-32</v>
      </c>
      <c r="N21" s="58">
        <v>32</v>
      </c>
      <c r="P21" s="17"/>
    </row>
    <row r="22" spans="1:16" s="9" customFormat="1" ht="39.950000000000003" customHeight="1" thickBot="1" x14ac:dyDescent="0.2">
      <c r="A22" s="18" t="s">
        <v>17</v>
      </c>
      <c r="B22" s="47">
        <f t="shared" ref="B22" si="10">SUM(C22:D22)</f>
        <v>3523</v>
      </c>
      <c r="C22" s="19">
        <v>1967</v>
      </c>
      <c r="D22" s="20">
        <v>1556</v>
      </c>
      <c r="E22" s="54">
        <v>2323</v>
      </c>
      <c r="F22" s="21">
        <v>1494</v>
      </c>
      <c r="G22" s="47">
        <f>H22+I22</f>
        <v>3419</v>
      </c>
      <c r="H22" s="22">
        <v>1921</v>
      </c>
      <c r="I22" s="23">
        <v>1498</v>
      </c>
      <c r="J22" s="56">
        <f t="shared" si="8"/>
        <v>1459</v>
      </c>
      <c r="K22" s="22">
        <v>713</v>
      </c>
      <c r="L22" s="23">
        <v>746</v>
      </c>
      <c r="M22" s="59">
        <v>-7</v>
      </c>
      <c r="N22" s="60">
        <v>-1</v>
      </c>
      <c r="P22" s="17"/>
    </row>
    <row r="23" spans="1:16" s="3" customFormat="1" ht="50.1" customHeight="1" x14ac:dyDescent="0.15">
      <c r="C23" s="6"/>
      <c r="P23" s="7"/>
    </row>
    <row r="24" spans="1:16" s="3" customFormat="1" ht="27" customHeight="1" x14ac:dyDescent="0.15">
      <c r="P24" s="7"/>
    </row>
    <row r="25" spans="1:16" s="3" customFormat="1" ht="27" customHeight="1" x14ac:dyDescent="0.15"/>
    <row r="26" spans="1:16" s="3" customFormat="1" ht="27" customHeight="1" x14ac:dyDescent="0.15"/>
    <row r="27" spans="1:16" s="3" customFormat="1" ht="27" customHeight="1" x14ac:dyDescent="0.15"/>
    <row r="28" spans="1:16" s="3" customFormat="1" ht="21.7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3" customFormat="1" ht="20.25" customHeight="1" x14ac:dyDescent="0.15"/>
    <row r="32" spans="1:16" s="1" customFormat="1" ht="20.25" customHeight="1" x14ac:dyDescent="0.15">
      <c r="M32" s="3"/>
      <c r="N32" s="3"/>
    </row>
    <row r="33" spans="13:14" s="1" customFormat="1" ht="20.25" customHeight="1" x14ac:dyDescent="0.15"/>
    <row r="34" spans="13:14" s="1" customFormat="1" ht="20.25" customHeight="1" x14ac:dyDescent="0.15"/>
    <row r="35" spans="13:14" s="1" customFormat="1" ht="20.25" customHeight="1" x14ac:dyDescent="0.15"/>
    <row r="36" spans="13:14" s="4" customFormat="1" ht="20.25" customHeight="1" x14ac:dyDescent="0.15">
      <c r="M36" s="1"/>
      <c r="N36" s="1"/>
    </row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/>
    <row r="82" spans="1:14" s="4" customFormat="1" ht="20.25" customHeight="1" x14ac:dyDescent="0.15">
      <c r="A82" s="5"/>
    </row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s="4" customFormat="1" ht="20.25" customHeight="1" x14ac:dyDescent="0.15"/>
    <row r="93" spans="1:14" ht="20.25" customHeight="1" x14ac:dyDescent="0.15">
      <c r="M93" s="4"/>
      <c r="N93" s="4"/>
    </row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  <row r="99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3" orientation="portrait" r:id="rId1"/>
  <headerFooter alignWithMargins="0"/>
  <ignoredErrors>
    <ignoredError sqref="B22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인구 및 세대현황</vt:lpstr>
      <vt:lpstr>'인구 및 세대현황'!Print_Area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main</cp:lastModifiedBy>
  <cp:lastPrinted>2023-10-04T09:08:03Z</cp:lastPrinted>
  <dcterms:created xsi:type="dcterms:W3CDTF">1997-01-10T04:21:27Z</dcterms:created>
  <dcterms:modified xsi:type="dcterms:W3CDTF">2025-02-03T00:18:33Z</dcterms:modified>
</cp:coreProperties>
</file>