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.DESKTOP-QVG1FTO\Desktop\"/>
    </mc:Choice>
  </mc:AlternateContent>
  <xr:revisionPtr revIDLastSave="0" documentId="13_ncr:1_{3C203FD2-D968-4BF7-9419-FD4806A226B8}" xr6:coauthVersionLast="47" xr6:coauthVersionMax="47" xr10:uidLastSave="{00000000-0000-0000-0000-000000000000}"/>
  <bookViews>
    <workbookView xWindow="28680" yWindow="-120" windowWidth="29040" windowHeight="15720" tabRatio="720" xr2:uid="{00000000-000D-0000-FFFF-FFFF00000000}"/>
  </bookViews>
  <sheets>
    <sheet name="표지" sheetId="9" r:id="rId1"/>
    <sheet name="표지 (2)" sheetId="23" state="hidden" r:id="rId2"/>
    <sheet name="속표지" sheetId="14" r:id="rId3"/>
    <sheet name="목차" sheetId="15" r:id="rId4"/>
    <sheet name="간지" sheetId="17" r:id="rId5"/>
    <sheet name="1.설계설명서" sheetId="16" r:id="rId6"/>
    <sheet name="4.동원인원계획표" sheetId="19" r:id="rId7"/>
    <sheet name="원가계산서" sheetId="7" r:id="rId8"/>
    <sheet name="공종별원가계산서" sheetId="8" r:id="rId9"/>
    <sheet name="설계명세서(집계)" sheetId="20" r:id="rId10"/>
    <sheet name="설계내역서" sheetId="2" r:id="rId11"/>
    <sheet name="6.수량산출서" sheetId="10" r:id="rId12"/>
  </sheets>
  <externalReferences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</externalReferences>
  <definedNames>
    <definedName name="_" localSheetId="5">#REF!</definedName>
    <definedName name="_" localSheetId="6">#REF!</definedName>
    <definedName name="_" localSheetId="4">#REF!</definedName>
    <definedName name="_" localSheetId="3">#REF!</definedName>
    <definedName name="_" localSheetId="2">#REF!</definedName>
    <definedName name="_" localSheetId="0">#REF!</definedName>
    <definedName name="_" localSheetId="1">#REF!</definedName>
    <definedName name="_">#REF!</definedName>
    <definedName name="_1.구체" localSheetId="5">#REF!</definedName>
    <definedName name="_1.구체" localSheetId="6">#REF!</definedName>
    <definedName name="_1.구체" localSheetId="4">#REF!</definedName>
    <definedName name="_1.구체" localSheetId="3">#REF!</definedName>
    <definedName name="_1.구체" localSheetId="9">#REF!</definedName>
    <definedName name="_1.구체" localSheetId="2">#REF!</definedName>
    <definedName name="_1.구체">#REF!</definedName>
    <definedName name="_1_3_0Crite" localSheetId="5">#REF!</definedName>
    <definedName name="_10_3_0Criteria" localSheetId="4">#REF!</definedName>
    <definedName name="_100E5_" localSheetId="1">BlankMacro1</definedName>
    <definedName name="_100E5_">BlankMacro1</definedName>
    <definedName name="_101E6_" localSheetId="5">BlankMacro1</definedName>
    <definedName name="_103E6_" localSheetId="6">BlankMacro1</definedName>
    <definedName name="_104E6_" localSheetId="4">BlankMacro1</definedName>
    <definedName name="_105E6_" localSheetId="3">BlankMacro1</definedName>
    <definedName name="_106E6_" localSheetId="9">BlankMacro1</definedName>
    <definedName name="_107E6_" localSheetId="2">BlankMacro1</definedName>
    <definedName name="_108E6_" localSheetId="1">BlankMacro1</definedName>
    <definedName name="_108E6_">BlankMacro1</definedName>
    <definedName name="_109E7_" localSheetId="5">BlankMacro1</definedName>
    <definedName name="_11_3_0Criteria" localSheetId="3">#REF!</definedName>
    <definedName name="_111E7_" localSheetId="6">BlankMacro1</definedName>
    <definedName name="_112E7_" localSheetId="4">BlankMacro1</definedName>
    <definedName name="_113E7_" localSheetId="3">BlankMacro1</definedName>
    <definedName name="_114E7_" localSheetId="9">BlankMacro1</definedName>
    <definedName name="_115E7_" localSheetId="2">BlankMacro1</definedName>
    <definedName name="_116E7_" localSheetId="1">BlankMacro1</definedName>
    <definedName name="_116E7_">BlankMacro1</definedName>
    <definedName name="_117E8_" localSheetId="5">BlankMacro1</definedName>
    <definedName name="_119E8_" localSheetId="6">BlankMacro1</definedName>
    <definedName name="_12_3_0Criteria" localSheetId="9">#REF!</definedName>
    <definedName name="_120E8_" localSheetId="4">BlankMacro1</definedName>
    <definedName name="_121E8_" localSheetId="3">BlankMacro1</definedName>
    <definedName name="_122E8_" localSheetId="9">BlankMacro1</definedName>
    <definedName name="_123E8_" localSheetId="2">BlankMacro1</definedName>
    <definedName name="_124E8_" localSheetId="1">BlankMacro1</definedName>
    <definedName name="_124E8_">BlankMacro1</definedName>
    <definedName name="_125E9_" localSheetId="5">BlankMacro1</definedName>
    <definedName name="_127E9_" localSheetId="6">BlankMacro1</definedName>
    <definedName name="_128E9_" localSheetId="4">BlankMacro1</definedName>
    <definedName name="_129E9_" localSheetId="3">BlankMacro1</definedName>
    <definedName name="_13_3_0Criteria" localSheetId="2">#REF!</definedName>
    <definedName name="_130E9_" localSheetId="9">BlankMacro1</definedName>
    <definedName name="_131E9_" localSheetId="2">BlankMacro1</definedName>
    <definedName name="_132E9_" localSheetId="1">BlankMacro1</definedName>
    <definedName name="_132E9_">BlankMacro1</definedName>
    <definedName name="_133EW1_" localSheetId="5">BlankMacro1</definedName>
    <definedName name="_135EW1_" localSheetId="6">BlankMacro1</definedName>
    <definedName name="_136EW1_" localSheetId="4">BlankMacro1</definedName>
    <definedName name="_137EW1_" localSheetId="3">BlankMacro1</definedName>
    <definedName name="_138EW1_" localSheetId="9">BlankMacro1</definedName>
    <definedName name="_139EW1_" localSheetId="2">BlankMacro1</definedName>
    <definedName name="_14_3_0Criteria">#REF!</definedName>
    <definedName name="_140EW1_" localSheetId="1">BlankMacro1</definedName>
    <definedName name="_140EW1_">BlankMacro1</definedName>
    <definedName name="_141EW2_" localSheetId="5">BlankMacro1</definedName>
    <definedName name="_143EW2_" localSheetId="6">BlankMacro1</definedName>
    <definedName name="_144EW2_" localSheetId="4">BlankMacro1</definedName>
    <definedName name="_145EW2_" localSheetId="3">BlankMacro1</definedName>
    <definedName name="_146EW2_" localSheetId="9">BlankMacro1</definedName>
    <definedName name="_147EW2_" localSheetId="2">BlankMacro1</definedName>
    <definedName name="_148EW2_" localSheetId="1">BlankMacro1</definedName>
    <definedName name="_148EW2_">BlankMacro1</definedName>
    <definedName name="_149EW3_" localSheetId="5">BlankMacro1</definedName>
    <definedName name="_15_3__Crite" localSheetId="5">#REF!</definedName>
    <definedName name="_151EW3_" localSheetId="6">BlankMacro1</definedName>
    <definedName name="_152EW3_" localSheetId="4">BlankMacro1</definedName>
    <definedName name="_153EW3_" localSheetId="3">BlankMacro1</definedName>
    <definedName name="_154EW3_" localSheetId="9">BlankMacro1</definedName>
    <definedName name="_155EW3_" localSheetId="2">BlankMacro1</definedName>
    <definedName name="_156EW3_" localSheetId="1">BlankMacro1</definedName>
    <definedName name="_156EW3_">BlankMacro1</definedName>
    <definedName name="_157fg34444_" localSheetId="5">BlankMacro1</definedName>
    <definedName name="_159fg34444_" localSheetId="6">BlankMacro1</definedName>
    <definedName name="_16_3__Crite" localSheetId="6">#REF!</definedName>
    <definedName name="_160fg34444_" localSheetId="4">BlankMacro1</definedName>
    <definedName name="_161fg34444_" localSheetId="3">BlankMacro1</definedName>
    <definedName name="_162fg34444_" localSheetId="9">BlankMacro1</definedName>
    <definedName name="_163fg34444_" localSheetId="2">BlankMacro1</definedName>
    <definedName name="_164fg34444_" localSheetId="1">BlankMacro1</definedName>
    <definedName name="_164fg34444_">BlankMacro1</definedName>
    <definedName name="_165G_0Extr" localSheetId="5">#REF!</definedName>
    <definedName name="_166G_0Extr" localSheetId="6">#REF!</definedName>
    <definedName name="_167G_0Extr" localSheetId="4">#REF!</definedName>
    <definedName name="_168G_0Extr" localSheetId="3">#REF!</definedName>
    <definedName name="_169G_0Extr" localSheetId="9">#REF!</definedName>
    <definedName name="_17_3__Crite" localSheetId="4">#REF!</definedName>
    <definedName name="_170G_0Extr" localSheetId="2">#REF!</definedName>
    <definedName name="_171G_0Extr">#REF!</definedName>
    <definedName name="_172G_0Extract" localSheetId="5">#REF!</definedName>
    <definedName name="_173G_0Extract" localSheetId="6">#REF!</definedName>
    <definedName name="_174G_0Extract" localSheetId="4">#REF!</definedName>
    <definedName name="_175G_0Extract" localSheetId="3">#REF!</definedName>
    <definedName name="_176G_0Extract" localSheetId="9">#REF!</definedName>
    <definedName name="_177G_0Extract" localSheetId="2">#REF!</definedName>
    <definedName name="_178G_0Extract">#REF!</definedName>
    <definedName name="_179G__Extr" localSheetId="5">#REF!</definedName>
    <definedName name="_18_3__Crite" localSheetId="3">#REF!</definedName>
    <definedName name="_180G__Extr" localSheetId="6">#REF!</definedName>
    <definedName name="_181G__Extr" localSheetId="4">#REF!</definedName>
    <definedName name="_182G__Extr" localSheetId="3">#REF!</definedName>
    <definedName name="_183G__Extr" localSheetId="9">#REF!</definedName>
    <definedName name="_184G__Extr" localSheetId="2">#REF!</definedName>
    <definedName name="_185G__Extr">#REF!</definedName>
    <definedName name="_186G__Extract" localSheetId="5">#REF!</definedName>
    <definedName name="_187G__Extract" localSheetId="6">#REF!</definedName>
    <definedName name="_188G__Extract" localSheetId="4">#REF!</definedName>
    <definedName name="_189G__Extract" localSheetId="3">#REF!</definedName>
    <definedName name="_19_3__Crite" localSheetId="9">#REF!</definedName>
    <definedName name="_190G__Extract" localSheetId="9">#REF!</definedName>
    <definedName name="_191G__Extract" localSheetId="2">#REF!</definedName>
    <definedName name="_192G__Extract">#REF!</definedName>
    <definedName name="_193IL1_">#REF!</definedName>
    <definedName name="_194Q1_" localSheetId="5">BlankMacro1</definedName>
    <definedName name="_196Q1_" localSheetId="6">BlankMacro1</definedName>
    <definedName name="_197Q1_" localSheetId="4">BlankMacro1</definedName>
    <definedName name="_198Q1_" localSheetId="3">BlankMacro1</definedName>
    <definedName name="_199Q1_" localSheetId="9">BlankMacro1</definedName>
    <definedName name="_1단계사업명">[1]노임단가!$G$7</definedName>
    <definedName name="_2.접속저판" localSheetId="5">#REF!</definedName>
    <definedName name="_2.접속저판" localSheetId="6">#REF!</definedName>
    <definedName name="_2.접속저판" localSheetId="4">#REF!</definedName>
    <definedName name="_2.접속저판" localSheetId="3">#REF!</definedName>
    <definedName name="_2.접속저판" localSheetId="9">#REF!</definedName>
    <definedName name="_2.접속저판" localSheetId="2">#REF!</definedName>
    <definedName name="_2.접속저판">#REF!</definedName>
    <definedName name="_2_3_0Crite" localSheetId="6">#REF!</definedName>
    <definedName name="_20_3__Crite" localSheetId="2">#REF!</definedName>
    <definedName name="_200Q1_" localSheetId="2">BlankMacro1</definedName>
    <definedName name="_201Q1_" localSheetId="1">BlankMacro1</definedName>
    <definedName name="_201Q1_">BlankMacro1</definedName>
    <definedName name="_202Q2_" localSheetId="5">BlankMacro1</definedName>
    <definedName name="_204Q2_" localSheetId="6">BlankMacro1</definedName>
    <definedName name="_205Q2_" localSheetId="4">BlankMacro1</definedName>
    <definedName name="_206Q2_" localSheetId="3">BlankMacro1</definedName>
    <definedName name="_207Q2_" localSheetId="9">BlankMacro1</definedName>
    <definedName name="_208Q2_" localSheetId="2">BlankMacro1</definedName>
    <definedName name="_209Q2_" localSheetId="1">BlankMacro1</definedName>
    <definedName name="_209Q2_">BlankMacro1</definedName>
    <definedName name="_21_3__Crite">#REF!</definedName>
    <definedName name="_210Q3_" localSheetId="5">BlankMacro1</definedName>
    <definedName name="_212Q3_" localSheetId="6">BlankMacro1</definedName>
    <definedName name="_213Q3_" localSheetId="4">BlankMacro1</definedName>
    <definedName name="_214Q3_" localSheetId="3">BlankMacro1</definedName>
    <definedName name="_215Q3_" localSheetId="9">BlankMacro1</definedName>
    <definedName name="_216Q3_" localSheetId="2">BlankMacro1</definedName>
    <definedName name="_217Q3_" localSheetId="1">BlankMacro1</definedName>
    <definedName name="_217Q3_">BlankMacro1</definedName>
    <definedName name="_218Q4_" localSheetId="5">BlankMacro1</definedName>
    <definedName name="_22_3__Criteria" localSheetId="5">#REF!</definedName>
    <definedName name="_220Q4_" localSheetId="6">BlankMacro1</definedName>
    <definedName name="_221Q4_" localSheetId="4">BlankMacro1</definedName>
    <definedName name="_222Q4_" localSheetId="3">BlankMacro1</definedName>
    <definedName name="_223Q4_" localSheetId="9">BlankMacro1</definedName>
    <definedName name="_224Q4_" localSheetId="2">BlankMacro1</definedName>
    <definedName name="_225Q4_" localSheetId="1">BlankMacro1</definedName>
    <definedName name="_225Q4_">BlankMacro1</definedName>
    <definedName name="_226Q5_" localSheetId="5">BlankMacro1</definedName>
    <definedName name="_228Q5_" localSheetId="6">BlankMacro1</definedName>
    <definedName name="_229Q5_" localSheetId="4">BlankMacro1</definedName>
    <definedName name="_23_3__Criteria" localSheetId="6">#REF!</definedName>
    <definedName name="_230Q5_" localSheetId="3">BlankMacro1</definedName>
    <definedName name="_231Q5_" localSheetId="9">BlankMacro1</definedName>
    <definedName name="_232Q5_" localSheetId="2">BlankMacro1</definedName>
    <definedName name="_233Q5_" localSheetId="1">BlankMacro1</definedName>
    <definedName name="_233Q5_">BlankMacro1</definedName>
    <definedName name="_234Q6_" localSheetId="5">BlankMacro1</definedName>
    <definedName name="_236Q6_" localSheetId="6">BlankMacro1</definedName>
    <definedName name="_237Q6_" localSheetId="4">BlankMacro1</definedName>
    <definedName name="_238Q6_" localSheetId="3">BlankMacro1</definedName>
    <definedName name="_239Q6_" localSheetId="9">BlankMacro1</definedName>
    <definedName name="_24_3__Criteria" localSheetId="4">#REF!</definedName>
    <definedName name="_240Q6_" localSheetId="2">BlankMacro1</definedName>
    <definedName name="_241Q6_" localSheetId="1">BlankMacro1</definedName>
    <definedName name="_241Q6_">BlankMacro1</definedName>
    <definedName name="_242Q7_" localSheetId="5">BlankMacro1</definedName>
    <definedName name="_244Q7_" localSheetId="6">BlankMacro1</definedName>
    <definedName name="_245Q7_" localSheetId="4">BlankMacro1</definedName>
    <definedName name="_246Q7_" localSheetId="3">BlankMacro1</definedName>
    <definedName name="_247Q7_" localSheetId="9">BlankMacro1</definedName>
    <definedName name="_248Q7_" localSheetId="2">BlankMacro1</definedName>
    <definedName name="_249Q7_" localSheetId="1">BlankMacro1</definedName>
    <definedName name="_249Q7_">BlankMacro1</definedName>
    <definedName name="_25_3__Criteria" localSheetId="3">#REF!</definedName>
    <definedName name="_250Q8_" localSheetId="5">BlankMacro1</definedName>
    <definedName name="_252Q8_" localSheetId="6">BlankMacro1</definedName>
    <definedName name="_253Q8_" localSheetId="4">BlankMacro1</definedName>
    <definedName name="_254Q8_" localSheetId="3">BlankMacro1</definedName>
    <definedName name="_255Q8_" localSheetId="9">BlankMacro1</definedName>
    <definedName name="_256Q8_" localSheetId="2">BlankMacro1</definedName>
    <definedName name="_257Q8_" localSheetId="1">BlankMacro1</definedName>
    <definedName name="_257Q8_">BlankMacro1</definedName>
    <definedName name="_258Q9_" localSheetId="5">BlankMacro1</definedName>
    <definedName name="_26_3__Criteria" localSheetId="9">#REF!</definedName>
    <definedName name="_260Q9_" localSheetId="6">BlankMacro1</definedName>
    <definedName name="_261Q9_" localSheetId="4">BlankMacro1</definedName>
    <definedName name="_262Q9_" localSheetId="3">BlankMacro1</definedName>
    <definedName name="_263Q9_" localSheetId="9">BlankMacro1</definedName>
    <definedName name="_264Q9_" localSheetId="2">BlankMacro1</definedName>
    <definedName name="_265Q9_" localSheetId="1">BlankMacro1</definedName>
    <definedName name="_265Q9_">BlankMacro1</definedName>
    <definedName name="_27_3__Criteria" localSheetId="2">#REF!</definedName>
    <definedName name="_28_3__Criteria">#REF!</definedName>
    <definedName name="_29AE1_" localSheetId="5">BlankMacro1</definedName>
    <definedName name="_3.기초" localSheetId="5">#REF!</definedName>
    <definedName name="_3.기초" localSheetId="6">#REF!</definedName>
    <definedName name="_3.기초" localSheetId="4">#REF!</definedName>
    <definedName name="_3.기초" localSheetId="3">#REF!</definedName>
    <definedName name="_3.기초" localSheetId="9">#REF!</definedName>
    <definedName name="_3.기초" localSheetId="2">#REF!</definedName>
    <definedName name="_3.기초">#REF!</definedName>
    <definedName name="_3_3_0Crite" localSheetId="4">#REF!</definedName>
    <definedName name="_31AE1_" localSheetId="6">BlankMacro1</definedName>
    <definedName name="_32AE1_" localSheetId="4">BlankMacro1</definedName>
    <definedName name="_33AE1_" localSheetId="3">BlankMacro1</definedName>
    <definedName name="_34AE1_" localSheetId="9">BlankMacro1</definedName>
    <definedName name="_35AE1_" localSheetId="2">BlankMacro1</definedName>
    <definedName name="_36AE1_" localSheetId="1">BlankMacro1</definedName>
    <definedName name="_36AE1_">BlankMacro1</definedName>
    <definedName name="_37AE2_" localSheetId="5">BlankMacro1</definedName>
    <definedName name="_39AE2_" localSheetId="6">BlankMacro1</definedName>
    <definedName name="_4.거푸집" localSheetId="5">#REF!</definedName>
    <definedName name="_4.거푸집" localSheetId="6">#REF!</definedName>
    <definedName name="_4.거푸집" localSheetId="4">#REF!</definedName>
    <definedName name="_4.거푸집" localSheetId="3">#REF!</definedName>
    <definedName name="_4.거푸집" localSheetId="9">#REF!</definedName>
    <definedName name="_4.거푸집" localSheetId="2">#REF!</definedName>
    <definedName name="_4.거푸집">#REF!</definedName>
    <definedName name="_4_3._에너지절약을_위한_개선안" localSheetId="5">'[2]9'!#REF!</definedName>
    <definedName name="_4_3._에너지절약을_위한_개선안" localSheetId="6">'[2]9'!#REF!</definedName>
    <definedName name="_4_3._에너지절약을_위한_개선안" localSheetId="4">'[2]9'!#REF!</definedName>
    <definedName name="_4_3._에너지절약을_위한_개선안" localSheetId="3">'[2]9'!#REF!</definedName>
    <definedName name="_4_3._에너지절약을_위한_개선안" localSheetId="9">'[2]9'!#REF!</definedName>
    <definedName name="_4_3._에너지절약을_위한_개선안" localSheetId="2">'[2]9'!#REF!</definedName>
    <definedName name="_4_3._에너지절약을_위한_개선안">'[2]9'!#REF!</definedName>
    <definedName name="_4_3_0Crite" localSheetId="3">#REF!</definedName>
    <definedName name="_40AE2_" localSheetId="4">BlankMacro1</definedName>
    <definedName name="_41AE2_" localSheetId="3">BlankMacro1</definedName>
    <definedName name="_42AE2_" localSheetId="9">BlankMacro1</definedName>
    <definedName name="_43AE2_" localSheetId="2">BlankMacro1</definedName>
    <definedName name="_44AE2_" localSheetId="1">BlankMacro1</definedName>
    <definedName name="_44AE2_">BlankMacro1</definedName>
    <definedName name="_45AE3_" localSheetId="5">BlankMacro1</definedName>
    <definedName name="_47AE3_" localSheetId="6">BlankMacro1</definedName>
    <definedName name="_48AE3_" localSheetId="4">BlankMacro1</definedName>
    <definedName name="_49AE3_" localSheetId="3">BlankMacro1</definedName>
    <definedName name="_5.거푸집" localSheetId="5">#REF!</definedName>
    <definedName name="_5.거푸집" localSheetId="6">#REF!</definedName>
    <definedName name="_5.거푸집" localSheetId="4">#REF!</definedName>
    <definedName name="_5.거푸집" localSheetId="3">#REF!</definedName>
    <definedName name="_5.거푸집" localSheetId="9">#REF!</definedName>
    <definedName name="_5.거푸집" localSheetId="2">#REF!</definedName>
    <definedName name="_5.거푸집">#REF!</definedName>
    <definedName name="_5_3_0Crite" localSheetId="9">#REF!</definedName>
    <definedName name="_50AE3_" localSheetId="9">BlankMacro1</definedName>
    <definedName name="_51AE3_" localSheetId="2">BlankMacro1</definedName>
    <definedName name="_52AE3_" localSheetId="1">BlankMacro1</definedName>
    <definedName name="_52AE3_">BlankMacro1</definedName>
    <definedName name="_53E1_" localSheetId="5">BlankMacro1</definedName>
    <definedName name="_55E1_" localSheetId="6">BlankMacro1</definedName>
    <definedName name="_56E1_" localSheetId="4">BlankMacro1</definedName>
    <definedName name="_57E1_" localSheetId="3">BlankMacro1</definedName>
    <definedName name="_58E1_" localSheetId="9">BlankMacro1</definedName>
    <definedName name="_59E1_" localSheetId="2">BlankMacro1</definedName>
    <definedName name="_6.부직포" localSheetId="5">#REF!</definedName>
    <definedName name="_6.부직포" localSheetId="6">#REF!</definedName>
    <definedName name="_6.부직포" localSheetId="4">#REF!</definedName>
    <definedName name="_6.부직포" localSheetId="3">#REF!</definedName>
    <definedName name="_6.부직포" localSheetId="9">#REF!</definedName>
    <definedName name="_6.부직포" localSheetId="2">#REF!</definedName>
    <definedName name="_6.부직포">#REF!</definedName>
    <definedName name="_6.잡석채움" localSheetId="5">#REF!</definedName>
    <definedName name="_6.잡석채움" localSheetId="6">#REF!</definedName>
    <definedName name="_6.잡석채움" localSheetId="4">#REF!</definedName>
    <definedName name="_6.잡석채움" localSheetId="3">#REF!</definedName>
    <definedName name="_6.잡석채움" localSheetId="9">#REF!</definedName>
    <definedName name="_6.잡석채움" localSheetId="2">#REF!</definedName>
    <definedName name="_6.잡석채움">#REF!</definedName>
    <definedName name="_6_3_0Crite" localSheetId="2">#REF!</definedName>
    <definedName name="_60E1_" localSheetId="1">BlankMacro1</definedName>
    <definedName name="_60E1_">BlankMacro1</definedName>
    <definedName name="_61E10_" localSheetId="5">BlankMacro1</definedName>
    <definedName name="_63E10_" localSheetId="6">BlankMacro1</definedName>
    <definedName name="_64E10_" localSheetId="4">BlankMacro1</definedName>
    <definedName name="_65E10_" localSheetId="3">BlankMacro1</definedName>
    <definedName name="_66E10_" localSheetId="9">BlankMacro1</definedName>
    <definedName name="_67E10_" localSheetId="2">BlankMacro1</definedName>
    <definedName name="_68E10_" localSheetId="1">BlankMacro1</definedName>
    <definedName name="_68E10_">BlankMacro1</definedName>
    <definedName name="_69E2_" localSheetId="5">BlankMacro1</definedName>
    <definedName name="_7.배수" localSheetId="5">#REF!</definedName>
    <definedName name="_7.배수" localSheetId="6">#REF!</definedName>
    <definedName name="_7.배수" localSheetId="4">#REF!</definedName>
    <definedName name="_7.배수" localSheetId="3">#REF!</definedName>
    <definedName name="_7.배수" localSheetId="9">#REF!</definedName>
    <definedName name="_7.배수" localSheetId="2">#REF!</definedName>
    <definedName name="_7.배수">#REF!</definedName>
    <definedName name="_7_3_0Crite">#REF!</definedName>
    <definedName name="_71E2_" localSheetId="6">BlankMacro1</definedName>
    <definedName name="_72E2_" localSheetId="4">BlankMacro1</definedName>
    <definedName name="_73E2_" localSheetId="3">BlankMacro1</definedName>
    <definedName name="_74E2_" localSheetId="9">BlankMacro1</definedName>
    <definedName name="_75E2_" localSheetId="2">BlankMacro1</definedName>
    <definedName name="_76E2_" localSheetId="1">BlankMacro1</definedName>
    <definedName name="_76E2_">BlankMacro1</definedName>
    <definedName name="_77E3_" localSheetId="5">BlankMacro1</definedName>
    <definedName name="_79E3_" localSheetId="6">BlankMacro1</definedName>
    <definedName name="_8.스페이서" localSheetId="5">#REF!</definedName>
    <definedName name="_8.스페이서" localSheetId="6">#REF!</definedName>
    <definedName name="_8.스페이서" localSheetId="4">#REF!</definedName>
    <definedName name="_8.스페이서" localSheetId="3">#REF!</definedName>
    <definedName name="_8.스페이서" localSheetId="9">#REF!</definedName>
    <definedName name="_8.스페이서" localSheetId="2">#REF!</definedName>
    <definedName name="_8.스페이서">#REF!</definedName>
    <definedName name="_8_3_0Criteria" localSheetId="5">#REF!</definedName>
    <definedName name="_80E3_" localSheetId="4">BlankMacro1</definedName>
    <definedName name="_81E3_" localSheetId="3">BlankMacro1</definedName>
    <definedName name="_82E3_" localSheetId="9">BlankMacro1</definedName>
    <definedName name="_83E3_" localSheetId="2">BlankMacro1</definedName>
    <definedName name="_84E3_" localSheetId="1">BlankMacro1</definedName>
    <definedName name="_84E3_">BlankMacro1</definedName>
    <definedName name="_85E4_" localSheetId="5">BlankMacro1</definedName>
    <definedName name="_87E4_" localSheetId="6">BlankMacro1</definedName>
    <definedName name="_88E4_" localSheetId="4">BlankMacro1</definedName>
    <definedName name="_89E4_" localSheetId="3">BlankMacro1</definedName>
    <definedName name="_9.문양" localSheetId="5">#REF!</definedName>
    <definedName name="_9.문양" localSheetId="6">#REF!</definedName>
    <definedName name="_9.문양" localSheetId="4">#REF!</definedName>
    <definedName name="_9.문양" localSheetId="3">#REF!</definedName>
    <definedName name="_9.문양" localSheetId="9">#REF!</definedName>
    <definedName name="_9.문양" localSheetId="2">#REF!</definedName>
    <definedName name="_9.문양">#REF!</definedName>
    <definedName name="_9_3_0Criteria" localSheetId="6">#REF!</definedName>
    <definedName name="_90E4_" localSheetId="9">BlankMacro1</definedName>
    <definedName name="_91E4_" localSheetId="2">BlankMacro1</definedName>
    <definedName name="_92E4_" localSheetId="1">BlankMacro1</definedName>
    <definedName name="_92E4_">BlankMacro1</definedName>
    <definedName name="_93E5_" localSheetId="5">BlankMacro1</definedName>
    <definedName name="_95E5_" localSheetId="6">BlankMacro1</definedName>
    <definedName name="_96E5_" localSheetId="4">BlankMacro1</definedName>
    <definedName name="_97E5_" localSheetId="3">BlankMacro1</definedName>
    <definedName name="_98E5_" localSheetId="9">BlankMacro1</definedName>
    <definedName name="_99E5_" localSheetId="2">BlankMacro1</definedName>
    <definedName name="_CAD15" localSheetId="5">[3]일위대가표!#REF!</definedName>
    <definedName name="_CAD15" localSheetId="6">[3]일위대가표!#REF!</definedName>
    <definedName name="_CAD15" localSheetId="4">[3]일위대가표!#REF!</definedName>
    <definedName name="_CAD15" localSheetId="3">[3]일위대가표!#REF!</definedName>
    <definedName name="_CAD15" localSheetId="9">[3]일위대가표!#REF!</definedName>
    <definedName name="_CAD15" localSheetId="2">[3]일위대가표!#REF!</definedName>
    <definedName name="_CAD15">[3]일위대가표!#REF!</definedName>
    <definedName name="_CAD25" localSheetId="5">[3]일위대가표!#REF!</definedName>
    <definedName name="_CAD25" localSheetId="6">[3]일위대가표!#REF!</definedName>
    <definedName name="_CAD25" localSheetId="4">[3]일위대가표!#REF!</definedName>
    <definedName name="_CAD25" localSheetId="3">[3]일위대가표!#REF!</definedName>
    <definedName name="_CAD25" localSheetId="9">[3]일위대가표!#REF!</definedName>
    <definedName name="_CAD25" localSheetId="2">[3]일위대가표!#REF!</definedName>
    <definedName name="_CAD25">[3]일위대가표!#REF!</definedName>
    <definedName name="_DOG1">#REF!</definedName>
    <definedName name="_DOG2">#REF!</definedName>
    <definedName name="_DOG22">#REF!</definedName>
    <definedName name="_DOG3">#REF!</definedName>
    <definedName name="_DOG33">#REF!</definedName>
    <definedName name="_DOG4">#REF!</definedName>
    <definedName name="_Fill" hidden="1">#REF!</definedName>
    <definedName name="_Fld01">#REF!</definedName>
    <definedName name="_Fld02">#REF!</definedName>
    <definedName name="_Fld03">#REF!</definedName>
    <definedName name="_Fld04">#REF!</definedName>
    <definedName name="_Fld05">#REF!</definedName>
    <definedName name="_Fld06">#REF!</definedName>
    <definedName name="_Fld07">#REF!</definedName>
    <definedName name="_Fld08">#REF!</definedName>
    <definedName name="_Fld09">#REF!</definedName>
    <definedName name="_Fld10">#REF!</definedName>
    <definedName name="_Fld11">#REF!</definedName>
    <definedName name="_Fld12" localSheetId="5">[4]견적서세부내용!#REF!</definedName>
    <definedName name="_Fld12" localSheetId="6">[4]견적서세부내용!#REF!</definedName>
    <definedName name="_Fld12" localSheetId="4">[4]견적서세부내용!#REF!</definedName>
    <definedName name="_Fld12" localSheetId="3">[4]견적서세부내용!#REF!</definedName>
    <definedName name="_Fld12" localSheetId="9">[4]견적서세부내용!#REF!</definedName>
    <definedName name="_Fld12" localSheetId="2">[4]견적서세부내용!#REF!</definedName>
    <definedName name="_Fld12">[4]견적서세부내용!#REF!</definedName>
    <definedName name="_Fld13">#REF!</definedName>
    <definedName name="_Fld14">#REF!</definedName>
    <definedName name="_Fld15">#REF!</definedName>
    <definedName name="_Fld16">#REF!</definedName>
    <definedName name="_Fld17" localSheetId="5">[4]견적서세부내용!#REF!</definedName>
    <definedName name="_Fld17" localSheetId="6">[4]견적서세부내용!#REF!</definedName>
    <definedName name="_Fld17" localSheetId="4">[4]견적서세부내용!#REF!</definedName>
    <definedName name="_Fld17" localSheetId="3">[4]견적서세부내용!#REF!</definedName>
    <definedName name="_Fld17" localSheetId="9">[4]견적서세부내용!#REF!</definedName>
    <definedName name="_Fld17" localSheetId="2">[4]견적서세부내용!#REF!</definedName>
    <definedName name="_Fld17">[4]견적서세부내용!#REF!</definedName>
    <definedName name="_Fld18">#REF!</definedName>
    <definedName name="_Fld19">#REF!</definedName>
    <definedName name="_Fld20">#REF!</definedName>
    <definedName name="_Key1" localSheetId="5" hidden="1">#REF!</definedName>
    <definedName name="_Key1" localSheetId="6" hidden="1">#REF!</definedName>
    <definedName name="_Key1" localSheetId="4" hidden="1">#REF!</definedName>
    <definedName name="_Key1" localSheetId="3" hidden="1">#REF!</definedName>
    <definedName name="_Key1" localSheetId="9" hidden="1">#REF!</definedName>
    <definedName name="_Key1" localSheetId="2" hidden="1">#REF!</definedName>
    <definedName name="_Key1" hidden="1">#REF!</definedName>
    <definedName name="_Key2" localSheetId="5" hidden="1">#REF!</definedName>
    <definedName name="_Key2" localSheetId="6" hidden="1">#REF!</definedName>
    <definedName name="_Key2" localSheetId="4" hidden="1">#REF!</definedName>
    <definedName name="_Key2" localSheetId="3" hidden="1">#REF!</definedName>
    <definedName name="_Key2" localSheetId="9" hidden="1">#REF!</definedName>
    <definedName name="_Key2" localSheetId="2" hidden="1">#REF!</definedName>
    <definedName name="_Key2" hidden="1">#REF!</definedName>
    <definedName name="_Key3" hidden="1">#REF!</definedName>
    <definedName name="_MAG100" localSheetId="5">[5]조내역!#REF!</definedName>
    <definedName name="_MAG100" localSheetId="6">[5]조내역!#REF!</definedName>
    <definedName name="_MAG100" localSheetId="4">[5]조내역!#REF!</definedName>
    <definedName name="_MAG100" localSheetId="3">[5]조내역!#REF!</definedName>
    <definedName name="_MAG100" localSheetId="9">[5]조내역!#REF!</definedName>
    <definedName name="_MAG100" localSheetId="2">[5]조내역!#REF!</definedName>
    <definedName name="_MAG100">[5]조내역!#REF!</definedName>
    <definedName name="_MAG200" localSheetId="5">[5]조내역!#REF!</definedName>
    <definedName name="_MAG200" localSheetId="6">[5]조내역!#REF!</definedName>
    <definedName name="_MAG200" localSheetId="4">[5]조내역!#REF!</definedName>
    <definedName name="_MAG200" localSheetId="3">[5]조내역!#REF!</definedName>
    <definedName name="_MAG200" localSheetId="9">[5]조내역!#REF!</definedName>
    <definedName name="_MAG200" localSheetId="2">[5]조내역!#REF!</definedName>
    <definedName name="_MAG200">[5]조내역!#REF!</definedName>
    <definedName name="_MAG300" localSheetId="5">[5]조내역!#REF!</definedName>
    <definedName name="_MAG300" localSheetId="6">[5]조내역!#REF!</definedName>
    <definedName name="_MAG300" localSheetId="4">[5]조내역!#REF!</definedName>
    <definedName name="_MAG300" localSheetId="3">[5]조내역!#REF!</definedName>
    <definedName name="_MAG300" localSheetId="9">[5]조내역!#REF!</definedName>
    <definedName name="_MAG300" localSheetId="2">[5]조내역!#REF!</definedName>
    <definedName name="_MAG300">[5]조내역!#REF!</definedName>
    <definedName name="_MAG40" localSheetId="5">[5]조내역!#REF!</definedName>
    <definedName name="_MAG40" localSheetId="6">[5]조내역!#REF!</definedName>
    <definedName name="_MAG40" localSheetId="4">[5]조내역!#REF!</definedName>
    <definedName name="_MAG40" localSheetId="3">[5]조내역!#REF!</definedName>
    <definedName name="_MAG40" localSheetId="9">[5]조내역!#REF!</definedName>
    <definedName name="_MAG40" localSheetId="2">[5]조내역!#REF!</definedName>
    <definedName name="_MAG40">[5]조내역!#REF!</definedName>
    <definedName name="_MAG400" localSheetId="5">[5]조내역!#REF!</definedName>
    <definedName name="_MAG400" localSheetId="6">[5]조내역!#REF!</definedName>
    <definedName name="_MAG400" localSheetId="4">[5]조내역!#REF!</definedName>
    <definedName name="_MAG400" localSheetId="3">[5]조내역!#REF!</definedName>
    <definedName name="_MAG400" localSheetId="9">[5]조내역!#REF!</definedName>
    <definedName name="_MAG400" localSheetId="2">[5]조내역!#REF!</definedName>
    <definedName name="_MAG400">[5]조내역!#REF!</definedName>
    <definedName name="_MAG450" localSheetId="5">[5]조내역!#REF!</definedName>
    <definedName name="_MAG450" localSheetId="6">[5]조내역!#REF!</definedName>
    <definedName name="_MAG450" localSheetId="4">[5]조내역!#REF!</definedName>
    <definedName name="_MAG450" localSheetId="3">[5]조내역!#REF!</definedName>
    <definedName name="_MAG450" localSheetId="9">[5]조내역!#REF!</definedName>
    <definedName name="_MAG450" localSheetId="2">[5]조내역!#REF!</definedName>
    <definedName name="_MAG450">[5]조내역!#REF!</definedName>
    <definedName name="_MAG65" localSheetId="5">[5]조내역!#REF!</definedName>
    <definedName name="_MAG65" localSheetId="6">[5]조내역!#REF!</definedName>
    <definedName name="_MAG65" localSheetId="4">[5]조내역!#REF!</definedName>
    <definedName name="_MAG65" localSheetId="3">[5]조내역!#REF!</definedName>
    <definedName name="_MAG65" localSheetId="9">[5]조내역!#REF!</definedName>
    <definedName name="_MAG65" localSheetId="2">[5]조내역!#REF!</definedName>
    <definedName name="_MAG65">[5]조내역!#REF!</definedName>
    <definedName name="_No3">#REF!</definedName>
    <definedName name="_Order1" hidden="1">255</definedName>
    <definedName name="_Order2" hidden="1">255</definedName>
    <definedName name="_PI48">#REF!</definedName>
    <definedName name="_PI60">#REF!</definedName>
    <definedName name="_PVC200" localSheetId="5">[3]일위대가표!#REF!</definedName>
    <definedName name="_PVC200" localSheetId="6">[3]일위대가표!#REF!</definedName>
    <definedName name="_PVC200" localSheetId="4">[3]일위대가표!#REF!</definedName>
    <definedName name="_PVC200" localSheetId="3">[3]일위대가표!#REF!</definedName>
    <definedName name="_PVC200" localSheetId="9">[3]일위대가표!#REF!</definedName>
    <definedName name="_PVC200" localSheetId="2">[3]일위대가표!#REF!</definedName>
    <definedName name="_PVC200">[3]일위대가표!#REF!</definedName>
    <definedName name="_PVC250" localSheetId="5">[3]일위대가표!#REF!</definedName>
    <definedName name="_PVC250" localSheetId="6">[3]일위대가표!#REF!</definedName>
    <definedName name="_PVC250" localSheetId="4">[3]일위대가표!#REF!</definedName>
    <definedName name="_PVC250" localSheetId="3">[3]일위대가표!#REF!</definedName>
    <definedName name="_PVC250" localSheetId="9">[3]일위대가표!#REF!</definedName>
    <definedName name="_PVC250" localSheetId="2">[3]일위대가표!#REF!</definedName>
    <definedName name="_PVC250">[3]일위대가표!#REF!</definedName>
    <definedName name="_PVC28" localSheetId="5">[3]일위대가표!#REF!</definedName>
    <definedName name="_PVC28" localSheetId="6">[3]일위대가표!#REF!</definedName>
    <definedName name="_PVC28" localSheetId="4">[3]일위대가표!#REF!</definedName>
    <definedName name="_PVC28" localSheetId="3">[3]일위대가표!#REF!</definedName>
    <definedName name="_PVC28" localSheetId="9">[3]일위대가표!#REF!</definedName>
    <definedName name="_PVC28" localSheetId="2">[3]일위대가표!#REF!</definedName>
    <definedName name="_PVC28">[3]일위대가표!#REF!</definedName>
    <definedName name="_PVC36" localSheetId="5">[3]일위대가표!#REF!</definedName>
    <definedName name="_PVC36" localSheetId="6">[3]일위대가표!#REF!</definedName>
    <definedName name="_PVC36" localSheetId="4">[3]일위대가표!#REF!</definedName>
    <definedName name="_PVC36" localSheetId="3">[3]일위대가표!#REF!</definedName>
    <definedName name="_PVC36" localSheetId="9">[3]일위대가표!#REF!</definedName>
    <definedName name="_PVC36" localSheetId="2">[3]일위대가표!#REF!</definedName>
    <definedName name="_PVC36">[3]일위대가표!#REF!</definedName>
    <definedName name="_rl1" localSheetId="5">[6]수로단위수량!#REF!</definedName>
    <definedName name="_rl1" localSheetId="6">[6]수로단위수량!#REF!</definedName>
    <definedName name="_rl1" localSheetId="4">[6]수로단위수량!#REF!</definedName>
    <definedName name="_rl1" localSheetId="3">[6]수로단위수량!#REF!</definedName>
    <definedName name="_rl1" localSheetId="9">[6]수로단위수량!#REF!</definedName>
    <definedName name="_rl1" localSheetId="2">[6]수로단위수량!#REF!</definedName>
    <definedName name="_rl1">[6]수로단위수량!#REF!</definedName>
    <definedName name="_rn1" localSheetId="5">[6]수로단위수량!#REF!</definedName>
    <definedName name="_rn1" localSheetId="6">[6]수로단위수량!#REF!</definedName>
    <definedName name="_rn1" localSheetId="4">[6]수로단위수량!#REF!</definedName>
    <definedName name="_rn1" localSheetId="3">[6]수로단위수량!#REF!</definedName>
    <definedName name="_rn1" localSheetId="9">[6]수로단위수량!#REF!</definedName>
    <definedName name="_rn1" localSheetId="2">[6]수로단위수량!#REF!</definedName>
    <definedName name="_rn1">[6]수로단위수량!#REF!</definedName>
    <definedName name="_RO110">#REF!</definedName>
    <definedName name="_RO22">#REF!</definedName>
    <definedName name="_RO35">#REF!</definedName>
    <definedName name="_RO45">#REF!</definedName>
    <definedName name="_RO60">#REF!</definedName>
    <definedName name="_RO80">#REF!</definedName>
    <definedName name="_SEZ2" localSheetId="5">BlankMacro1</definedName>
    <definedName name="_SEZ2" localSheetId="6">BlankMacro1</definedName>
    <definedName name="_SEZ2" localSheetId="4">BlankMacro1</definedName>
    <definedName name="_SEZ2" localSheetId="3">BlankMacro1</definedName>
    <definedName name="_SEZ2" localSheetId="9">BlankMacro1</definedName>
    <definedName name="_SEZ2" localSheetId="2">BlankMacro1</definedName>
    <definedName name="_SEZ2" localSheetId="1">BlankMacro1</definedName>
    <definedName name="_SEZ2">BlankMacro1</definedName>
    <definedName name="_Sort" hidden="1">#REF!</definedName>
    <definedName name="_STL150" localSheetId="5">[3]일위대가표!#REF!</definedName>
    <definedName name="_STL150" localSheetId="6">[3]일위대가표!#REF!</definedName>
    <definedName name="_STL150" localSheetId="4">[3]일위대가표!#REF!</definedName>
    <definedName name="_STL150" localSheetId="3">[3]일위대가표!#REF!</definedName>
    <definedName name="_STL150" localSheetId="9">[3]일위대가표!#REF!</definedName>
    <definedName name="_STL150" localSheetId="2">[3]일위대가표!#REF!</definedName>
    <definedName name="_STL150">[3]일위대가표!#REF!</definedName>
    <definedName name="_TON1">#REF!</definedName>
    <definedName name="_TON2">#REF!</definedName>
    <definedName name="_TOT1">#REF!</definedName>
    <definedName name="_TOT2">#REF!</definedName>
    <definedName name="_TOT3">#REF!</definedName>
    <definedName name="_TOT4">#REF!</definedName>
    <definedName name="_TOT5">#REF!</definedName>
    <definedName name="_WW2">#REF!</definedName>
    <definedName name="_WW3">#REF!</definedName>
    <definedName name="_WW6">#REF!</definedName>
    <definedName name="_WW7">#REF!</definedName>
    <definedName name="_WW8">#REF!</definedName>
    <definedName name="¤C315" localSheetId="5">#REF!</definedName>
    <definedName name="¤C315" localSheetId="6">#REF!</definedName>
    <definedName name="¤C315" localSheetId="4">#REF!</definedName>
    <definedName name="¤C315" localSheetId="3">#REF!</definedName>
    <definedName name="¤C315" localSheetId="9">#REF!</definedName>
    <definedName name="¤C315" localSheetId="2">#REF!</definedName>
    <definedName name="¤C315">#REF!</definedName>
    <definedName name="¤Ç315" localSheetId="5">#REF!</definedName>
    <definedName name="¤Ç315" localSheetId="6">#REF!</definedName>
    <definedName name="¤Ç315" localSheetId="4">#REF!</definedName>
    <definedName name="¤Ç315" localSheetId="3">#REF!</definedName>
    <definedName name="¤Ç315" localSheetId="9">#REF!</definedName>
    <definedName name="¤Ç315" localSheetId="2">#REF!</definedName>
    <definedName name="¤Ç315">#REF!</definedName>
    <definedName name="\a" localSheetId="5">[7]SCHE!#REF!</definedName>
    <definedName name="\a" localSheetId="6">[7]SCHE!#REF!</definedName>
    <definedName name="\a" localSheetId="4">[7]SCHE!#REF!</definedName>
    <definedName name="\a" localSheetId="3">[7]SCHE!#REF!</definedName>
    <definedName name="\a" localSheetId="9">[7]SCHE!#REF!</definedName>
    <definedName name="\a" localSheetId="2">[7]SCHE!#REF!</definedName>
    <definedName name="\a">[7]SCHE!#REF!</definedName>
    <definedName name="\b" localSheetId="5">[7]SCHE!#REF!</definedName>
    <definedName name="\b" localSheetId="6">[7]SCHE!#REF!</definedName>
    <definedName name="\b" localSheetId="4">[7]SCHE!#REF!</definedName>
    <definedName name="\b" localSheetId="3">[7]SCHE!#REF!</definedName>
    <definedName name="\b" localSheetId="9">[7]SCHE!#REF!</definedName>
    <definedName name="\b" localSheetId="2">[7]SCHE!#REF!</definedName>
    <definedName name="\b">[7]SCHE!#REF!</definedName>
    <definedName name="\c">#N/A</definedName>
    <definedName name="\d" localSheetId="5">[7]SCHE!#REF!</definedName>
    <definedName name="\d" localSheetId="6">[7]SCHE!#REF!</definedName>
    <definedName name="\d" localSheetId="4">[7]SCHE!#REF!</definedName>
    <definedName name="\d" localSheetId="3">[7]SCHE!#REF!</definedName>
    <definedName name="\d" localSheetId="9">[7]SCHE!#REF!</definedName>
    <definedName name="\d" localSheetId="2">[7]SCHE!#REF!</definedName>
    <definedName name="\d">[7]SCHE!#REF!</definedName>
    <definedName name="\e" localSheetId="5">#REF!</definedName>
    <definedName name="\e" localSheetId="6">#REF!</definedName>
    <definedName name="\e" localSheetId="4">#REF!</definedName>
    <definedName name="\e" localSheetId="3">#REF!</definedName>
    <definedName name="\e" localSheetId="9">#REF!</definedName>
    <definedName name="\e" localSheetId="2">#REF!</definedName>
    <definedName name="\e">#REF!</definedName>
    <definedName name="\j">#N/A</definedName>
    <definedName name="\l" localSheetId="5">#REF!</definedName>
    <definedName name="\l" localSheetId="6">#REF!</definedName>
    <definedName name="\l" localSheetId="4">#REF!</definedName>
    <definedName name="\l" localSheetId="3">#REF!</definedName>
    <definedName name="\l" localSheetId="9">#REF!</definedName>
    <definedName name="\l" localSheetId="2">#REF!</definedName>
    <definedName name="\l">#REF!</definedName>
    <definedName name="\m" localSheetId="5">#REF!</definedName>
    <definedName name="\m" localSheetId="6">#REF!</definedName>
    <definedName name="\m" localSheetId="4">#REF!</definedName>
    <definedName name="\m" localSheetId="3">#REF!</definedName>
    <definedName name="\m" localSheetId="9">#REF!</definedName>
    <definedName name="\m" localSheetId="2">#REF!</definedName>
    <definedName name="\m">#REF!</definedName>
    <definedName name="\p">#N/A</definedName>
    <definedName name="\q">#N/A</definedName>
    <definedName name="\s">#N/A</definedName>
    <definedName name="\z">#REF!</definedName>
    <definedName name="A" localSheetId="5" hidden="1">#REF!</definedName>
    <definedName name="A" localSheetId="6" hidden="1">#REF!</definedName>
    <definedName name="A" localSheetId="4" hidden="1">#REF!</definedName>
    <definedName name="A" localSheetId="3" hidden="1">#REF!</definedName>
    <definedName name="A" localSheetId="9" hidden="1">#REF!</definedName>
    <definedName name="A" localSheetId="2" hidden="1">#REF!</definedName>
    <definedName name="A" hidden="1">#REF!</definedName>
    <definedName name="A_">#REF!</definedName>
    <definedName name="AA" localSheetId="11">#REF!</definedName>
    <definedName name="AA">#REF!</definedName>
    <definedName name="aaa">#REF!</definedName>
    <definedName name="AAAA" localSheetId="11">#REF!</definedName>
    <definedName name="AAAA">#REF!</definedName>
    <definedName name="aaaaaa" localSheetId="5">BlankMacro1</definedName>
    <definedName name="aaaaaa" localSheetId="6">BlankMacro1</definedName>
    <definedName name="aaaaaa" localSheetId="4">BlankMacro1</definedName>
    <definedName name="aaaaaa" localSheetId="3">BlankMacro1</definedName>
    <definedName name="aaaaaa" localSheetId="9">BlankMacro1</definedName>
    <definedName name="aaaaaa" localSheetId="2">BlankMacro1</definedName>
    <definedName name="aaaaaa" localSheetId="1">BlankMacro1</definedName>
    <definedName name="aaaaaa">BlankMacro1</definedName>
    <definedName name="AAD" localSheetId="5">[8]DATA!#REF!</definedName>
    <definedName name="AAD" localSheetId="6">[8]DATA!#REF!</definedName>
    <definedName name="AAD" localSheetId="4">[8]DATA!#REF!</definedName>
    <definedName name="AAD" localSheetId="3">[8]DATA!#REF!</definedName>
    <definedName name="AAD" localSheetId="9">[8]DATA!#REF!</definedName>
    <definedName name="AAD" localSheetId="2">[8]DATA!#REF!</definedName>
    <definedName name="AAD">[8]DATA!#REF!</definedName>
    <definedName name="AC" localSheetId="5">[8]DATA!#REF!</definedName>
    <definedName name="AC" localSheetId="6">[8]DATA!#REF!</definedName>
    <definedName name="AC" localSheetId="4">[8]DATA!#REF!</definedName>
    <definedName name="AC" localSheetId="3">[8]DATA!#REF!</definedName>
    <definedName name="AC" localSheetId="9">[8]DATA!#REF!</definedName>
    <definedName name="AC" localSheetId="2">[8]DATA!#REF!</definedName>
    <definedName name="AC">[8]DATA!#REF!</definedName>
    <definedName name="ACD" localSheetId="5">[8]DATA!#REF!</definedName>
    <definedName name="ACD" localSheetId="6">[8]DATA!#REF!</definedName>
    <definedName name="ACD" localSheetId="4">[8]DATA!#REF!</definedName>
    <definedName name="ACD" localSheetId="3">[8]DATA!#REF!</definedName>
    <definedName name="ACD" localSheetId="9">[8]DATA!#REF!</definedName>
    <definedName name="ACD" localSheetId="2">[8]DATA!#REF!</definedName>
    <definedName name="ACD">[8]DATA!#REF!</definedName>
    <definedName name="AE" localSheetId="5">[8]DATA!#REF!</definedName>
    <definedName name="AE" localSheetId="6">[8]DATA!#REF!</definedName>
    <definedName name="AE" localSheetId="4">[8]DATA!#REF!</definedName>
    <definedName name="AE" localSheetId="3">[8]DATA!#REF!</definedName>
    <definedName name="AE" localSheetId="9">[8]DATA!#REF!</definedName>
    <definedName name="AE" localSheetId="2">[8]DATA!#REF!</definedName>
    <definedName name="AE">[8]DATA!#REF!</definedName>
    <definedName name="AED" localSheetId="5">[8]DATA!#REF!</definedName>
    <definedName name="AED" localSheetId="6">[8]DATA!#REF!</definedName>
    <definedName name="AED" localSheetId="4">[8]DATA!#REF!</definedName>
    <definedName name="AED" localSheetId="3">[8]DATA!#REF!</definedName>
    <definedName name="AED" localSheetId="9">[8]DATA!#REF!</definedName>
    <definedName name="AED" localSheetId="2">[8]DATA!#REF!</definedName>
    <definedName name="AED">[8]DATA!#REF!</definedName>
    <definedName name="aee" localSheetId="5">BlankMacro1</definedName>
    <definedName name="aee" localSheetId="6">BlankMacro1</definedName>
    <definedName name="aee" localSheetId="4">BlankMacro1</definedName>
    <definedName name="aee" localSheetId="3">BlankMacro1</definedName>
    <definedName name="aee" localSheetId="9">BlankMacro1</definedName>
    <definedName name="aee" localSheetId="2">BlankMacro1</definedName>
    <definedName name="aee" localSheetId="1">BlankMacro1</definedName>
    <definedName name="aee">BlankMacro1</definedName>
    <definedName name="AG" localSheetId="5">[8]DATA!#REF!</definedName>
    <definedName name="AG" localSheetId="6">[8]DATA!#REF!</definedName>
    <definedName name="AG" localSheetId="4">[8]DATA!#REF!</definedName>
    <definedName name="AG" localSheetId="3">[8]DATA!#REF!</definedName>
    <definedName name="AG" localSheetId="9">[8]DATA!#REF!</definedName>
    <definedName name="AG" localSheetId="2">[8]DATA!#REF!</definedName>
    <definedName name="AG">[8]DATA!#REF!</definedName>
    <definedName name="AGD" localSheetId="5">[8]DATA!#REF!</definedName>
    <definedName name="AGD" localSheetId="6">[8]DATA!#REF!</definedName>
    <definedName name="AGD" localSheetId="4">[8]DATA!#REF!</definedName>
    <definedName name="AGD" localSheetId="3">[8]DATA!#REF!</definedName>
    <definedName name="AGD" localSheetId="9">[8]DATA!#REF!</definedName>
    <definedName name="AGD" localSheetId="2">[8]DATA!#REF!</definedName>
    <definedName name="AGD">[8]DATA!#REF!</definedName>
    <definedName name="AI" localSheetId="5">[8]DATA!#REF!</definedName>
    <definedName name="AI" localSheetId="6">[8]DATA!#REF!</definedName>
    <definedName name="AI" localSheetId="4">[8]DATA!#REF!</definedName>
    <definedName name="AI" localSheetId="3">[8]DATA!#REF!</definedName>
    <definedName name="AI" localSheetId="9">[8]DATA!#REF!</definedName>
    <definedName name="AI" localSheetId="2">[8]DATA!#REF!</definedName>
    <definedName name="AI">[8]DATA!#REF!</definedName>
    <definedName name="AID" localSheetId="5">[8]DATA!#REF!</definedName>
    <definedName name="AID" localSheetId="6">[8]DATA!#REF!</definedName>
    <definedName name="AID" localSheetId="4">[8]DATA!#REF!</definedName>
    <definedName name="AID" localSheetId="3">[8]DATA!#REF!</definedName>
    <definedName name="AID" localSheetId="9">[8]DATA!#REF!</definedName>
    <definedName name="AID" localSheetId="2">[8]DATA!#REF!</definedName>
    <definedName name="AID">[8]DATA!#REF!</definedName>
    <definedName name="AK" localSheetId="5">[8]DATA!#REF!</definedName>
    <definedName name="AK" localSheetId="6">[8]DATA!#REF!</definedName>
    <definedName name="AK" localSheetId="4">[8]DATA!#REF!</definedName>
    <definedName name="AK" localSheetId="3">[8]DATA!#REF!</definedName>
    <definedName name="AK" localSheetId="9">[8]DATA!#REF!</definedName>
    <definedName name="AK" localSheetId="2">[8]DATA!#REF!</definedName>
    <definedName name="AK">[8]DATA!#REF!</definedName>
    <definedName name="AKD" localSheetId="5">[8]DATA!#REF!</definedName>
    <definedName name="AKD" localSheetId="6">[8]DATA!#REF!</definedName>
    <definedName name="AKD" localSheetId="4">[8]DATA!#REF!</definedName>
    <definedName name="AKD" localSheetId="3">[8]DATA!#REF!</definedName>
    <definedName name="AKD" localSheetId="9">[8]DATA!#REF!</definedName>
    <definedName name="AKD" localSheetId="2">[8]DATA!#REF!</definedName>
    <definedName name="AKD">[8]DATA!#REF!</definedName>
    <definedName name="ALALALA" localSheetId="5">BlankMacro1</definedName>
    <definedName name="ALALALA" localSheetId="6">BlankMacro1</definedName>
    <definedName name="ALALALA" localSheetId="4">BlankMacro1</definedName>
    <definedName name="ALALALA" localSheetId="3">BlankMacro1</definedName>
    <definedName name="ALALALA" localSheetId="9">BlankMacro1</definedName>
    <definedName name="ALALALA" localSheetId="2">BlankMacro1</definedName>
    <definedName name="ALALALA" localSheetId="1">BlankMacro1</definedName>
    <definedName name="ALALALA">BlankMacro1</definedName>
    <definedName name="Alkali">#REF!</definedName>
    <definedName name="ALKr">#REF!</definedName>
    <definedName name="ALKs">#REF!</definedName>
    <definedName name="AM" localSheetId="5">[8]DATA!#REF!</definedName>
    <definedName name="AM" localSheetId="6">[8]DATA!#REF!</definedName>
    <definedName name="AM" localSheetId="4">[8]DATA!#REF!</definedName>
    <definedName name="AM" localSheetId="3">[8]DATA!#REF!</definedName>
    <definedName name="AM" localSheetId="9">[8]DATA!#REF!</definedName>
    <definedName name="AM" localSheetId="2">[8]DATA!#REF!</definedName>
    <definedName name="AM">[8]DATA!#REF!</definedName>
    <definedName name="AMD" localSheetId="5">[8]DATA!#REF!</definedName>
    <definedName name="AMD" localSheetId="6">[8]DATA!#REF!</definedName>
    <definedName name="AMD" localSheetId="4">[8]DATA!#REF!</definedName>
    <definedName name="AMD" localSheetId="3">[8]DATA!#REF!</definedName>
    <definedName name="AMD" localSheetId="9">[8]DATA!#REF!</definedName>
    <definedName name="AMD" localSheetId="2">[8]DATA!#REF!</definedName>
    <definedName name="AMD">[8]DATA!#REF!</definedName>
    <definedName name="ANFRK2">#REF!</definedName>
    <definedName name="ANFRK3">#REF!</definedName>
    <definedName name="anfrkk">#REF!</definedName>
    <definedName name="ANODE" localSheetId="5">[3]일위대가표!#REF!</definedName>
    <definedName name="ANODE" localSheetId="6">[3]일위대가표!#REF!</definedName>
    <definedName name="ANODE" localSheetId="4">[3]일위대가표!#REF!</definedName>
    <definedName name="ANODE" localSheetId="3">[3]일위대가표!#REF!</definedName>
    <definedName name="ANODE" localSheetId="9">[3]일위대가표!#REF!</definedName>
    <definedName name="ANODE" localSheetId="2">[3]일위대가표!#REF!</definedName>
    <definedName name="ANODE">[3]일위대가표!#REF!</definedName>
    <definedName name="ANODE재" localSheetId="5">[9]Sheet6!#REF!</definedName>
    <definedName name="ANODE재" localSheetId="6">[9]Sheet6!#REF!</definedName>
    <definedName name="ANODE재" localSheetId="4">[9]Sheet6!#REF!</definedName>
    <definedName name="ANODE재" localSheetId="3">[9]Sheet6!#REF!</definedName>
    <definedName name="ANODE재" localSheetId="9">[9]Sheet6!#REF!</definedName>
    <definedName name="ANODE재" localSheetId="2">[9]Sheet6!#REF!</definedName>
    <definedName name="ANODE재">[9]Sheet6!#REF!</definedName>
    <definedName name="AO" localSheetId="5">[8]DATA!#REF!</definedName>
    <definedName name="AO" localSheetId="6">[8]DATA!#REF!</definedName>
    <definedName name="AO" localSheetId="4">[8]DATA!#REF!</definedName>
    <definedName name="AO" localSheetId="3">[8]DATA!#REF!</definedName>
    <definedName name="AO" localSheetId="9">[8]DATA!#REF!</definedName>
    <definedName name="AO" localSheetId="2">[8]DATA!#REF!</definedName>
    <definedName name="AO">[8]DATA!#REF!</definedName>
    <definedName name="AOD" localSheetId="5">[8]DATA!#REF!</definedName>
    <definedName name="AOD" localSheetId="6">[8]DATA!#REF!</definedName>
    <definedName name="AOD" localSheetId="4">[8]DATA!#REF!</definedName>
    <definedName name="AOD" localSheetId="3">[8]DATA!#REF!</definedName>
    <definedName name="AOD" localSheetId="9">[8]DATA!#REF!</definedName>
    <definedName name="AOD" localSheetId="2">[8]DATA!#REF!</definedName>
    <definedName name="AOD">[8]DATA!#REF!</definedName>
    <definedName name="AQ" localSheetId="5">[8]DATA!#REF!</definedName>
    <definedName name="AQ" localSheetId="6">[8]DATA!#REF!</definedName>
    <definedName name="AQ" localSheetId="4">[8]DATA!#REF!</definedName>
    <definedName name="AQ" localSheetId="3">[8]DATA!#REF!</definedName>
    <definedName name="AQ" localSheetId="9">[8]DATA!#REF!</definedName>
    <definedName name="AQ" localSheetId="2">[8]DATA!#REF!</definedName>
    <definedName name="AQ">[8]DATA!#REF!</definedName>
    <definedName name="AQD" localSheetId="5">[8]DATA!#REF!</definedName>
    <definedName name="AQD" localSheetId="6">[8]DATA!#REF!</definedName>
    <definedName name="AQD" localSheetId="4">[8]DATA!#REF!</definedName>
    <definedName name="AQD" localSheetId="3">[8]DATA!#REF!</definedName>
    <definedName name="AQD" localSheetId="9">[8]DATA!#REF!</definedName>
    <definedName name="AQD" localSheetId="2">[8]DATA!#REF!</definedName>
    <definedName name="AQD">[8]DATA!#REF!</definedName>
    <definedName name="as">#REF!</definedName>
    <definedName name="asaasa">#REF!</definedName>
    <definedName name="ASD" localSheetId="5">[8]DATA!#REF!</definedName>
    <definedName name="ASD" localSheetId="6">[8]DATA!#REF!</definedName>
    <definedName name="ASD" localSheetId="4">[8]DATA!#REF!</definedName>
    <definedName name="ASD" localSheetId="3">[8]DATA!#REF!</definedName>
    <definedName name="ASD" localSheetId="9">[8]DATA!#REF!</definedName>
    <definedName name="ASD" localSheetId="2">[8]DATA!#REF!</definedName>
    <definedName name="ASD">[8]DATA!#REF!</definedName>
    <definedName name="asdfg" localSheetId="5">BlankMacro1</definedName>
    <definedName name="asdfg" localSheetId="6">BlankMacro1</definedName>
    <definedName name="asdfg" localSheetId="4">BlankMacro1</definedName>
    <definedName name="asdfg" localSheetId="3">BlankMacro1</definedName>
    <definedName name="asdfg" localSheetId="9">BlankMacro1</definedName>
    <definedName name="asdfg" localSheetId="2">BlankMacro1</definedName>
    <definedName name="asdfg" localSheetId="1">BlankMacro1</definedName>
    <definedName name="asdfg">BlankMacro1</definedName>
    <definedName name="ASFE" localSheetId="5">BlankMacro1</definedName>
    <definedName name="ASFE" localSheetId="6">BlankMacro1</definedName>
    <definedName name="ASFE" localSheetId="4">BlankMacro1</definedName>
    <definedName name="ASFE" localSheetId="3">BlankMacro1</definedName>
    <definedName name="ASFE" localSheetId="9">BlankMacro1</definedName>
    <definedName name="ASFE" localSheetId="2">BlankMacro1</definedName>
    <definedName name="ASFE" localSheetId="1">BlankMacro1</definedName>
    <definedName name="ASFE">BlankMacro1</definedName>
    <definedName name="ASFG" localSheetId="5">BlankMacro1</definedName>
    <definedName name="ASFG" localSheetId="6">BlankMacro1</definedName>
    <definedName name="ASFG" localSheetId="4">BlankMacro1</definedName>
    <definedName name="ASFG" localSheetId="3">BlankMacro1</definedName>
    <definedName name="ASFG" localSheetId="9">BlankMacro1</definedName>
    <definedName name="ASFG" localSheetId="2">BlankMacro1</definedName>
    <definedName name="ASFG" localSheetId="1">BlankMacro1</definedName>
    <definedName name="ASFG">BlankMacro1</definedName>
    <definedName name="ASS" localSheetId="5">BlankMacro1</definedName>
    <definedName name="ASS" localSheetId="6">BlankMacro1</definedName>
    <definedName name="ASS" localSheetId="4">BlankMacro1</definedName>
    <definedName name="ASS" localSheetId="3">BlankMacro1</definedName>
    <definedName name="ASS" localSheetId="9">BlankMacro1</definedName>
    <definedName name="ASS" localSheetId="2">BlankMacro1</definedName>
    <definedName name="ASS" localSheetId="1">BlankMacro1</definedName>
    <definedName name="ASS">BlankMacro1</definedName>
    <definedName name="ASX" localSheetId="5">BlankMacro1</definedName>
    <definedName name="ASX" localSheetId="6">BlankMacro1</definedName>
    <definedName name="ASX" localSheetId="4">BlankMacro1</definedName>
    <definedName name="ASX" localSheetId="3">BlankMacro1</definedName>
    <definedName name="ASX" localSheetId="9">BlankMacro1</definedName>
    <definedName name="ASX" localSheetId="2">BlankMacro1</definedName>
    <definedName name="ASX" localSheetId="1">BlankMacro1</definedName>
    <definedName name="ASX">BlankMacro1</definedName>
    <definedName name="AU" localSheetId="5">[8]DATA!#REF!</definedName>
    <definedName name="AU" localSheetId="6">[8]DATA!#REF!</definedName>
    <definedName name="AU" localSheetId="4">[8]DATA!#REF!</definedName>
    <definedName name="AU" localSheetId="3">[8]DATA!#REF!</definedName>
    <definedName name="AU" localSheetId="9">[8]DATA!#REF!</definedName>
    <definedName name="AU" localSheetId="2">[8]DATA!#REF!</definedName>
    <definedName name="AU">[8]DATA!#REF!</definedName>
    <definedName name="AUD" localSheetId="5">[8]DATA!#REF!</definedName>
    <definedName name="AUD" localSheetId="6">[8]DATA!#REF!</definedName>
    <definedName name="AUD" localSheetId="4">[8]DATA!#REF!</definedName>
    <definedName name="AUD" localSheetId="3">[8]DATA!#REF!</definedName>
    <definedName name="AUD" localSheetId="9">[8]DATA!#REF!</definedName>
    <definedName name="AUD" localSheetId="2">[8]DATA!#REF!</definedName>
    <definedName name="AUD">[8]DATA!#REF!</definedName>
    <definedName name="AW" localSheetId="5">[8]DATA!#REF!</definedName>
    <definedName name="AW" localSheetId="6">[8]DATA!#REF!</definedName>
    <definedName name="AW" localSheetId="4">[8]DATA!#REF!</definedName>
    <definedName name="AW" localSheetId="3">[8]DATA!#REF!</definedName>
    <definedName name="AW" localSheetId="9">[8]DATA!#REF!</definedName>
    <definedName name="AW" localSheetId="2">[8]DATA!#REF!</definedName>
    <definedName name="AW">[8]DATA!#REF!</definedName>
    <definedName name="AWD" localSheetId="5">[8]DATA!#REF!</definedName>
    <definedName name="AWD" localSheetId="6">[8]DATA!#REF!</definedName>
    <definedName name="AWD" localSheetId="4">[8]DATA!#REF!</definedName>
    <definedName name="AWD" localSheetId="3">[8]DATA!#REF!</definedName>
    <definedName name="AWD" localSheetId="9">[8]DATA!#REF!</definedName>
    <definedName name="AWD" localSheetId="2">[8]DATA!#REF!</definedName>
    <definedName name="AWD">[8]DATA!#REF!</definedName>
    <definedName name="AX" localSheetId="5">BlankMacro1</definedName>
    <definedName name="AX" localSheetId="6">BlankMacro1</definedName>
    <definedName name="AX" localSheetId="4">BlankMacro1</definedName>
    <definedName name="AX" localSheetId="3">BlankMacro1</definedName>
    <definedName name="AX" localSheetId="9">BlankMacro1</definedName>
    <definedName name="AX" localSheetId="2">BlankMacro1</definedName>
    <definedName name="AX" localSheetId="1">BlankMacro1</definedName>
    <definedName name="AX">BlankMacro1</definedName>
    <definedName name="AZ" localSheetId="5">BlankMacro1</definedName>
    <definedName name="AZ" localSheetId="6">BlankMacro1</definedName>
    <definedName name="AZ" localSheetId="4">BlankMacro1</definedName>
    <definedName name="AZ" localSheetId="3">BlankMacro1</definedName>
    <definedName name="AZ" localSheetId="9">BlankMacro1</definedName>
    <definedName name="AZ" localSheetId="2">BlankMacro1</definedName>
    <definedName name="AZ" localSheetId="1">BlankMacro1</definedName>
    <definedName name="AZ">BlankMacro1</definedName>
    <definedName name="B">'[10]LBD '!$E$36</definedName>
    <definedName name="B_">#REF!</definedName>
    <definedName name="BC" localSheetId="5">[8]DATA!#REF!</definedName>
    <definedName name="BC" localSheetId="6">[8]DATA!#REF!</definedName>
    <definedName name="BC" localSheetId="4">[8]DATA!#REF!</definedName>
    <definedName name="BC" localSheetId="3">[8]DATA!#REF!</definedName>
    <definedName name="BC" localSheetId="9">[8]DATA!#REF!</definedName>
    <definedName name="BC" localSheetId="2">[8]DATA!#REF!</definedName>
    <definedName name="BC">[8]DATA!#REF!</definedName>
    <definedName name="BDFTR" localSheetId="5">BlankMacro1</definedName>
    <definedName name="BDFTR" localSheetId="6">BlankMacro1</definedName>
    <definedName name="BDFTR" localSheetId="4">BlankMacro1</definedName>
    <definedName name="BDFTR" localSheetId="3">BlankMacro1</definedName>
    <definedName name="BDFTR" localSheetId="9">BlankMacro1</definedName>
    <definedName name="BDFTR" localSheetId="2">BlankMacro1</definedName>
    <definedName name="BDFTR" localSheetId="1">BlankMacro1</definedName>
    <definedName name="BDFTR">BlankMacro1</definedName>
    <definedName name="BE" localSheetId="5">[8]DATA!#REF!</definedName>
    <definedName name="BE" localSheetId="6">[8]DATA!#REF!</definedName>
    <definedName name="BE" localSheetId="4">[8]DATA!#REF!</definedName>
    <definedName name="BE" localSheetId="3">[8]DATA!#REF!</definedName>
    <definedName name="BE" localSheetId="9">[8]DATA!#REF!</definedName>
    <definedName name="BE" localSheetId="2">[8]DATA!#REF!</definedName>
    <definedName name="BE">[8]DATA!#REF!</definedName>
    <definedName name="BED" localSheetId="5">[8]DATA!#REF!</definedName>
    <definedName name="BED" localSheetId="6">[8]DATA!#REF!</definedName>
    <definedName name="BED" localSheetId="4">[8]DATA!#REF!</definedName>
    <definedName name="BED" localSheetId="3">[8]DATA!#REF!</definedName>
    <definedName name="BED" localSheetId="9">[8]DATA!#REF!</definedName>
    <definedName name="BED" localSheetId="2">[8]DATA!#REF!</definedName>
    <definedName name="BED">[8]DATA!#REF!</definedName>
    <definedName name="BEN" localSheetId="5">[3]일위대가표!#REF!</definedName>
    <definedName name="BEN" localSheetId="6">[3]일위대가표!#REF!</definedName>
    <definedName name="BEN" localSheetId="4">[3]일위대가표!#REF!</definedName>
    <definedName name="BEN" localSheetId="3">[3]일위대가표!#REF!</definedName>
    <definedName name="BEN" localSheetId="9">[3]일위대가표!#REF!</definedName>
    <definedName name="BEN" localSheetId="2">[3]일위대가표!#REF!</definedName>
    <definedName name="BEN">[3]일위대가표!#REF!</definedName>
    <definedName name="BF" localSheetId="5">BlankMacro1</definedName>
    <definedName name="BF" localSheetId="6">BlankMacro1</definedName>
    <definedName name="BF" localSheetId="4">BlankMacro1</definedName>
    <definedName name="BF" localSheetId="3">BlankMacro1</definedName>
    <definedName name="BF" localSheetId="9">BlankMacro1</definedName>
    <definedName name="BF" localSheetId="2">BlankMacro1</definedName>
    <definedName name="BF" localSheetId="1">BlankMacro1</definedName>
    <definedName name="BF">BlankMacro1</definedName>
    <definedName name="BG" localSheetId="5">BlankMacro1</definedName>
    <definedName name="BG" localSheetId="6">BlankMacro1</definedName>
    <definedName name="BG" localSheetId="4">BlankMacro1</definedName>
    <definedName name="BG" localSheetId="3">BlankMacro1</definedName>
    <definedName name="BG" localSheetId="9">BlankMacro1</definedName>
    <definedName name="BG" localSheetId="2">BlankMacro1</definedName>
    <definedName name="BG" localSheetId="1">BlankMacro1</definedName>
    <definedName name="BG">BlankMacro1</definedName>
    <definedName name="BH" localSheetId="5">BlankMacro1</definedName>
    <definedName name="BH" localSheetId="6">BlankMacro1</definedName>
    <definedName name="BH" localSheetId="4">BlankMacro1</definedName>
    <definedName name="BH" localSheetId="3">BlankMacro1</definedName>
    <definedName name="BH" localSheetId="9">BlankMacro1</definedName>
    <definedName name="BH" localSheetId="2">BlankMacro1</definedName>
    <definedName name="BH" localSheetId="1">BlankMacro1</definedName>
    <definedName name="BH">BlankMacro1</definedName>
    <definedName name="BM" localSheetId="5">BlankMacro1</definedName>
    <definedName name="BM" localSheetId="6">BlankMacro1</definedName>
    <definedName name="BM" localSheetId="4">BlankMacro1</definedName>
    <definedName name="BM" localSheetId="3">BlankMacro1</definedName>
    <definedName name="BM" localSheetId="9">BlankMacro1</definedName>
    <definedName name="BM" localSheetId="2">BlankMacro1</definedName>
    <definedName name="BM" localSheetId="1">BlankMacro1</definedName>
    <definedName name="BM">BlankMacro1</definedName>
    <definedName name="bn">#REF!</definedName>
    <definedName name="BND" localSheetId="5">BlankMacro1</definedName>
    <definedName name="BND" localSheetId="6">BlankMacro1</definedName>
    <definedName name="BND" localSheetId="4">BlankMacro1</definedName>
    <definedName name="BND" localSheetId="3">BlankMacro1</definedName>
    <definedName name="BND" localSheetId="9">BlankMacro1</definedName>
    <definedName name="BND" localSheetId="2">BlankMacro1</definedName>
    <definedName name="BND" localSheetId="1">BlankMacro1</definedName>
    <definedName name="BND">BlankMacro1</definedName>
    <definedName name="bns">#REF!</definedName>
    <definedName name="BOD">#REF!</definedName>
    <definedName name="BONDING" localSheetId="5">[3]일위대가표!#REF!</definedName>
    <definedName name="BONDING" localSheetId="6">[3]일위대가표!#REF!</definedName>
    <definedName name="BONDING" localSheetId="4">[3]일위대가표!#REF!</definedName>
    <definedName name="BONDING" localSheetId="3">[3]일위대가표!#REF!</definedName>
    <definedName name="BONDING" localSheetId="9">[3]일위대가표!#REF!</definedName>
    <definedName name="BONDING" localSheetId="2">[3]일위대가표!#REF!</definedName>
    <definedName name="BONDING">[3]일위대가표!#REF!</definedName>
    <definedName name="BQ" localSheetId="5">BlankMacro1</definedName>
    <definedName name="BQ" localSheetId="6">BlankMacro1</definedName>
    <definedName name="BQ" localSheetId="4">BlankMacro1</definedName>
    <definedName name="BQ" localSheetId="3">BlankMacro1</definedName>
    <definedName name="BQ" localSheetId="9">BlankMacro1</definedName>
    <definedName name="BQ" localSheetId="2">BlankMacro1</definedName>
    <definedName name="BQ" localSheetId="1">BlankMacro1</definedName>
    <definedName name="BQ">BlankMacro1</definedName>
    <definedName name="BR" localSheetId="5">BlankMacro1</definedName>
    <definedName name="BR" localSheetId="6">BlankMacro1</definedName>
    <definedName name="BR" localSheetId="4">BlankMacro1</definedName>
    <definedName name="BR" localSheetId="3">BlankMacro1</definedName>
    <definedName name="BR" localSheetId="9">BlankMacro1</definedName>
    <definedName name="BR" localSheetId="2">BlankMacro1</definedName>
    <definedName name="BR" localSheetId="1">BlankMacro1</definedName>
    <definedName name="BR">BlankMacro1</definedName>
    <definedName name="BS" localSheetId="5">BlankMacro1</definedName>
    <definedName name="BS" localSheetId="6">BlankMacro1</definedName>
    <definedName name="BS" localSheetId="4">BlankMacro1</definedName>
    <definedName name="BS" localSheetId="3">BlankMacro1</definedName>
    <definedName name="BS" localSheetId="9">BlankMacro1</definedName>
    <definedName name="BS" localSheetId="2">BlankMacro1</definedName>
    <definedName name="BS" localSheetId="1">BlankMacro1</definedName>
    <definedName name="BS">BlankMacro1</definedName>
    <definedName name="BSX" localSheetId="5">BlankMacro1</definedName>
    <definedName name="BSX" localSheetId="6">BlankMacro1</definedName>
    <definedName name="BSX" localSheetId="4">BlankMacro1</definedName>
    <definedName name="BSX" localSheetId="3">BlankMacro1</definedName>
    <definedName name="BSX" localSheetId="9">BlankMacro1</definedName>
    <definedName name="BSX" localSheetId="2">BlankMacro1</definedName>
    <definedName name="BSX" localSheetId="1">BlankMacro1</definedName>
    <definedName name="BSX">BlankMacro1</definedName>
    <definedName name="BUI" localSheetId="5">BlankMacro1</definedName>
    <definedName name="BUI" localSheetId="6">BlankMacro1</definedName>
    <definedName name="BUI" localSheetId="4">BlankMacro1</definedName>
    <definedName name="BUI" localSheetId="3">BlankMacro1</definedName>
    <definedName name="BUI" localSheetId="9">BlankMacro1</definedName>
    <definedName name="BUI" localSheetId="2">BlankMacro1</definedName>
    <definedName name="BUI" localSheetId="1">BlankMacro1</definedName>
    <definedName name="BUI">BlankMacro1</definedName>
    <definedName name="BV" localSheetId="5">BlankMacro1</definedName>
    <definedName name="BV" localSheetId="6">BlankMacro1</definedName>
    <definedName name="BV" localSheetId="4">BlankMacro1</definedName>
    <definedName name="BV" localSheetId="3">BlankMacro1</definedName>
    <definedName name="BV" localSheetId="9">BlankMacro1</definedName>
    <definedName name="BV" localSheetId="2">BlankMacro1</definedName>
    <definedName name="BV" localSheetId="1">BlankMacro1</definedName>
    <definedName name="BV">BlankMacro1</definedName>
    <definedName name="BW" localSheetId="5">BlankMacro1</definedName>
    <definedName name="BW" localSheetId="6">BlankMacro1</definedName>
    <definedName name="BW" localSheetId="4">BlankMacro1</definedName>
    <definedName name="BW" localSheetId="3">BlankMacro1</definedName>
    <definedName name="BW" localSheetId="9">BlankMacro1</definedName>
    <definedName name="BW" localSheetId="2">BlankMacro1</definedName>
    <definedName name="BW" localSheetId="1">BlankMacro1</definedName>
    <definedName name="BW">BlankMacro1</definedName>
    <definedName name="BX" localSheetId="5">BlankMacro1</definedName>
    <definedName name="BX" localSheetId="6">BlankMacro1</definedName>
    <definedName name="BX" localSheetId="4">BlankMacro1</definedName>
    <definedName name="BX" localSheetId="3">BlankMacro1</definedName>
    <definedName name="BX" localSheetId="9">BlankMacro1</definedName>
    <definedName name="BX" localSheetId="2">BlankMacro1</definedName>
    <definedName name="BX" localSheetId="1">BlankMacro1</definedName>
    <definedName name="BX">BlankMacro1</definedName>
    <definedName name="BY" localSheetId="5">BlankMacro1</definedName>
    <definedName name="BY" localSheetId="6">BlankMacro1</definedName>
    <definedName name="BY" localSheetId="4">BlankMacro1</definedName>
    <definedName name="BY" localSheetId="3">BlankMacro1</definedName>
    <definedName name="BY" localSheetId="9">BlankMacro1</definedName>
    <definedName name="BY" localSheetId="2">BlankMacro1</definedName>
    <definedName name="BY" localSheetId="1">BlankMacro1</definedName>
    <definedName name="BY">BlankMacro1</definedName>
    <definedName name="C_D1" localSheetId="5">[5]조내역!#REF!</definedName>
    <definedName name="C_D1" localSheetId="6">[5]조내역!#REF!</definedName>
    <definedName name="C_D1" localSheetId="4">[5]조내역!#REF!</definedName>
    <definedName name="C_D1" localSheetId="3">[5]조내역!#REF!</definedName>
    <definedName name="C_D1" localSheetId="9">[5]조내역!#REF!</definedName>
    <definedName name="C_D1" localSheetId="2">[5]조내역!#REF!</definedName>
    <definedName name="C_D1">[5]조내역!#REF!</definedName>
    <definedName name="C_D2" localSheetId="5">[5]조내역!#REF!</definedName>
    <definedName name="C_D2" localSheetId="6">[5]조내역!#REF!</definedName>
    <definedName name="C_D2" localSheetId="4">[5]조내역!#REF!</definedName>
    <definedName name="C_D2" localSheetId="3">[5]조내역!#REF!</definedName>
    <definedName name="C_D2" localSheetId="9">[5]조내역!#REF!</definedName>
    <definedName name="C_D2" localSheetId="2">[5]조내역!#REF!</definedName>
    <definedName name="C_D2">[5]조내역!#REF!</definedName>
    <definedName name="C_DO" localSheetId="5">[5]조내역!#REF!</definedName>
    <definedName name="C_DO" localSheetId="6">[5]조내역!#REF!</definedName>
    <definedName name="C_DO" localSheetId="4">[5]조내역!#REF!</definedName>
    <definedName name="C_DO" localSheetId="3">[5]조내역!#REF!</definedName>
    <definedName name="C_DO" localSheetId="9">[5]조내역!#REF!</definedName>
    <definedName name="C_DO" localSheetId="2">[5]조내역!#REF!</definedName>
    <definedName name="C_DO">[5]조내역!#REF!</definedName>
    <definedName name="C_DP1" localSheetId="5">[5]조내역!#REF!</definedName>
    <definedName name="C_DP1" localSheetId="6">[5]조내역!#REF!</definedName>
    <definedName name="C_DP1" localSheetId="4">[5]조내역!#REF!</definedName>
    <definedName name="C_DP1" localSheetId="3">[5]조내역!#REF!</definedName>
    <definedName name="C_DP1" localSheetId="9">[5]조내역!#REF!</definedName>
    <definedName name="C_DP1" localSheetId="2">[5]조내역!#REF!</definedName>
    <definedName name="C_DP1">[5]조내역!#REF!</definedName>
    <definedName name="C_DP2" localSheetId="5">[5]조내역!#REF!</definedName>
    <definedName name="C_DP2" localSheetId="6">[5]조내역!#REF!</definedName>
    <definedName name="C_DP2" localSheetId="4">[5]조내역!#REF!</definedName>
    <definedName name="C_DP2" localSheetId="3">[5]조내역!#REF!</definedName>
    <definedName name="C_DP2" localSheetId="9">[5]조내역!#REF!</definedName>
    <definedName name="C_DP2" localSheetId="2">[5]조내역!#REF!</definedName>
    <definedName name="C_DP2">[5]조내역!#REF!</definedName>
    <definedName name="C_DP3" localSheetId="5">[5]조내역!#REF!</definedName>
    <definedName name="C_DP3" localSheetId="6">[5]조내역!#REF!</definedName>
    <definedName name="C_DP3" localSheetId="4">[5]조내역!#REF!</definedName>
    <definedName name="C_DP3" localSheetId="3">[5]조내역!#REF!</definedName>
    <definedName name="C_DP3" localSheetId="9">[5]조내역!#REF!</definedName>
    <definedName name="C_DP3" localSheetId="2">[5]조내역!#REF!</definedName>
    <definedName name="C_DP3">[5]조내역!#REF!</definedName>
    <definedName name="C_DP4" localSheetId="5">[5]조내역!#REF!</definedName>
    <definedName name="C_DP4" localSheetId="6">[5]조내역!#REF!</definedName>
    <definedName name="C_DP4" localSheetId="4">[5]조내역!#REF!</definedName>
    <definedName name="C_DP4" localSheetId="3">[5]조내역!#REF!</definedName>
    <definedName name="C_DP4" localSheetId="9">[5]조내역!#REF!</definedName>
    <definedName name="C_DP4" localSheetId="2">[5]조내역!#REF!</definedName>
    <definedName name="C_DP4">[5]조내역!#REF!</definedName>
    <definedName name="C_LEVEL" localSheetId="5">[5]조내역!#REF!</definedName>
    <definedName name="C_LEVEL" localSheetId="6">[5]조내역!#REF!</definedName>
    <definedName name="C_LEVEL" localSheetId="4">[5]조내역!#REF!</definedName>
    <definedName name="C_LEVEL" localSheetId="3">[5]조내역!#REF!</definedName>
    <definedName name="C_LEVEL" localSheetId="9">[5]조내역!#REF!</definedName>
    <definedName name="C_LEVEL" localSheetId="2">[5]조내역!#REF!</definedName>
    <definedName name="C_LEVEL">[5]조내역!#REF!</definedName>
    <definedName name="C_LEVEL1" localSheetId="5">[5]조내역!#REF!</definedName>
    <definedName name="C_LEVEL1" localSheetId="6">[5]조내역!#REF!</definedName>
    <definedName name="C_LEVEL1" localSheetId="4">[5]조내역!#REF!</definedName>
    <definedName name="C_LEVEL1" localSheetId="3">[5]조내역!#REF!</definedName>
    <definedName name="C_LEVEL1" localSheetId="9">[5]조내역!#REF!</definedName>
    <definedName name="C_LEVEL1" localSheetId="2">[5]조내역!#REF!</definedName>
    <definedName name="C_LEVEL1">[5]조내역!#REF!</definedName>
    <definedName name="C_MAG1" localSheetId="5">[5]조내역!#REF!</definedName>
    <definedName name="C_MAG1" localSheetId="6">[5]조내역!#REF!</definedName>
    <definedName name="C_MAG1" localSheetId="4">[5]조내역!#REF!</definedName>
    <definedName name="C_MAG1" localSheetId="3">[5]조내역!#REF!</definedName>
    <definedName name="C_MAG1" localSheetId="9">[5]조내역!#REF!</definedName>
    <definedName name="C_MAG1" localSheetId="2">[5]조내역!#REF!</definedName>
    <definedName name="C_MAG1">[5]조내역!#REF!</definedName>
    <definedName name="C_MAG2" localSheetId="5">[5]조내역!#REF!</definedName>
    <definedName name="C_MAG2" localSheetId="6">[5]조내역!#REF!</definedName>
    <definedName name="C_MAG2" localSheetId="4">[5]조내역!#REF!</definedName>
    <definedName name="C_MAG2" localSheetId="3">[5]조내역!#REF!</definedName>
    <definedName name="C_MAG2" localSheetId="9">[5]조내역!#REF!</definedName>
    <definedName name="C_MAG2" localSheetId="2">[5]조내역!#REF!</definedName>
    <definedName name="C_MAG2">[5]조내역!#REF!</definedName>
    <definedName name="C_MAG3" localSheetId="5">[5]조내역!#REF!</definedName>
    <definedName name="C_MAG3" localSheetId="6">[5]조내역!#REF!</definedName>
    <definedName name="C_MAG3" localSheetId="4">[5]조내역!#REF!</definedName>
    <definedName name="C_MAG3" localSheetId="3">[5]조내역!#REF!</definedName>
    <definedName name="C_MAG3" localSheetId="9">[5]조내역!#REF!</definedName>
    <definedName name="C_MAG3" localSheetId="2">[5]조내역!#REF!</definedName>
    <definedName name="C_MAG3">[5]조내역!#REF!</definedName>
    <definedName name="C_MAG4" localSheetId="5">[5]조내역!#REF!</definedName>
    <definedName name="C_MAG4" localSheetId="6">[5]조내역!#REF!</definedName>
    <definedName name="C_MAG4" localSheetId="4">[5]조내역!#REF!</definedName>
    <definedName name="C_MAG4" localSheetId="3">[5]조내역!#REF!</definedName>
    <definedName name="C_MAG4" localSheetId="9">[5]조내역!#REF!</definedName>
    <definedName name="C_MAG4" localSheetId="2">[5]조내역!#REF!</definedName>
    <definedName name="C_MAG4">[5]조내역!#REF!</definedName>
    <definedName name="C_MAG5" localSheetId="5">[5]조내역!#REF!</definedName>
    <definedName name="C_MAG5" localSheetId="6">[5]조내역!#REF!</definedName>
    <definedName name="C_MAG5" localSheetId="4">[5]조내역!#REF!</definedName>
    <definedName name="C_MAG5" localSheetId="3">[5]조내역!#REF!</definedName>
    <definedName name="C_MAG5" localSheetId="9">[5]조내역!#REF!</definedName>
    <definedName name="C_MAG5" localSheetId="2">[5]조내역!#REF!</definedName>
    <definedName name="C_MAG5">[5]조내역!#REF!</definedName>
    <definedName name="C_MAG6" localSheetId="5">[5]조내역!#REF!</definedName>
    <definedName name="C_MAG6" localSheetId="6">[5]조내역!#REF!</definedName>
    <definedName name="C_MAG6" localSheetId="4">[5]조내역!#REF!</definedName>
    <definedName name="C_MAG6" localSheetId="3">[5]조내역!#REF!</definedName>
    <definedName name="C_MAG6" localSheetId="9">[5]조내역!#REF!</definedName>
    <definedName name="C_MAG6" localSheetId="2">[5]조내역!#REF!</definedName>
    <definedName name="C_MAG6">[5]조내역!#REF!</definedName>
    <definedName name="C_MAG7" localSheetId="5">[5]조내역!#REF!</definedName>
    <definedName name="C_MAG7" localSheetId="6">[5]조내역!#REF!</definedName>
    <definedName name="C_MAG7" localSheetId="4">[5]조내역!#REF!</definedName>
    <definedName name="C_MAG7" localSheetId="3">[5]조내역!#REF!</definedName>
    <definedName name="C_MAG7" localSheetId="9">[5]조내역!#REF!</definedName>
    <definedName name="C_MAG7" localSheetId="2">[5]조내역!#REF!</definedName>
    <definedName name="C_MAG7">[5]조내역!#REF!</definedName>
    <definedName name="C_MOSAIC" localSheetId="5">[5]조내역!#REF!</definedName>
    <definedName name="C_MOSAIC" localSheetId="6">[5]조내역!#REF!</definedName>
    <definedName name="C_MOSAIC" localSheetId="4">[5]조내역!#REF!</definedName>
    <definedName name="C_MOSAIC" localSheetId="3">[5]조내역!#REF!</definedName>
    <definedName name="C_MOSAIC" localSheetId="9">[5]조내역!#REF!</definedName>
    <definedName name="C_MOSAIC" localSheetId="2">[5]조내역!#REF!</definedName>
    <definedName name="C_MOSAIC">[5]조내역!#REF!</definedName>
    <definedName name="C_RCL" localSheetId="5">[5]조내역!#REF!</definedName>
    <definedName name="C_RCL" localSheetId="6">[5]조내역!#REF!</definedName>
    <definedName name="C_RCL" localSheetId="4">[5]조내역!#REF!</definedName>
    <definedName name="C_RCL" localSheetId="3">[5]조내역!#REF!</definedName>
    <definedName name="C_RCL" localSheetId="9">[5]조내역!#REF!</definedName>
    <definedName name="C_RCL" localSheetId="2">[5]조내역!#REF!</definedName>
    <definedName name="C_RCL">[5]조내역!#REF!</definedName>
    <definedName name="C_S1" localSheetId="5">[5]조내역!#REF!</definedName>
    <definedName name="C_S1" localSheetId="6">[5]조내역!#REF!</definedName>
    <definedName name="C_S1" localSheetId="4">[5]조내역!#REF!</definedName>
    <definedName name="C_S1" localSheetId="3">[5]조내역!#REF!</definedName>
    <definedName name="C_S1" localSheetId="9">[5]조내역!#REF!</definedName>
    <definedName name="C_S1" localSheetId="2">[5]조내역!#REF!</definedName>
    <definedName name="C_S1">[5]조내역!#REF!</definedName>
    <definedName name="C_S2" localSheetId="5">[5]조내역!#REF!</definedName>
    <definedName name="C_S2" localSheetId="6">[5]조내역!#REF!</definedName>
    <definedName name="C_S2" localSheetId="4">[5]조내역!#REF!</definedName>
    <definedName name="C_S2" localSheetId="3">[5]조내역!#REF!</definedName>
    <definedName name="C_S2" localSheetId="9">[5]조내역!#REF!</definedName>
    <definedName name="C_S2" localSheetId="2">[5]조내역!#REF!</definedName>
    <definedName name="C_S2">[5]조내역!#REF!</definedName>
    <definedName name="C_UPS" localSheetId="5">[5]조내역!#REF!</definedName>
    <definedName name="C_UPS" localSheetId="6">[5]조내역!#REF!</definedName>
    <definedName name="C_UPS" localSheetId="4">[5]조내역!#REF!</definedName>
    <definedName name="C_UPS" localSheetId="3">[5]조내역!#REF!</definedName>
    <definedName name="C_UPS" localSheetId="9">[5]조내역!#REF!</definedName>
    <definedName name="C_UPS" localSheetId="2">[5]조내역!#REF!</definedName>
    <definedName name="C_UPS">[5]조내역!#REF!</definedName>
    <definedName name="CABLE" localSheetId="5">[8]DATA!#REF!</definedName>
    <definedName name="CABLE" localSheetId="6">[8]DATA!#REF!</definedName>
    <definedName name="CABLE" localSheetId="4">[8]DATA!#REF!</definedName>
    <definedName name="CABLE" localSheetId="3">[8]DATA!#REF!</definedName>
    <definedName name="CABLE" localSheetId="9">[8]DATA!#REF!</definedName>
    <definedName name="CABLE" localSheetId="2">[8]DATA!#REF!</definedName>
    <definedName name="CABLE">[8]DATA!#REF!</definedName>
    <definedName name="CABLE22" localSheetId="5">[3]일위대가표!#REF!</definedName>
    <definedName name="CABLE22" localSheetId="6">[3]일위대가표!#REF!</definedName>
    <definedName name="CABLE22" localSheetId="4">[3]일위대가표!#REF!</definedName>
    <definedName name="CABLE22" localSheetId="3">[3]일위대가표!#REF!</definedName>
    <definedName name="CABLE22" localSheetId="9">[3]일위대가표!#REF!</definedName>
    <definedName name="CABLE22" localSheetId="2">[3]일위대가표!#REF!</definedName>
    <definedName name="CABLE22">[3]일위대가표!#REF!</definedName>
    <definedName name="CABLE38" localSheetId="5">[3]일위대가표!#REF!</definedName>
    <definedName name="CABLE38" localSheetId="6">[3]일위대가표!#REF!</definedName>
    <definedName name="CABLE38" localSheetId="4">[3]일위대가표!#REF!</definedName>
    <definedName name="CABLE38" localSheetId="3">[3]일위대가표!#REF!</definedName>
    <definedName name="CABLE38" localSheetId="9">[3]일위대가표!#REF!</definedName>
    <definedName name="CABLE38" localSheetId="2">[3]일위대가표!#REF!</definedName>
    <definedName name="CABLE38">[3]일위대가표!#REF!</definedName>
    <definedName name="CABLE8" localSheetId="5">[3]일위대가표!#REF!</definedName>
    <definedName name="CABLE8" localSheetId="6">[3]일위대가표!#REF!</definedName>
    <definedName name="CABLE8" localSheetId="4">[3]일위대가표!#REF!</definedName>
    <definedName name="CABLE8" localSheetId="3">[3]일위대가표!#REF!</definedName>
    <definedName name="CABLE8" localSheetId="9">[3]일위대가표!#REF!</definedName>
    <definedName name="CABLE8" localSheetId="2">[3]일위대가표!#REF!</definedName>
    <definedName name="CABLE8">[3]일위대가표!#REF!</definedName>
    <definedName name="CBF" localSheetId="5">BlankMacro1</definedName>
    <definedName name="CBF" localSheetId="6">BlankMacro1</definedName>
    <definedName name="CBF" localSheetId="4">BlankMacro1</definedName>
    <definedName name="CBF" localSheetId="3">BlankMacro1</definedName>
    <definedName name="CBF" localSheetId="9">BlankMacro1</definedName>
    <definedName name="CBF" localSheetId="2">BlankMacro1</definedName>
    <definedName name="CBF" localSheetId="1">BlankMacro1</definedName>
    <definedName name="CBF">BlankMacro1</definedName>
    <definedName name="ccdc">#REF!</definedName>
    <definedName name="CCSB" localSheetId="5">BlankMacro1</definedName>
    <definedName name="CCSB" localSheetId="6">BlankMacro1</definedName>
    <definedName name="CCSB" localSheetId="4">BlankMacro1</definedName>
    <definedName name="CCSB" localSheetId="3">BlankMacro1</definedName>
    <definedName name="CCSB" localSheetId="9">BlankMacro1</definedName>
    <definedName name="CCSB" localSheetId="2">BlankMacro1</definedName>
    <definedName name="CCSB" localSheetId="1">BlankMacro1</definedName>
    <definedName name="CCSB">BlankMacro1</definedName>
    <definedName name="CDT" localSheetId="5">[8]DATA!#REF!</definedName>
    <definedName name="CDT" localSheetId="6">[8]DATA!#REF!</definedName>
    <definedName name="CDT" localSheetId="4">[8]DATA!#REF!</definedName>
    <definedName name="CDT" localSheetId="3">[8]DATA!#REF!</definedName>
    <definedName name="CDT" localSheetId="9">[8]DATA!#REF!</definedName>
    <definedName name="CDT" localSheetId="2">[8]DATA!#REF!</definedName>
    <definedName name="CDT">[8]DATA!#REF!</definedName>
    <definedName name="CELL" localSheetId="5">[3]일위대가표!#REF!</definedName>
    <definedName name="CELL" localSheetId="6">[3]일위대가표!#REF!</definedName>
    <definedName name="CELL" localSheetId="4">[3]일위대가표!#REF!</definedName>
    <definedName name="CELL" localSheetId="3">[3]일위대가표!#REF!</definedName>
    <definedName name="CELL" localSheetId="9">[3]일위대가표!#REF!</definedName>
    <definedName name="CELL" localSheetId="2">[3]일위대가표!#REF!</definedName>
    <definedName name="CELL">[3]일위대가표!#REF!</definedName>
    <definedName name="CF" localSheetId="5">BlankMacro1</definedName>
    <definedName name="CF" localSheetId="6">BlankMacro1</definedName>
    <definedName name="CF" localSheetId="4">BlankMacro1</definedName>
    <definedName name="CF" localSheetId="3">BlankMacro1</definedName>
    <definedName name="CF" localSheetId="9">BlankMacro1</definedName>
    <definedName name="CF" localSheetId="2">BlankMacro1</definedName>
    <definedName name="CF" localSheetId="1">BlankMacro1</definedName>
    <definedName name="CF">BlankMacro1</definedName>
    <definedName name="CFB" localSheetId="5">BlankMacro1</definedName>
    <definedName name="CFB" localSheetId="6">BlankMacro1</definedName>
    <definedName name="CFB" localSheetId="4">BlankMacro1</definedName>
    <definedName name="CFB" localSheetId="3">BlankMacro1</definedName>
    <definedName name="CFB" localSheetId="9">BlankMacro1</definedName>
    <definedName name="CFB" localSheetId="2">BlankMacro1</definedName>
    <definedName name="CFB" localSheetId="1">BlankMacro1</definedName>
    <definedName name="CFB">BlankMacro1</definedName>
    <definedName name="CLEAN_S">#N/A</definedName>
    <definedName name="CLEAN_SM">#N/A</definedName>
    <definedName name="CLEAN_SML">#N/A</definedName>
    <definedName name="COD">#REF!</definedName>
    <definedName name="CODcr">#REF!</definedName>
    <definedName name="COKE" localSheetId="5">[3]일위대가표!#REF!</definedName>
    <definedName name="COKE" localSheetId="6">[3]일위대가표!#REF!</definedName>
    <definedName name="COKE" localSheetId="4">[3]일위대가표!#REF!</definedName>
    <definedName name="COKE" localSheetId="3">[3]일위대가표!#REF!</definedName>
    <definedName name="COKE" localSheetId="9">[3]일위대가표!#REF!</definedName>
    <definedName name="COKE" localSheetId="2">[3]일위대가표!#REF!</definedName>
    <definedName name="COKE">[3]일위대가표!#REF!</definedName>
    <definedName name="CPU시험기사" localSheetId="5">[11]시중노임단가!#REF!</definedName>
    <definedName name="CPU시험기사" localSheetId="6">[11]시중노임단가!#REF!</definedName>
    <definedName name="CPU시험기사" localSheetId="4">[11]시중노임단가!#REF!</definedName>
    <definedName name="CPU시험기사" localSheetId="3">[11]시중노임단가!#REF!</definedName>
    <definedName name="CPU시험기사" localSheetId="9">[11]시중노임단가!#REF!</definedName>
    <definedName name="CPU시험기사" localSheetId="2">[11]시중노임단가!#REF!</definedName>
    <definedName name="CPU시험기사">[11]시중노임단가!#REF!</definedName>
    <definedName name="CPU시험사">#REF!</definedName>
    <definedName name="Csr">#REF!</definedName>
    <definedName name="CV38재" localSheetId="5">[9]Sheet6!#REF!</definedName>
    <definedName name="CV38재" localSheetId="6">[9]Sheet6!#REF!</definedName>
    <definedName name="CV38재" localSheetId="4">[9]Sheet6!#REF!</definedName>
    <definedName name="CV38재" localSheetId="3">[9]Sheet6!#REF!</definedName>
    <definedName name="CV38재" localSheetId="9">[9]Sheet6!#REF!</definedName>
    <definedName name="CV38재" localSheetId="2">[9]Sheet6!#REF!</definedName>
    <definedName name="CV38재">[9]Sheet6!#REF!</definedName>
    <definedName name="CV8재" localSheetId="5">[9]Sheet6!#REF!</definedName>
    <definedName name="CV8재" localSheetId="6">[9]Sheet6!#REF!</definedName>
    <definedName name="CV8재" localSheetId="4">[9]Sheet6!#REF!</definedName>
    <definedName name="CV8재" localSheetId="3">[9]Sheet6!#REF!</definedName>
    <definedName name="CV8재" localSheetId="9">[9]Sheet6!#REF!</definedName>
    <definedName name="CV8재" localSheetId="2">[9]Sheet6!#REF!</definedName>
    <definedName name="CV8재">[9]Sheet6!#REF!</definedName>
    <definedName name="CVCABLE22" localSheetId="5">[3]일위대가표!#REF!</definedName>
    <definedName name="CVCABLE22" localSheetId="6">[3]일위대가표!#REF!</definedName>
    <definedName name="CVCABLE22" localSheetId="4">[3]일위대가표!#REF!</definedName>
    <definedName name="CVCABLE22" localSheetId="3">[3]일위대가표!#REF!</definedName>
    <definedName name="CVCABLE22" localSheetId="9">[3]일위대가표!#REF!</definedName>
    <definedName name="CVCABLE22" localSheetId="2">[3]일위대가표!#REF!</definedName>
    <definedName name="CVCABLE22">[3]일위대가표!#REF!</definedName>
    <definedName name="d">#REF!</definedName>
    <definedName name="D_CABLE" localSheetId="5">[5]조내역!#REF!</definedName>
    <definedName name="D_CABLE" localSheetId="6">[5]조내역!#REF!</definedName>
    <definedName name="D_CABLE" localSheetId="4">[5]조내역!#REF!</definedName>
    <definedName name="D_CABLE" localSheetId="3">[5]조내역!#REF!</definedName>
    <definedName name="D_CABLE" localSheetId="9">[5]조내역!#REF!</definedName>
    <definedName name="D_CABLE" localSheetId="2">[5]조내역!#REF!</definedName>
    <definedName name="D_CABLE">[5]조내역!#REF!</definedName>
    <definedName name="D_LAB" localSheetId="5">[5]조내역!#REF!</definedName>
    <definedName name="D_LAB" localSheetId="6">[5]조내역!#REF!</definedName>
    <definedName name="D_LAB" localSheetId="4">[5]조내역!#REF!</definedName>
    <definedName name="D_LAB" localSheetId="3">[5]조내역!#REF!</definedName>
    <definedName name="D_LAB" localSheetId="9">[5]조내역!#REF!</definedName>
    <definedName name="D_LAB" localSheetId="2">[5]조내역!#REF!</definedName>
    <definedName name="D_LAB">[5]조내역!#REF!</definedName>
    <definedName name="D_LAB_COMPUTER" localSheetId="5">[5]조내역!#REF!</definedName>
    <definedName name="D_LAB_COMPUTER" localSheetId="6">[5]조내역!#REF!</definedName>
    <definedName name="D_LAB_COMPUTER" localSheetId="4">[5]조내역!#REF!</definedName>
    <definedName name="D_LAB_COMPUTER" localSheetId="3">[5]조내역!#REF!</definedName>
    <definedName name="D_LAB_COMPUTER" localSheetId="9">[5]조내역!#REF!</definedName>
    <definedName name="D_LAB_COMPUTER" localSheetId="2">[5]조내역!#REF!</definedName>
    <definedName name="D_LAB_COMPUTER">[5]조내역!#REF!</definedName>
    <definedName name="D_LPUMS" localSheetId="5">[5]조내역!#REF!</definedName>
    <definedName name="D_LPUMS" localSheetId="6">[5]조내역!#REF!</definedName>
    <definedName name="D_LPUMS" localSheetId="4">[5]조내역!#REF!</definedName>
    <definedName name="D_LPUMS" localSheetId="3">[5]조내역!#REF!</definedName>
    <definedName name="D_LPUMS" localSheetId="9">[5]조내역!#REF!</definedName>
    <definedName name="D_LPUMS" localSheetId="2">[5]조내역!#REF!</definedName>
    <definedName name="D_LPUMS">[5]조내역!#REF!</definedName>
    <definedName name="D_LPURS1" localSheetId="5">[5]조내역!#REF!</definedName>
    <definedName name="D_LPURS1" localSheetId="6">[5]조내역!#REF!</definedName>
    <definedName name="D_LPURS1" localSheetId="4">[5]조내역!#REF!</definedName>
    <definedName name="D_LPURS1" localSheetId="3">[5]조내역!#REF!</definedName>
    <definedName name="D_LPURS1" localSheetId="9">[5]조내역!#REF!</definedName>
    <definedName name="D_LPURS1" localSheetId="2">[5]조내역!#REF!</definedName>
    <definedName name="D_LPURS1">[5]조내역!#REF!</definedName>
    <definedName name="D_LPURS2" localSheetId="5">[5]조내역!#REF!</definedName>
    <definedName name="D_LPURS2" localSheetId="6">[5]조내역!#REF!</definedName>
    <definedName name="D_LPURS2" localSheetId="4">[5]조내역!#REF!</definedName>
    <definedName name="D_LPURS2" localSheetId="3">[5]조내역!#REF!</definedName>
    <definedName name="D_LPURS2" localSheetId="9">[5]조내역!#REF!</definedName>
    <definedName name="D_LPURS2" localSheetId="2">[5]조내역!#REF!</definedName>
    <definedName name="D_LPURS2">[5]조내역!#REF!</definedName>
    <definedName name="D_LPURS3" localSheetId="5">[5]조내역!#REF!</definedName>
    <definedName name="D_LPURS3" localSheetId="6">[5]조내역!#REF!</definedName>
    <definedName name="D_LPURS3" localSheetId="4">[5]조내역!#REF!</definedName>
    <definedName name="D_LPURS3" localSheetId="3">[5]조내역!#REF!</definedName>
    <definedName name="D_LPURS3" localSheetId="9">[5]조내역!#REF!</definedName>
    <definedName name="D_LPURS3" localSheetId="2">[5]조내역!#REF!</definedName>
    <definedName name="D_LPURS3">[5]조내역!#REF!</definedName>
    <definedName name="D_LPURS4" localSheetId="5">[5]조내역!#REF!</definedName>
    <definedName name="D_LPURS4" localSheetId="6">[5]조내역!#REF!</definedName>
    <definedName name="D_LPURS4" localSheetId="4">[5]조내역!#REF!</definedName>
    <definedName name="D_LPURS4" localSheetId="3">[5]조내역!#REF!</definedName>
    <definedName name="D_LPURS4" localSheetId="9">[5]조내역!#REF!</definedName>
    <definedName name="D_LPURS4" localSheetId="2">[5]조내역!#REF!</definedName>
    <definedName name="D_LPURS4">[5]조내역!#REF!</definedName>
    <definedName name="D_PEC" localSheetId="5">[5]조내역!#REF!</definedName>
    <definedName name="D_PEC" localSheetId="6">[5]조내역!#REF!</definedName>
    <definedName name="D_PEC" localSheetId="4">[5]조내역!#REF!</definedName>
    <definedName name="D_PEC" localSheetId="3">[5]조내역!#REF!</definedName>
    <definedName name="D_PEC" localSheetId="9">[5]조내역!#REF!</definedName>
    <definedName name="D_PEC" localSheetId="2">[5]조내역!#REF!</definedName>
    <definedName name="D_PEC">[5]조내역!#REF!</definedName>
    <definedName name="D_PEC_COMPUTER" localSheetId="5">[5]조내역!#REF!</definedName>
    <definedName name="D_PEC_COMPUTER" localSheetId="6">[5]조내역!#REF!</definedName>
    <definedName name="D_PEC_COMPUTER" localSheetId="4">[5]조내역!#REF!</definedName>
    <definedName name="D_PEC_COMPUTER" localSheetId="3">[5]조내역!#REF!</definedName>
    <definedName name="D_PEC_COMPUTER" localSheetId="9">[5]조내역!#REF!</definedName>
    <definedName name="D_PEC_COMPUTER" localSheetId="2">[5]조내역!#REF!</definedName>
    <definedName name="D_PEC_COMPUTER">[5]조내역!#REF!</definedName>
    <definedName name="D_POC" localSheetId="5">[5]조내역!#REF!</definedName>
    <definedName name="D_POC" localSheetId="6">[5]조내역!#REF!</definedName>
    <definedName name="D_POC" localSheetId="4">[5]조내역!#REF!</definedName>
    <definedName name="D_POC" localSheetId="3">[5]조내역!#REF!</definedName>
    <definedName name="D_POC" localSheetId="9">[5]조내역!#REF!</definedName>
    <definedName name="D_POC" localSheetId="2">[5]조내역!#REF!</definedName>
    <definedName name="D_POC">[5]조내역!#REF!</definedName>
    <definedName name="D_POC_COMPUTER" localSheetId="5">[5]조내역!#REF!</definedName>
    <definedName name="D_POC_COMPUTER" localSheetId="6">[5]조내역!#REF!</definedName>
    <definedName name="D_POC_COMPUTER" localSheetId="4">[5]조내역!#REF!</definedName>
    <definedName name="D_POC_COMPUTER" localSheetId="3">[5]조내역!#REF!</definedName>
    <definedName name="D_POC_COMPUTER" localSheetId="9">[5]조내역!#REF!</definedName>
    <definedName name="D_POC_COMPUTER" localSheetId="2">[5]조내역!#REF!</definedName>
    <definedName name="D_POC_COMPUTER">[5]조내역!#REF!</definedName>
    <definedName name="D_SERVICE" localSheetId="5">[5]조내역!#REF!</definedName>
    <definedName name="D_SERVICE" localSheetId="6">[5]조내역!#REF!</definedName>
    <definedName name="D_SERVICE" localSheetId="4">[5]조내역!#REF!</definedName>
    <definedName name="D_SERVICE" localSheetId="3">[5]조내역!#REF!</definedName>
    <definedName name="D_SERVICE" localSheetId="9">[5]조내역!#REF!</definedName>
    <definedName name="D_SERVICE" localSheetId="2">[5]조내역!#REF!</definedName>
    <definedName name="D_SERVICE">[5]조내역!#REF!</definedName>
    <definedName name="D_SPARE1" localSheetId="5">[5]조내역!#REF!</definedName>
    <definedName name="D_SPARE1" localSheetId="6">[5]조내역!#REF!</definedName>
    <definedName name="D_SPARE1" localSheetId="4">[5]조내역!#REF!</definedName>
    <definedName name="D_SPARE1" localSheetId="3">[5]조내역!#REF!</definedName>
    <definedName name="D_SPARE1" localSheetId="9">[5]조내역!#REF!</definedName>
    <definedName name="D_SPARE1" localSheetId="2">[5]조내역!#REF!</definedName>
    <definedName name="D_SPARE1">[5]조내역!#REF!</definedName>
    <definedName name="DANGA">#REF!,#REF!</definedName>
    <definedName name="DATA">[12]WORK!$A$22:$BE$356</definedName>
    <definedName name="DATA_">[12]WORK!$A$22:$BE$402</definedName>
    <definedName name="_xlnm.Database" localSheetId="5">#REF!</definedName>
    <definedName name="_xlnm.Database" localSheetId="6">#REF!</definedName>
    <definedName name="_xlnm.Database" localSheetId="4">#REF!</definedName>
    <definedName name="_xlnm.Database" localSheetId="3">#REF!</definedName>
    <definedName name="_xlnm.Database" localSheetId="2">#REF!</definedName>
    <definedName name="_xlnm.Database" localSheetId="0">#REF!</definedName>
    <definedName name="_xlnm.Database" localSheetId="1">#REF!</definedName>
    <definedName name="_xlnm.Database">#REF!</definedName>
    <definedName name="database2">#REF!</definedName>
    <definedName name="DATAWAY_CABLE" localSheetId="5">[5]조내역!#REF!</definedName>
    <definedName name="DATAWAY_CABLE" localSheetId="6">[5]조내역!#REF!</definedName>
    <definedName name="DATAWAY_CABLE" localSheetId="4">[5]조내역!#REF!</definedName>
    <definedName name="DATAWAY_CABLE" localSheetId="3">[5]조내역!#REF!</definedName>
    <definedName name="DATAWAY_CABLE" localSheetId="9">[5]조내역!#REF!</definedName>
    <definedName name="DATAWAY_CABLE" localSheetId="2">[5]조내역!#REF!</definedName>
    <definedName name="DATAWAY_CABLE">[5]조내역!#REF!</definedName>
    <definedName name="dbwnd" localSheetId="5">BlankMacro1</definedName>
    <definedName name="dbwnd" localSheetId="6">BlankMacro1</definedName>
    <definedName name="dbwnd" localSheetId="4">BlankMacro1</definedName>
    <definedName name="dbwnd" localSheetId="3">BlankMacro1</definedName>
    <definedName name="dbwnd" localSheetId="9">BlankMacro1</definedName>
    <definedName name="dbwnd" localSheetId="2">BlankMacro1</definedName>
    <definedName name="dbwnd" localSheetId="1">BlankMacro1</definedName>
    <definedName name="dbwnd">BlankMacro1</definedName>
    <definedName name="DD">#REF!</definedName>
    <definedName name="DDD">#REF!</definedName>
    <definedName name="DDDD" localSheetId="11">#REF!</definedName>
    <definedName name="DDDD">#REF!</definedName>
    <definedName name="DDFF" localSheetId="5">#REF!</definedName>
    <definedName name="DDFF" localSheetId="6">#REF!</definedName>
    <definedName name="DDFF" localSheetId="4">#REF!</definedName>
    <definedName name="DDFF" localSheetId="3">#REF!</definedName>
    <definedName name="DDFF" localSheetId="9">#REF!</definedName>
    <definedName name="DDFF" localSheetId="2">#REF!</definedName>
    <definedName name="DDFF">#REF!</definedName>
    <definedName name="DE" localSheetId="5">BlankMacro1</definedName>
    <definedName name="DE" localSheetId="6">BlankMacro1</definedName>
    <definedName name="DE" localSheetId="4">BlankMacro1</definedName>
    <definedName name="DE" localSheetId="3">BlankMacro1</definedName>
    <definedName name="DE" localSheetId="9">BlankMacro1</definedName>
    <definedName name="DE" localSheetId="2">BlankMacro1</definedName>
    <definedName name="DE" localSheetId="1">BlankMacro1</definedName>
    <definedName name="DE">BlankMacro1</definedName>
    <definedName name="DEMO" localSheetId="5">#REF!</definedName>
    <definedName name="DEMO" localSheetId="6">#REF!</definedName>
    <definedName name="DEMO" localSheetId="4">#REF!</definedName>
    <definedName name="DEMO" localSheetId="3">#REF!</definedName>
    <definedName name="DEMO" localSheetId="9">#REF!</definedName>
    <definedName name="DEMO" localSheetId="2">#REF!</definedName>
    <definedName name="DEMO">#REF!</definedName>
    <definedName name="DES" localSheetId="5">BlankMacro1</definedName>
    <definedName name="DES" localSheetId="6">BlankMacro1</definedName>
    <definedName name="DES" localSheetId="4">BlankMacro1</definedName>
    <definedName name="DES" localSheetId="3">BlankMacro1</definedName>
    <definedName name="DES" localSheetId="9">BlankMacro1</definedName>
    <definedName name="DES" localSheetId="2">BlankMacro1</definedName>
    <definedName name="DES" localSheetId="1">BlankMacro1</definedName>
    <definedName name="DES">BlankMacro1</definedName>
    <definedName name="DF" localSheetId="5">BlankMacro1</definedName>
    <definedName name="DF" localSheetId="6">BlankMacro1</definedName>
    <definedName name="DF" localSheetId="4">BlankMacro1</definedName>
    <definedName name="DF" localSheetId="3">BlankMacro1</definedName>
    <definedName name="DF" localSheetId="9">BlankMacro1</definedName>
    <definedName name="DF" localSheetId="2">BlankMacro1</definedName>
    <definedName name="DF" localSheetId="1">BlankMacro1</definedName>
    <definedName name="DF">BlankMacro1</definedName>
    <definedName name="DFHB" localSheetId="5">BlankMacro1</definedName>
    <definedName name="DFHB" localSheetId="6">BlankMacro1</definedName>
    <definedName name="DFHB" localSheetId="4">BlankMacro1</definedName>
    <definedName name="DFHB" localSheetId="3">BlankMacro1</definedName>
    <definedName name="DFHB" localSheetId="9">BlankMacro1</definedName>
    <definedName name="DFHB" localSheetId="2">BlankMacro1</definedName>
    <definedName name="DFHB" localSheetId="1">BlankMacro1</definedName>
    <definedName name="DFHB">BlankMacro1</definedName>
    <definedName name="DFLD" localSheetId="5">BlankMacro1</definedName>
    <definedName name="DFLD" localSheetId="6">BlankMacro1</definedName>
    <definedName name="DFLD" localSheetId="4">BlankMacro1</definedName>
    <definedName name="DFLD" localSheetId="3">BlankMacro1</definedName>
    <definedName name="DFLD" localSheetId="9">BlankMacro1</definedName>
    <definedName name="DFLD" localSheetId="2">BlankMacro1</definedName>
    <definedName name="DFLD" localSheetId="1">BlankMacro1</definedName>
    <definedName name="DFLD">BlankMacro1</definedName>
    <definedName name="DFS">#REF!</definedName>
    <definedName name="dg" localSheetId="5">BlankMacro1</definedName>
    <definedName name="dg" localSheetId="6">BlankMacro1</definedName>
    <definedName name="dg" localSheetId="4">BlankMacro1</definedName>
    <definedName name="dg" localSheetId="3">BlankMacro1</definedName>
    <definedName name="dg" localSheetId="9">BlankMacro1</definedName>
    <definedName name="dg" localSheetId="2">BlankMacro1</definedName>
    <definedName name="dg" localSheetId="1">BlankMacro1</definedName>
    <definedName name="dg">BlankMacro1</definedName>
    <definedName name="DGF" localSheetId="5">BlankMacro1</definedName>
    <definedName name="DGF" localSheetId="6">BlankMacro1</definedName>
    <definedName name="DGF" localSheetId="4">BlankMacro1</definedName>
    <definedName name="DGF" localSheetId="3">BlankMacro1</definedName>
    <definedName name="DGF" localSheetId="9">BlankMacro1</definedName>
    <definedName name="DGF" localSheetId="2">BlankMacro1</definedName>
    <definedName name="DGF" localSheetId="1">BlankMacro1</definedName>
    <definedName name="DGF">BlankMacro1</definedName>
    <definedName name="DGG" localSheetId="5">BlankMacro1</definedName>
    <definedName name="DGG" localSheetId="6">BlankMacro1</definedName>
    <definedName name="DGG" localSheetId="4">BlankMacro1</definedName>
    <definedName name="DGG" localSheetId="3">BlankMacro1</definedName>
    <definedName name="DGG" localSheetId="9">BlankMacro1</definedName>
    <definedName name="DGG" localSheetId="2">BlankMacro1</definedName>
    <definedName name="DGG" localSheetId="1">BlankMacro1</definedName>
    <definedName name="DGG">BlankMacro1</definedName>
    <definedName name="DISTANCE">'[13]Macro(전선)'!$A$1</definedName>
    <definedName name="DO">#REF!</definedName>
    <definedName name="DRIVE" localSheetId="5">#REF!</definedName>
    <definedName name="DRIVE" localSheetId="6">#REF!</definedName>
    <definedName name="DRIVE" localSheetId="4">#REF!</definedName>
    <definedName name="DRIVE" localSheetId="3">#REF!</definedName>
    <definedName name="DRIVE" localSheetId="9">#REF!</definedName>
    <definedName name="DRIVE" localSheetId="2">#REF!</definedName>
    <definedName name="DRIVE">#REF!</definedName>
    <definedName name="dsg" localSheetId="5">BlankMacro1</definedName>
    <definedName name="dsg" localSheetId="6">BlankMacro1</definedName>
    <definedName name="dsg" localSheetId="4">BlankMacro1</definedName>
    <definedName name="dsg" localSheetId="3">BlankMacro1</definedName>
    <definedName name="dsg" localSheetId="9">BlankMacro1</definedName>
    <definedName name="dsg" localSheetId="2">BlankMacro1</definedName>
    <definedName name="dsg" localSheetId="1">BlankMacro1</definedName>
    <definedName name="dsg">BlankMacro1</definedName>
    <definedName name="DX" localSheetId="5">BlankMacro1</definedName>
    <definedName name="DX" localSheetId="6">BlankMacro1</definedName>
    <definedName name="DX" localSheetId="4">BlankMacro1</definedName>
    <definedName name="DX" localSheetId="3">BlankMacro1</definedName>
    <definedName name="DX" localSheetId="9">BlankMacro1</definedName>
    <definedName name="DX" localSheetId="2">BlankMacro1</definedName>
    <definedName name="DX" localSheetId="1">BlankMacro1</definedName>
    <definedName name="DX">BlankMacro1</definedName>
    <definedName name="DXZ" localSheetId="5">BlankMacro1</definedName>
    <definedName name="DXZ" localSheetId="6">BlankMacro1</definedName>
    <definedName name="DXZ" localSheetId="4">BlankMacro1</definedName>
    <definedName name="DXZ" localSheetId="3">BlankMacro1</definedName>
    <definedName name="DXZ" localSheetId="9">BlankMacro1</definedName>
    <definedName name="DXZ" localSheetId="2">BlankMacro1</definedName>
    <definedName name="DXZ" localSheetId="1">BlankMacro1</definedName>
    <definedName name="DXZ">BlankMacro1</definedName>
    <definedName name="DZ" localSheetId="5">BlankMacro1</definedName>
    <definedName name="DZ" localSheetId="6">BlankMacro1</definedName>
    <definedName name="DZ" localSheetId="4">BlankMacro1</definedName>
    <definedName name="DZ" localSheetId="3">BlankMacro1</definedName>
    <definedName name="DZ" localSheetId="9">BlankMacro1</definedName>
    <definedName name="DZ" localSheetId="2">BlankMacro1</definedName>
    <definedName name="DZ" localSheetId="1">BlankMacro1</definedName>
    <definedName name="DZ">BlankMacro1</definedName>
    <definedName name="E" localSheetId="5">#REF!</definedName>
    <definedName name="E" localSheetId="6">#REF!</definedName>
    <definedName name="E" localSheetId="11">#REF!</definedName>
    <definedName name="E" localSheetId="4">#REF!</definedName>
    <definedName name="E" localSheetId="3">#REF!</definedName>
    <definedName name="E" localSheetId="2">#REF!</definedName>
    <definedName name="E" localSheetId="0">#REF!</definedName>
    <definedName name="E" localSheetId="1">#REF!</definedName>
    <definedName name="E">#REF!</definedName>
    <definedName name="E_IV">'[13]Macro(전선)'!$P$1</definedName>
    <definedName name="EDUCATION" localSheetId="5">[5]조내역!#REF!</definedName>
    <definedName name="EDUCATION" localSheetId="6">[5]조내역!#REF!</definedName>
    <definedName name="EDUCATION" localSheetId="4">[5]조내역!#REF!</definedName>
    <definedName name="EDUCATION" localSheetId="3">[5]조내역!#REF!</definedName>
    <definedName name="EDUCATION" localSheetId="9">[5]조내역!#REF!</definedName>
    <definedName name="EDUCATION" localSheetId="2">[5]조내역!#REF!</definedName>
    <definedName name="EDUCATION">[5]조내역!#REF!</definedName>
    <definedName name="EE" localSheetId="5">BlankMacro1</definedName>
    <definedName name="EE" localSheetId="6">BlankMacro1</definedName>
    <definedName name="EE" localSheetId="4">BlankMacro1</definedName>
    <definedName name="EE" localSheetId="3">BlankMacro1</definedName>
    <definedName name="EE" localSheetId="9">BlankMacro1</definedName>
    <definedName name="EE" localSheetId="2">BlankMacro1</definedName>
    <definedName name="EE" localSheetId="1">BlankMacro1</definedName>
    <definedName name="EE">BlankMacro1</definedName>
    <definedName name="eeee2q" localSheetId="5">BlankMacro1</definedName>
    <definedName name="eeee2q" localSheetId="6">BlankMacro1</definedName>
    <definedName name="eeee2q" localSheetId="4">BlankMacro1</definedName>
    <definedName name="eeee2q" localSheetId="3">BlankMacro1</definedName>
    <definedName name="eeee2q" localSheetId="9">BlankMacro1</definedName>
    <definedName name="eeee2q" localSheetId="2">BlankMacro1</definedName>
    <definedName name="eeee2q" localSheetId="1">BlankMacro1</definedName>
    <definedName name="eeee2q">BlankMacro1</definedName>
    <definedName name="EEETG" localSheetId="5">BlankMacro1</definedName>
    <definedName name="EEETG" localSheetId="6">BlankMacro1</definedName>
    <definedName name="EEETG" localSheetId="4">BlankMacro1</definedName>
    <definedName name="EEETG" localSheetId="3">BlankMacro1</definedName>
    <definedName name="EEETG" localSheetId="9">BlankMacro1</definedName>
    <definedName name="EEETG" localSheetId="2">BlankMacro1</definedName>
    <definedName name="EEETG" localSheetId="1">BlankMacro1</definedName>
    <definedName name="EEETG">BlankMacro1</definedName>
    <definedName name="ELADBWNQ" localSheetId="5">BlankMacro1</definedName>
    <definedName name="ELADBWNQ" localSheetId="6">BlankMacro1</definedName>
    <definedName name="ELADBWNQ" localSheetId="4">BlankMacro1</definedName>
    <definedName name="ELADBWNQ" localSheetId="3">BlankMacro1</definedName>
    <definedName name="ELADBWNQ" localSheetId="9">BlankMacro1</definedName>
    <definedName name="ELADBWNQ" localSheetId="2">BlankMacro1</definedName>
    <definedName name="ELADBWNQ" localSheetId="1">BlankMacro1</definedName>
    <definedName name="ELADBWNQ">BlankMacro1</definedName>
    <definedName name="ELECTRIC" localSheetId="5">[3]일위대가표!#REF!</definedName>
    <definedName name="ELECTRIC" localSheetId="6">[3]일위대가표!#REF!</definedName>
    <definedName name="ELECTRIC" localSheetId="4">[3]일위대가표!#REF!</definedName>
    <definedName name="ELECTRIC" localSheetId="3">[3]일위대가표!#REF!</definedName>
    <definedName name="ELECTRIC" localSheetId="9">[3]일위대가표!#REF!</definedName>
    <definedName name="ELECTRIC" localSheetId="2">[3]일위대가표!#REF!</definedName>
    <definedName name="ELECTRIC">[3]일위대가표!#REF!</definedName>
    <definedName name="EPOXY" localSheetId="5">[3]일위대가표!#REF!</definedName>
    <definedName name="EPOXY" localSheetId="6">[3]일위대가표!#REF!</definedName>
    <definedName name="EPOXY" localSheetId="4">[3]일위대가표!#REF!</definedName>
    <definedName name="EPOXY" localSheetId="3">[3]일위대가표!#REF!</definedName>
    <definedName name="EPOXY" localSheetId="9">[3]일위대가표!#REF!</definedName>
    <definedName name="EPOXY" localSheetId="2">[3]일위대가표!#REF!</definedName>
    <definedName name="EPOXY">[3]일위대가표!#REF!</definedName>
    <definedName name="ERER">#REF!</definedName>
    <definedName name="ERRR" localSheetId="5">BlankMacro1</definedName>
    <definedName name="ERRR" localSheetId="6">BlankMacro1</definedName>
    <definedName name="ERRR" localSheetId="4">BlankMacro1</definedName>
    <definedName name="ERRR" localSheetId="3">BlankMacro1</definedName>
    <definedName name="ERRR" localSheetId="9">BlankMacro1</definedName>
    <definedName name="ERRR" localSheetId="2">BlankMacro1</definedName>
    <definedName name="ERRR" localSheetId="1">BlankMacro1</definedName>
    <definedName name="ERRR">BlankMacro1</definedName>
    <definedName name="ES" localSheetId="5">BlankMacro1</definedName>
    <definedName name="ES" localSheetId="6">BlankMacro1</definedName>
    <definedName name="ES" localSheetId="4">BlankMacro1</definedName>
    <definedName name="ES" localSheetId="3">BlankMacro1</definedName>
    <definedName name="ES" localSheetId="9">BlankMacro1</definedName>
    <definedName name="ES" localSheetId="2">BlankMacro1</definedName>
    <definedName name="ES" localSheetId="1">BlankMacro1</definedName>
    <definedName name="ES">BlankMacro1</definedName>
    <definedName name="ESA" localSheetId="5">BlankMacro1</definedName>
    <definedName name="ESA" localSheetId="6">BlankMacro1</definedName>
    <definedName name="ESA" localSheetId="4">BlankMacro1</definedName>
    <definedName name="ESA" localSheetId="3">BlankMacro1</definedName>
    <definedName name="ESA" localSheetId="9">BlankMacro1</definedName>
    <definedName name="ESA" localSheetId="2">BlankMacro1</definedName>
    <definedName name="ESA" localSheetId="1">BlankMacro1</definedName>
    <definedName name="ESA">BlankMacro1</definedName>
    <definedName name="ET" localSheetId="5">BlankMacro1</definedName>
    <definedName name="ET" localSheetId="6">BlankMacro1</definedName>
    <definedName name="ET" localSheetId="4">BlankMacro1</definedName>
    <definedName name="ET" localSheetId="3">BlankMacro1</definedName>
    <definedName name="ET" localSheetId="9">BlankMacro1</definedName>
    <definedName name="ET" localSheetId="2">BlankMacro1</definedName>
    <definedName name="ET" localSheetId="1">BlankMacro1</definedName>
    <definedName name="ET">BlankMacro1</definedName>
    <definedName name="EW" localSheetId="5">BlankMacro1</definedName>
    <definedName name="EW" localSheetId="6">BlankMacro1</definedName>
    <definedName name="EW" localSheetId="4">BlankMacro1</definedName>
    <definedName name="EW" localSheetId="3">BlankMacro1</definedName>
    <definedName name="EW" localSheetId="9">BlankMacro1</definedName>
    <definedName name="EW" localSheetId="2">BlankMacro1</definedName>
    <definedName name="EW" localSheetId="1">BlankMacro1</definedName>
    <definedName name="EW">BlankMacro1</definedName>
    <definedName name="EWE" localSheetId="5">BlankMacro1</definedName>
    <definedName name="EWE" localSheetId="6">BlankMacro1</definedName>
    <definedName name="EWE" localSheetId="4">BlankMacro1</definedName>
    <definedName name="EWE" localSheetId="3">BlankMacro1</definedName>
    <definedName name="EWE" localSheetId="9">BlankMacro1</definedName>
    <definedName name="EWE" localSheetId="2">BlankMacro1</definedName>
    <definedName name="EWE" localSheetId="1">BlankMacro1</definedName>
    <definedName name="EWE">BlankMacro1</definedName>
    <definedName name="EWQ" localSheetId="5">BlankMacro1</definedName>
    <definedName name="EWQ" localSheetId="6">BlankMacro1</definedName>
    <definedName name="EWQ" localSheetId="4">BlankMacro1</definedName>
    <definedName name="EWQ" localSheetId="3">BlankMacro1</definedName>
    <definedName name="EWQ" localSheetId="9">BlankMacro1</definedName>
    <definedName name="EWQ" localSheetId="2">BlankMacro1</definedName>
    <definedName name="EWQ" localSheetId="1">BlankMacro1</definedName>
    <definedName name="EWQ">BlankMacro1</definedName>
    <definedName name="EWT" localSheetId="5">BlankMacro1</definedName>
    <definedName name="EWT" localSheetId="6">BlankMacro1</definedName>
    <definedName name="EWT" localSheetId="4">BlankMacro1</definedName>
    <definedName name="EWT" localSheetId="3">BlankMacro1</definedName>
    <definedName name="EWT" localSheetId="9">BlankMacro1</definedName>
    <definedName name="EWT" localSheetId="2">BlankMacro1</definedName>
    <definedName name="EWT" localSheetId="1">BlankMacro1</definedName>
    <definedName name="EWT">BlankMacro1</definedName>
    <definedName name="F" localSheetId="11">#REF!</definedName>
    <definedName name="F">#REF!</definedName>
    <definedName name="F_CHASU">#N/A</definedName>
    <definedName name="F_CODE">#N/A</definedName>
    <definedName name="F_CODE1">#N/A</definedName>
    <definedName name="F_CST">#N/A</definedName>
    <definedName name="F_DCST">#N/A</definedName>
    <definedName name="F_DES">#REF!</definedName>
    <definedName name="F_DEXPEN">#N/A</definedName>
    <definedName name="F_DLABOR">#N/A</definedName>
    <definedName name="F_EQ">#N/A</definedName>
    <definedName name="F_EQ0">#REF!</definedName>
    <definedName name="F_EXPEN">#N/A</definedName>
    <definedName name="F_FORM">#N/A</definedName>
    <definedName name="F_GUBUN">#N/A</definedName>
    <definedName name="F_INT1">#N/A</definedName>
    <definedName name="F_LA">#N/A</definedName>
    <definedName name="F_LA0">#REF!</definedName>
    <definedName name="F_LABOR">#N/A</definedName>
    <definedName name="F_MA">#N/A</definedName>
    <definedName name="F_MA0">#REF!</definedName>
    <definedName name="F_NAME">#N/A</definedName>
    <definedName name="F_QINC">#N/A</definedName>
    <definedName name="F_QMOD">#N/A</definedName>
    <definedName name="F_QQTY">#REF!</definedName>
    <definedName name="F_QUNIT">#REF!</definedName>
    <definedName name="F_QVAL">#N/A</definedName>
    <definedName name="F_SCST1">#N/A</definedName>
    <definedName name="F_SCST2">#N/A</definedName>
    <definedName name="F_SCST3">#N/A</definedName>
    <definedName name="F_SCST4">#N/A</definedName>
    <definedName name="F_SCST5">#N/A</definedName>
    <definedName name="F_SCST6">#N/A</definedName>
    <definedName name="F_SCST7">#N/A</definedName>
    <definedName name="F_SEQ">#N/A</definedName>
    <definedName name="F_SIZE">#REF!</definedName>
    <definedName name="F_SOS">#N/A</definedName>
    <definedName name="F_SU">#N/A</definedName>
    <definedName name="F_SUBTOT">#N/A</definedName>
    <definedName name="F_TMOD">#N/A</definedName>
    <definedName name="F_TQTY">#N/A</definedName>
    <definedName name="F_TUNIT">#N/A</definedName>
    <definedName name="fact">#REF!</definedName>
    <definedName name="fdgf" localSheetId="5">BlankMacro1</definedName>
    <definedName name="fdgf" localSheetId="6">BlankMacro1</definedName>
    <definedName name="fdgf" localSheetId="4">BlankMacro1</definedName>
    <definedName name="fdgf" localSheetId="3">BlankMacro1</definedName>
    <definedName name="fdgf" localSheetId="9">BlankMacro1</definedName>
    <definedName name="fdgf" localSheetId="2">BlankMacro1</definedName>
    <definedName name="fdgf" localSheetId="1">BlankMacro1</definedName>
    <definedName name="fdgf">BlankMacro1</definedName>
    <definedName name="FDLDL" localSheetId="5">BlankMacro1</definedName>
    <definedName name="FDLDL" localSheetId="6">BlankMacro1</definedName>
    <definedName name="FDLDL" localSheetId="4">BlankMacro1</definedName>
    <definedName name="FDLDL" localSheetId="3">BlankMacro1</definedName>
    <definedName name="FDLDL" localSheetId="9">BlankMacro1</definedName>
    <definedName name="FDLDL" localSheetId="2">BlankMacro1</definedName>
    <definedName name="FDLDL" localSheetId="1">BlankMacro1</definedName>
    <definedName name="FDLDL">BlankMacro1</definedName>
    <definedName name="fdsa" localSheetId="5">BlankMacro1</definedName>
    <definedName name="fdsa" localSheetId="6">BlankMacro1</definedName>
    <definedName name="fdsa" localSheetId="4">BlankMacro1</definedName>
    <definedName name="fdsa" localSheetId="3">BlankMacro1</definedName>
    <definedName name="fdsa" localSheetId="9">BlankMacro1</definedName>
    <definedName name="fdsa" localSheetId="2">BlankMacro1</definedName>
    <definedName name="fdsa" localSheetId="1">BlankMacro1</definedName>
    <definedName name="fdsa">BlankMacro1</definedName>
    <definedName name="FFDGGFD" localSheetId="11">#REF!</definedName>
    <definedName name="FFDGGFD">#REF!</definedName>
    <definedName name="FFFF" localSheetId="11">#REF!</definedName>
    <definedName name="FFFF">#REF!</definedName>
    <definedName name="FFFFF" localSheetId="11">#REF!</definedName>
    <definedName name="FFFFF">#REF!</definedName>
    <definedName name="FFGFF" localSheetId="5">BlankMacro1</definedName>
    <definedName name="FFGFF" localSheetId="6">BlankMacro1</definedName>
    <definedName name="FFGFF" localSheetId="4">BlankMacro1</definedName>
    <definedName name="FFGFF" localSheetId="3">BlankMacro1</definedName>
    <definedName name="FFGFF" localSheetId="9">BlankMacro1</definedName>
    <definedName name="FFGFF" localSheetId="2">BlankMacro1</definedName>
    <definedName name="FFGFF" localSheetId="1">BlankMacro1</definedName>
    <definedName name="FFGFF">BlankMacro1</definedName>
    <definedName name="FG">#REF!</definedName>
    <definedName name="FGD" localSheetId="5">[8]DATA!#REF!</definedName>
    <definedName name="FGD" localSheetId="6">[8]DATA!#REF!</definedName>
    <definedName name="FGD" localSheetId="4">[8]DATA!#REF!</definedName>
    <definedName name="FGD" localSheetId="3">[8]DATA!#REF!</definedName>
    <definedName name="FGD" localSheetId="9">[8]DATA!#REF!</definedName>
    <definedName name="FGD" localSheetId="2">[8]DATA!#REF!</definedName>
    <definedName name="FGD">[8]DATA!#REF!</definedName>
    <definedName name="FGG" localSheetId="5">BlankMacro1</definedName>
    <definedName name="FGG" localSheetId="6">BlankMacro1</definedName>
    <definedName name="FGG" localSheetId="4">BlankMacro1</definedName>
    <definedName name="FGG" localSheetId="3">BlankMacro1</definedName>
    <definedName name="FGG" localSheetId="9">BlankMacro1</definedName>
    <definedName name="FGG" localSheetId="2">BlankMacro1</definedName>
    <definedName name="FGG" localSheetId="1">BlankMacro1</definedName>
    <definedName name="FGG">BlankMacro1</definedName>
    <definedName name="FGGG">#REF!</definedName>
    <definedName name="Fields">[4]견적내용입력!$D$7,[4]견적내용입력!$D$8:$D$9,[4]견적내용입력!$F$8:$F$9,[4]견적내용입력!$H$7,[4]견적내용입력!$H$8,[4]견적내용입력!$J$8,[4]견적내용입력!$H$9,[4]견적내용입력!$H$10,[4]견적내용입력!$J$10,[4]견적내용입력!$C$14:$G$28</definedName>
    <definedName name="FIRSTCARGO">#REF!</definedName>
    <definedName name="FIRSTCOND.">#REF!</definedName>
    <definedName name="FIRSTGO">#REF!</definedName>
    <definedName name="FIRSTPORT">#REF!</definedName>
    <definedName name="FIRSTUP">#REF!</definedName>
    <definedName name="FIVECARGO">#REF!</definedName>
    <definedName name="FIVECOND.">#REF!</definedName>
    <definedName name="FIVEGO">#REF!</definedName>
    <definedName name="FIVEPORT">#REF!</definedName>
    <definedName name="FIVEUP">#REF!</definedName>
    <definedName name="FL" localSheetId="5">[5]조내역!#REF!</definedName>
    <definedName name="FL" localSheetId="6">[5]조내역!#REF!</definedName>
    <definedName name="FL" localSheetId="4">[5]조내역!#REF!</definedName>
    <definedName name="FL" localSheetId="3">[5]조내역!#REF!</definedName>
    <definedName name="FL" localSheetId="9">[5]조내역!#REF!</definedName>
    <definedName name="FL" localSheetId="2">[5]조내역!#REF!</definedName>
    <definedName name="FL">[5]조내역!#REF!</definedName>
    <definedName name="fld00">#REF!</definedName>
    <definedName name="Fld000">#REF!</definedName>
    <definedName name="FLEX" localSheetId="5">[3]일위대가표!#REF!</definedName>
    <definedName name="FLEX" localSheetId="6">[3]일위대가표!#REF!</definedName>
    <definedName name="FLEX" localSheetId="4">[3]일위대가표!#REF!</definedName>
    <definedName name="FLEX" localSheetId="3">[3]일위대가표!#REF!</definedName>
    <definedName name="FLEX" localSheetId="9">[3]일위대가표!#REF!</definedName>
    <definedName name="FLEX" localSheetId="2">[3]일위대가표!#REF!</definedName>
    <definedName name="FLEX">[3]일위대가표!#REF!</definedName>
    <definedName name="FLEX28C" localSheetId="5">[3]일위대가표!#REF!</definedName>
    <definedName name="FLEX28C" localSheetId="6">[3]일위대가표!#REF!</definedName>
    <definedName name="FLEX28C" localSheetId="4">[3]일위대가표!#REF!</definedName>
    <definedName name="FLEX28C" localSheetId="3">[3]일위대가표!#REF!</definedName>
    <definedName name="FLEX28C" localSheetId="9">[3]일위대가표!#REF!</definedName>
    <definedName name="FLEX28C" localSheetId="2">[3]일위대가표!#REF!</definedName>
    <definedName name="FLEX28C">[3]일위대가표!#REF!</definedName>
    <definedName name="FOURCARGO">#REF!</definedName>
    <definedName name="FOURCOND.">#REF!</definedName>
    <definedName name="FOURGO">#REF!</definedName>
    <definedName name="FOURPORT">#REF!</definedName>
    <definedName name="FOURUP">#REF!</definedName>
    <definedName name="FR8_1C">'[13]Macro(전선)'!$L$1</definedName>
    <definedName name="FR8_2C">'[13]Macro(전선)'!$M$1</definedName>
    <definedName name="FR8_3C">'[13]Macro(전선)'!$N$1</definedName>
    <definedName name="FR8_4C">'[13]Macro(전선)'!$O$1</definedName>
    <definedName name="fwer" localSheetId="5">BlankMacro1</definedName>
    <definedName name="fwer" localSheetId="6">BlankMacro1</definedName>
    <definedName name="fwer" localSheetId="4">BlankMacro1</definedName>
    <definedName name="fwer" localSheetId="3">BlankMacro1</definedName>
    <definedName name="fwer" localSheetId="9">BlankMacro1</definedName>
    <definedName name="fwer" localSheetId="2">BlankMacro1</definedName>
    <definedName name="fwer" localSheetId="1">BlankMacro1</definedName>
    <definedName name="fwer">BlankMacro1</definedName>
    <definedName name="g" localSheetId="5">BlankMacro1</definedName>
    <definedName name="g" localSheetId="6">BlankMacro1</definedName>
    <definedName name="g" localSheetId="4">BlankMacro1</definedName>
    <definedName name="g" localSheetId="3">BlankMacro1</definedName>
    <definedName name="g" localSheetId="9">BlankMacro1</definedName>
    <definedName name="g" localSheetId="2">BlankMacro1</definedName>
    <definedName name="g" localSheetId="1">BlankMacro1</definedName>
    <definedName name="g">BlankMacro1</definedName>
    <definedName name="GFD" localSheetId="11">#REF!</definedName>
    <definedName name="GFD">#REF!</definedName>
    <definedName name="GGG" localSheetId="5">BlankMacro1</definedName>
    <definedName name="GGG" localSheetId="6">BlankMacro1</definedName>
    <definedName name="GGG" localSheetId="4">BlankMacro1</definedName>
    <definedName name="GGG" localSheetId="3">BlankMacro1</definedName>
    <definedName name="GGG" localSheetId="9">BlankMacro1</definedName>
    <definedName name="GGG" localSheetId="2">BlankMacro1</definedName>
    <definedName name="GGG" localSheetId="1">BlankMacro1</definedName>
    <definedName name="GGG">BlankMacro1</definedName>
    <definedName name="GGGG" localSheetId="11">#REF!</definedName>
    <definedName name="GGGG">#REF!</definedName>
    <definedName name="GH">#REF!</definedName>
    <definedName name="GHE" localSheetId="5">BlankMacro1</definedName>
    <definedName name="GHE" localSheetId="6">BlankMacro1</definedName>
    <definedName name="GHE" localSheetId="4">BlankMacro1</definedName>
    <definedName name="GHE" localSheetId="3">BlankMacro1</definedName>
    <definedName name="GHE" localSheetId="9">BlankMacro1</definedName>
    <definedName name="GHE" localSheetId="2">BlankMacro1</definedName>
    <definedName name="GHE" localSheetId="1">BlankMacro1</definedName>
    <definedName name="GHE">BlankMacro1</definedName>
    <definedName name="ghr" localSheetId="5">BlankMacro1</definedName>
    <definedName name="ghr" localSheetId="6">BlankMacro1</definedName>
    <definedName name="ghr" localSheetId="4">BlankMacro1</definedName>
    <definedName name="ghr" localSheetId="3">BlankMacro1</definedName>
    <definedName name="ghr" localSheetId="9">BlankMacro1</definedName>
    <definedName name="ghr" localSheetId="2">BlankMacro1</definedName>
    <definedName name="ghr" localSheetId="1">BlankMacro1</definedName>
    <definedName name="ghr">BlankMacro1</definedName>
    <definedName name="ghrfygh" localSheetId="5">BlankMacro1</definedName>
    <definedName name="ghrfygh" localSheetId="6">BlankMacro1</definedName>
    <definedName name="ghrfygh" localSheetId="4">BlankMacro1</definedName>
    <definedName name="ghrfygh" localSheetId="3">BlankMacro1</definedName>
    <definedName name="ghrfygh" localSheetId="9">BlankMacro1</definedName>
    <definedName name="ghrfygh" localSheetId="2">BlankMacro1</definedName>
    <definedName name="ghrfygh" localSheetId="1">BlankMacro1</definedName>
    <definedName name="ghrfygh">BlankMacro1</definedName>
    <definedName name="GR" localSheetId="5">BlankMacro1</definedName>
    <definedName name="GR" localSheetId="6">BlankMacro1</definedName>
    <definedName name="GR" localSheetId="4">BlankMacro1</definedName>
    <definedName name="GR" localSheetId="3">BlankMacro1</definedName>
    <definedName name="GR" localSheetId="9">BlankMacro1</definedName>
    <definedName name="GR" localSheetId="2">BlankMacro1</definedName>
    <definedName name="GR" localSheetId="1">BlankMacro1</definedName>
    <definedName name="GR">BlankMacro1</definedName>
    <definedName name="GROUND">'[13]Macro(전선)'!$Q$1</definedName>
    <definedName name="GROUNDING" localSheetId="5">[3]일위대가표!#REF!</definedName>
    <definedName name="GROUNDING" localSheetId="6">[3]일위대가표!#REF!</definedName>
    <definedName name="GROUNDING" localSheetId="4">[3]일위대가표!#REF!</definedName>
    <definedName name="GROUNDING" localSheetId="3">[3]일위대가표!#REF!</definedName>
    <definedName name="GROUNDING" localSheetId="9">[3]일위대가표!#REF!</definedName>
    <definedName name="GROUNDING" localSheetId="2">[3]일위대가표!#REF!</definedName>
    <definedName name="GROUNDING">[3]일위대가표!#REF!</definedName>
    <definedName name="GROUNDINGCELL" localSheetId="5">[3]일위대가표!#REF!</definedName>
    <definedName name="GROUNDINGCELL" localSheetId="6">[3]일위대가표!#REF!</definedName>
    <definedName name="GROUNDINGCELL" localSheetId="4">[3]일위대가표!#REF!</definedName>
    <definedName name="GROUNDINGCELL" localSheetId="3">[3]일위대가표!#REF!</definedName>
    <definedName name="GROUNDINGCELL" localSheetId="9">[3]일위대가표!#REF!</definedName>
    <definedName name="GROUNDINGCELL" localSheetId="2">[3]일위대가표!#REF!</definedName>
    <definedName name="GROUNDINGCELL">[3]일위대가표!#REF!</definedName>
    <definedName name="H" localSheetId="5">'[14]자재 수량 산출서'!#REF!</definedName>
    <definedName name="H" localSheetId="6">'[14]자재 수량 산출서'!#REF!</definedName>
    <definedName name="H" localSheetId="11">'[14]자재 수량 산출서'!#REF!</definedName>
    <definedName name="H" localSheetId="4">'[14]자재 수량 산출서'!#REF!</definedName>
    <definedName name="H" localSheetId="3">'[14]자재 수량 산출서'!#REF!</definedName>
    <definedName name="H" localSheetId="9">'[14]자재 수량 산출서'!#REF!</definedName>
    <definedName name="H" localSheetId="2">'[14]자재 수량 산출서'!#REF!</definedName>
    <definedName name="H">'[14]자재 수량 산출서'!#REF!</definedName>
    <definedName name="H_W설치기사" localSheetId="5">[11]시중노임단가!#REF!</definedName>
    <definedName name="H_W설치기사" localSheetId="6">[11]시중노임단가!#REF!</definedName>
    <definedName name="H_W설치기사" localSheetId="4">[11]시중노임단가!#REF!</definedName>
    <definedName name="H_W설치기사" localSheetId="3">[11]시중노임단가!#REF!</definedName>
    <definedName name="H_W설치기사" localSheetId="9">[11]시중노임단가!#REF!</definedName>
    <definedName name="H_W설치기사" localSheetId="2">[11]시중노임단가!#REF!</definedName>
    <definedName name="H_W설치기사">[11]시중노임단가!#REF!</definedName>
    <definedName name="H_W설치사">#REF!</definedName>
    <definedName name="H_W시험기사" localSheetId="5">[11]시중노임단가!#REF!</definedName>
    <definedName name="H_W시험기사" localSheetId="6">[11]시중노임단가!#REF!</definedName>
    <definedName name="H_W시험기사" localSheetId="4">[11]시중노임단가!#REF!</definedName>
    <definedName name="H_W시험기사" localSheetId="3">[11]시중노임단가!#REF!</definedName>
    <definedName name="H_W시험기사" localSheetId="9">[11]시중노임단가!#REF!</definedName>
    <definedName name="H_W시험기사" localSheetId="2">[11]시중노임단가!#REF!</definedName>
    <definedName name="H_W시험기사">[11]시중노임단가!#REF!</definedName>
    <definedName name="H_W시험사">#REF!</definedName>
    <definedName name="H100x100x6x8t_단중">#REF!</definedName>
    <definedName name="H125x125x6.5x9t_단중">#REF!</definedName>
    <definedName name="H150x100x6x9t_단중">#REF!</definedName>
    <definedName name="HDRR" localSheetId="5">BlankMacro1</definedName>
    <definedName name="HDRR" localSheetId="6">BlankMacro1</definedName>
    <definedName name="HDRR" localSheetId="4">BlankMacro1</definedName>
    <definedName name="HDRR" localSheetId="3">BlankMacro1</definedName>
    <definedName name="HDRR" localSheetId="9">BlankMacro1</definedName>
    <definedName name="HDRR" localSheetId="2">BlankMacro1</definedName>
    <definedName name="HDRR" localSheetId="1">BlankMacro1</definedName>
    <definedName name="HDRR">BlankMacro1</definedName>
    <definedName name="HGF" localSheetId="5">BlankMacro1</definedName>
    <definedName name="HGF" localSheetId="6">BlankMacro1</definedName>
    <definedName name="HGF" localSheetId="4">BlankMacro1</definedName>
    <definedName name="HGF" localSheetId="3">BlankMacro1</definedName>
    <definedName name="HGF" localSheetId="9">BlankMacro1</definedName>
    <definedName name="HGF" localSheetId="2">BlankMacro1</definedName>
    <definedName name="HGF" localSheetId="1">BlankMacro1</definedName>
    <definedName name="HGF">BlankMacro1</definedName>
    <definedName name="HH">[15]Sheet1!$A$5:$F$215</definedName>
    <definedName name="HHH" localSheetId="11">#REF!</definedName>
    <definedName name="HHH">#REF!</definedName>
    <definedName name="HI_전선관">#REF!</definedName>
    <definedName name="HIPVC28" localSheetId="5">[9]Sheet6!#REF!</definedName>
    <definedName name="HIPVC28" localSheetId="6">[9]Sheet6!#REF!</definedName>
    <definedName name="HIPVC28" localSheetId="4">[9]Sheet6!#REF!</definedName>
    <definedName name="HIPVC28" localSheetId="3">[9]Sheet6!#REF!</definedName>
    <definedName name="HIPVC28" localSheetId="9">[9]Sheet6!#REF!</definedName>
    <definedName name="HIPVC28" localSheetId="2">[9]Sheet6!#REF!</definedName>
    <definedName name="HIPVC28">[9]Sheet6!#REF!</definedName>
    <definedName name="HIPVC36" localSheetId="5">[9]Sheet6!#REF!</definedName>
    <definedName name="HIPVC36" localSheetId="6">[9]Sheet6!#REF!</definedName>
    <definedName name="HIPVC36" localSheetId="4">[9]Sheet6!#REF!</definedName>
    <definedName name="HIPVC36" localSheetId="3">[9]Sheet6!#REF!</definedName>
    <definedName name="HIPVC36" localSheetId="9">[9]Sheet6!#REF!</definedName>
    <definedName name="HIPVC36" localSheetId="2">[9]Sheet6!#REF!</definedName>
    <definedName name="HIPVC36">[9]Sheet6!#REF!</definedName>
    <definedName name="HIT">'[16]2F 회의실견적(5_14 일대)'!$J$31</definedName>
    <definedName name="hj" localSheetId="5">#REF!</definedName>
    <definedName name="hj" localSheetId="6">#REF!</definedName>
    <definedName name="hj" localSheetId="4">#REF!</definedName>
    <definedName name="hj" localSheetId="3">#REF!</definedName>
    <definedName name="hj" localSheetId="9">#REF!</definedName>
    <definedName name="hj" localSheetId="2">#REF!</definedName>
    <definedName name="hj">#REF!</definedName>
    <definedName name="hr" localSheetId="5">BlankMacro1</definedName>
    <definedName name="hr" localSheetId="6">BlankMacro1</definedName>
    <definedName name="hr" localSheetId="4">BlankMacro1</definedName>
    <definedName name="hr" localSheetId="3">BlankMacro1</definedName>
    <definedName name="hr" localSheetId="9">BlankMacro1</definedName>
    <definedName name="hr" localSheetId="2">BlankMacro1</definedName>
    <definedName name="hr" localSheetId="1">BlankMacro1</definedName>
    <definedName name="hr">BlankMacro1</definedName>
    <definedName name="HRTT" localSheetId="5">BlankMacro1</definedName>
    <definedName name="HRTT" localSheetId="6">BlankMacro1</definedName>
    <definedName name="HRTT" localSheetId="4">BlankMacro1</definedName>
    <definedName name="HRTT" localSheetId="3">BlankMacro1</definedName>
    <definedName name="HRTT" localSheetId="9">BlankMacro1</definedName>
    <definedName name="HRTT" localSheetId="2">BlankMacro1</definedName>
    <definedName name="HRTT" localSheetId="1">BlankMacro1</definedName>
    <definedName name="HRTT">BlankMacro1</definedName>
    <definedName name="HTML_CodePage" hidden="1">949</definedName>
    <definedName name="HTML_Control" localSheetId="5" hidden="1">{"'Firr(선)'!$AS$1:$AY$62","'Firr(사)'!$AS$1:$AY$62","'Firr(회)'!$AS$1:$AY$62","'Firr(선)'!$L$1:$V$62","'Firr(사)'!$L$1:$V$62","'Firr(회)'!$L$1:$V$62"}</definedName>
    <definedName name="HTML_Control" localSheetId="6" hidden="1">{"'Firr(선)'!$AS$1:$AY$62","'Firr(사)'!$AS$1:$AY$62","'Firr(회)'!$AS$1:$AY$62","'Firr(선)'!$L$1:$V$62","'Firr(사)'!$L$1:$V$62","'Firr(회)'!$L$1:$V$62"}</definedName>
    <definedName name="HTML_Control" localSheetId="11" hidden="1">{"'Firr(선)'!$AS$1:$AY$62","'Firr(사)'!$AS$1:$AY$62","'Firr(회)'!$AS$1:$AY$62","'Firr(선)'!$L$1:$V$62","'Firr(사)'!$L$1:$V$62","'Firr(회)'!$L$1:$V$62"}</definedName>
    <definedName name="HTML_Control" localSheetId="4" hidden="1">{"'Firr(선)'!$AS$1:$AY$62","'Firr(사)'!$AS$1:$AY$62","'Firr(회)'!$AS$1:$AY$62","'Firr(선)'!$L$1:$V$62","'Firr(사)'!$L$1:$V$62","'Firr(회)'!$L$1:$V$62"}</definedName>
    <definedName name="HTML_Control" localSheetId="3" hidden="1">{"'Firr(선)'!$AS$1:$AY$62","'Firr(사)'!$AS$1:$AY$62","'Firr(회)'!$AS$1:$AY$62","'Firr(선)'!$L$1:$V$62","'Firr(사)'!$L$1:$V$62","'Firr(회)'!$L$1:$V$62"}</definedName>
    <definedName name="HTML_Control" localSheetId="2" hidden="1">{"'Firr(선)'!$AS$1:$AY$62","'Firr(사)'!$AS$1:$AY$62","'Firr(회)'!$AS$1:$AY$62","'Firr(선)'!$L$1:$V$62","'Firr(사)'!$L$1:$V$62","'Firr(회)'!$L$1:$V$62"}</definedName>
    <definedName name="HTML_Control" localSheetId="0" hidden="1">{"'Firr(선)'!$AS$1:$AY$62","'Firr(사)'!$AS$1:$AY$62","'Firr(회)'!$AS$1:$AY$62","'Firr(선)'!$L$1:$V$62","'Firr(사)'!$L$1:$V$62","'Firr(회)'!$L$1:$V$62"}</definedName>
    <definedName name="HTML_Control" localSheetId="1" hidden="1">{"'Firr(선)'!$AS$1:$AY$62","'Firr(사)'!$AS$1:$AY$62","'Firr(회)'!$AS$1:$AY$62","'Firr(선)'!$L$1:$V$62","'Firr(사)'!$L$1:$V$62","'Firr(회)'!$L$1:$V$62"}</definedName>
    <definedName name="HTML_Control" hidden="1">{"'Firr(선)'!$AS$1:$AY$62","'Firr(사)'!$AS$1:$AY$62","'Firr(회)'!$AS$1:$AY$62","'Firr(선)'!$L$1:$V$62","'Firr(사)'!$L$1:$V$62","'Firr(회)'!$L$1:$V$62"}</definedName>
    <definedName name="HTML_Description" hidden="1">""</definedName>
    <definedName name="HTML_Email" hidden="1">""</definedName>
    <definedName name="HTML_Header" hidden="1">"8%"</definedName>
    <definedName name="HTML_LastUpdate" hidden="1">"2000-11-08"</definedName>
    <definedName name="HTML_LineAfter" hidden="1">FALSE</definedName>
    <definedName name="HTML_LineBefore" hidden="1">FALSE</definedName>
    <definedName name="HTML_Name" hidden="1">"이제찬"</definedName>
    <definedName name="HTML_OBDlg2" hidden="1">TRUE</definedName>
    <definedName name="HTML_OBDlg4" hidden="1">TRUE</definedName>
    <definedName name="HTML_OS" hidden="1">0</definedName>
    <definedName name="HTML_PathFile" hidden="1">"C:\My Documents\MyHTML.htm"</definedName>
    <definedName name="HTML_Title" hidden="1">"Firrsrwd"</definedName>
    <definedName name="HW" localSheetId="5">[5]조내역!#REF!</definedName>
    <definedName name="HW" localSheetId="6">[5]조내역!#REF!</definedName>
    <definedName name="HW" localSheetId="4">[5]조내역!#REF!</definedName>
    <definedName name="HW" localSheetId="3">[5]조내역!#REF!</definedName>
    <definedName name="HW" localSheetId="9">[5]조내역!#REF!</definedName>
    <definedName name="HW" localSheetId="2">[5]조내역!#REF!</definedName>
    <definedName name="HW">[5]조내역!#REF!</definedName>
    <definedName name="HWS" localSheetId="5">[5]조내역!#REF!</definedName>
    <definedName name="HWS" localSheetId="6">[5]조내역!#REF!</definedName>
    <definedName name="HWS" localSheetId="4">[5]조내역!#REF!</definedName>
    <definedName name="HWS" localSheetId="3">[5]조내역!#REF!</definedName>
    <definedName name="HWS" localSheetId="9">[5]조내역!#REF!</definedName>
    <definedName name="HWS" localSheetId="2">[5]조내역!#REF!</definedName>
    <definedName name="HWS">[5]조내역!#REF!</definedName>
    <definedName name="I" localSheetId="5">[8]DATA!#REF!</definedName>
    <definedName name="I" localSheetId="6">[8]DATA!#REF!</definedName>
    <definedName name="I" localSheetId="4">[8]DATA!#REF!</definedName>
    <definedName name="I" localSheetId="3">[8]DATA!#REF!</definedName>
    <definedName name="I" localSheetId="9">[8]DATA!#REF!</definedName>
    <definedName name="I" localSheetId="2">[8]DATA!#REF!</definedName>
    <definedName name="I">[8]DATA!#REF!</definedName>
    <definedName name="I_1" localSheetId="5">[5]조내역!#REF!</definedName>
    <definedName name="I_1" localSheetId="6">[5]조내역!#REF!</definedName>
    <definedName name="I_1" localSheetId="4">[5]조내역!#REF!</definedName>
    <definedName name="I_1" localSheetId="3">[5]조내역!#REF!</definedName>
    <definedName name="I_1" localSheetId="9">[5]조내역!#REF!</definedName>
    <definedName name="I_1" localSheetId="2">[5]조내역!#REF!</definedName>
    <definedName name="I_1">[5]조내역!#REF!</definedName>
    <definedName name="I_10" localSheetId="5">[5]조내역!#REF!</definedName>
    <definedName name="I_10" localSheetId="6">[5]조내역!#REF!</definedName>
    <definedName name="I_10" localSheetId="4">[5]조내역!#REF!</definedName>
    <definedName name="I_10" localSheetId="3">[5]조내역!#REF!</definedName>
    <definedName name="I_10" localSheetId="9">[5]조내역!#REF!</definedName>
    <definedName name="I_10" localSheetId="2">[5]조내역!#REF!</definedName>
    <definedName name="I_10">[5]조내역!#REF!</definedName>
    <definedName name="I_11" localSheetId="5">[5]조내역!#REF!</definedName>
    <definedName name="I_11" localSheetId="6">[5]조내역!#REF!</definedName>
    <definedName name="I_11" localSheetId="4">[5]조내역!#REF!</definedName>
    <definedName name="I_11" localSheetId="3">[5]조내역!#REF!</definedName>
    <definedName name="I_11" localSheetId="9">[5]조내역!#REF!</definedName>
    <definedName name="I_11" localSheetId="2">[5]조내역!#REF!</definedName>
    <definedName name="I_11">[5]조내역!#REF!</definedName>
    <definedName name="I_12" localSheetId="5">[5]조내역!#REF!</definedName>
    <definedName name="I_12" localSheetId="6">[5]조내역!#REF!</definedName>
    <definedName name="I_12" localSheetId="4">[5]조내역!#REF!</definedName>
    <definedName name="I_12" localSheetId="3">[5]조내역!#REF!</definedName>
    <definedName name="I_12" localSheetId="9">[5]조내역!#REF!</definedName>
    <definedName name="I_12" localSheetId="2">[5]조내역!#REF!</definedName>
    <definedName name="I_12">[5]조내역!#REF!</definedName>
    <definedName name="I_13" localSheetId="5">[5]조내역!#REF!</definedName>
    <definedName name="I_13" localSheetId="6">[5]조내역!#REF!</definedName>
    <definedName name="I_13" localSheetId="4">[5]조내역!#REF!</definedName>
    <definedName name="I_13" localSheetId="3">[5]조내역!#REF!</definedName>
    <definedName name="I_13" localSheetId="9">[5]조내역!#REF!</definedName>
    <definedName name="I_13" localSheetId="2">[5]조내역!#REF!</definedName>
    <definedName name="I_13">[5]조내역!#REF!</definedName>
    <definedName name="I_14" localSheetId="5">[5]조내역!#REF!</definedName>
    <definedName name="I_14" localSheetId="6">[5]조내역!#REF!</definedName>
    <definedName name="I_14" localSheetId="4">[5]조내역!#REF!</definedName>
    <definedName name="I_14" localSheetId="3">[5]조내역!#REF!</definedName>
    <definedName name="I_14" localSheetId="9">[5]조내역!#REF!</definedName>
    <definedName name="I_14" localSheetId="2">[5]조내역!#REF!</definedName>
    <definedName name="I_14">[5]조내역!#REF!</definedName>
    <definedName name="I_15" localSheetId="5">[5]조내역!#REF!</definedName>
    <definedName name="I_15" localSheetId="6">[5]조내역!#REF!</definedName>
    <definedName name="I_15" localSheetId="4">[5]조내역!#REF!</definedName>
    <definedName name="I_15" localSheetId="3">[5]조내역!#REF!</definedName>
    <definedName name="I_15" localSheetId="9">[5]조내역!#REF!</definedName>
    <definedName name="I_15" localSheetId="2">[5]조내역!#REF!</definedName>
    <definedName name="I_15">[5]조내역!#REF!</definedName>
    <definedName name="I_17" localSheetId="5">[5]조내역!#REF!</definedName>
    <definedName name="I_17" localSheetId="6">[5]조내역!#REF!</definedName>
    <definedName name="I_17" localSheetId="4">[5]조내역!#REF!</definedName>
    <definedName name="I_17" localSheetId="3">[5]조내역!#REF!</definedName>
    <definedName name="I_17" localSheetId="9">[5]조내역!#REF!</definedName>
    <definedName name="I_17" localSheetId="2">[5]조내역!#REF!</definedName>
    <definedName name="I_17">[5]조내역!#REF!</definedName>
    <definedName name="I_18" localSheetId="5">[5]조내역!#REF!</definedName>
    <definedName name="I_18" localSheetId="6">[5]조내역!#REF!</definedName>
    <definedName name="I_18" localSheetId="4">[5]조내역!#REF!</definedName>
    <definedName name="I_18" localSheetId="3">[5]조내역!#REF!</definedName>
    <definedName name="I_18" localSheetId="9">[5]조내역!#REF!</definedName>
    <definedName name="I_18" localSheetId="2">[5]조내역!#REF!</definedName>
    <definedName name="I_18">[5]조내역!#REF!</definedName>
    <definedName name="I_19" localSheetId="5">[5]조내역!#REF!</definedName>
    <definedName name="I_19" localSheetId="6">[5]조내역!#REF!</definedName>
    <definedName name="I_19" localSheetId="4">[5]조내역!#REF!</definedName>
    <definedName name="I_19" localSheetId="3">[5]조내역!#REF!</definedName>
    <definedName name="I_19" localSheetId="9">[5]조내역!#REF!</definedName>
    <definedName name="I_19" localSheetId="2">[5]조내역!#REF!</definedName>
    <definedName name="I_19">[5]조내역!#REF!</definedName>
    <definedName name="I_2" localSheetId="5">[5]조내역!#REF!</definedName>
    <definedName name="I_2" localSheetId="6">[5]조내역!#REF!</definedName>
    <definedName name="I_2" localSheetId="4">[5]조내역!#REF!</definedName>
    <definedName name="I_2" localSheetId="3">[5]조내역!#REF!</definedName>
    <definedName name="I_2" localSheetId="9">[5]조내역!#REF!</definedName>
    <definedName name="I_2" localSheetId="2">[5]조내역!#REF!</definedName>
    <definedName name="I_2">[5]조내역!#REF!</definedName>
    <definedName name="I_20" localSheetId="5">[5]조내역!#REF!</definedName>
    <definedName name="I_20" localSheetId="6">[5]조내역!#REF!</definedName>
    <definedName name="I_20" localSheetId="4">[5]조내역!#REF!</definedName>
    <definedName name="I_20" localSheetId="3">[5]조내역!#REF!</definedName>
    <definedName name="I_20" localSheetId="9">[5]조내역!#REF!</definedName>
    <definedName name="I_20" localSheetId="2">[5]조내역!#REF!</definedName>
    <definedName name="I_20">[5]조내역!#REF!</definedName>
    <definedName name="I_21" localSheetId="5">[5]조내역!#REF!</definedName>
    <definedName name="I_21" localSheetId="6">[5]조내역!#REF!</definedName>
    <definedName name="I_21" localSheetId="4">[5]조내역!#REF!</definedName>
    <definedName name="I_21" localSheetId="3">[5]조내역!#REF!</definedName>
    <definedName name="I_21" localSheetId="9">[5]조내역!#REF!</definedName>
    <definedName name="I_21" localSheetId="2">[5]조내역!#REF!</definedName>
    <definedName name="I_21">[5]조내역!#REF!</definedName>
    <definedName name="I_22" localSheetId="5">[5]조내역!#REF!</definedName>
    <definedName name="I_22" localSheetId="6">[5]조내역!#REF!</definedName>
    <definedName name="I_22" localSheetId="4">[5]조내역!#REF!</definedName>
    <definedName name="I_22" localSheetId="3">[5]조내역!#REF!</definedName>
    <definedName name="I_22" localSheetId="9">[5]조내역!#REF!</definedName>
    <definedName name="I_22" localSheetId="2">[5]조내역!#REF!</definedName>
    <definedName name="I_22">[5]조내역!#REF!</definedName>
    <definedName name="I_23" localSheetId="5">[5]조내역!#REF!</definedName>
    <definedName name="I_23" localSheetId="6">[5]조내역!#REF!</definedName>
    <definedName name="I_23" localSheetId="4">[5]조내역!#REF!</definedName>
    <definedName name="I_23" localSheetId="3">[5]조내역!#REF!</definedName>
    <definedName name="I_23" localSheetId="9">[5]조내역!#REF!</definedName>
    <definedName name="I_23" localSheetId="2">[5]조내역!#REF!</definedName>
    <definedName name="I_23">[5]조내역!#REF!</definedName>
    <definedName name="I_24" localSheetId="5">[5]조내역!#REF!</definedName>
    <definedName name="I_24" localSheetId="6">[5]조내역!#REF!</definedName>
    <definedName name="I_24" localSheetId="4">[5]조내역!#REF!</definedName>
    <definedName name="I_24" localSheetId="3">[5]조내역!#REF!</definedName>
    <definedName name="I_24" localSheetId="9">[5]조내역!#REF!</definedName>
    <definedName name="I_24" localSheetId="2">[5]조내역!#REF!</definedName>
    <definedName name="I_24">[5]조내역!#REF!</definedName>
    <definedName name="I_25" localSheetId="5">[5]조내역!#REF!</definedName>
    <definedName name="I_25" localSheetId="6">[5]조내역!#REF!</definedName>
    <definedName name="I_25" localSheetId="4">[5]조내역!#REF!</definedName>
    <definedName name="I_25" localSheetId="3">[5]조내역!#REF!</definedName>
    <definedName name="I_25" localSheetId="9">[5]조내역!#REF!</definedName>
    <definedName name="I_25" localSheetId="2">[5]조내역!#REF!</definedName>
    <definedName name="I_25">[5]조내역!#REF!</definedName>
    <definedName name="I_3" localSheetId="5">[5]조내역!#REF!</definedName>
    <definedName name="I_3" localSheetId="6">[5]조내역!#REF!</definedName>
    <definedName name="I_3" localSheetId="4">[5]조내역!#REF!</definedName>
    <definedName name="I_3" localSheetId="3">[5]조내역!#REF!</definedName>
    <definedName name="I_3" localSheetId="9">[5]조내역!#REF!</definedName>
    <definedName name="I_3" localSheetId="2">[5]조내역!#REF!</definedName>
    <definedName name="I_3">[5]조내역!#REF!</definedName>
    <definedName name="I_4" localSheetId="5">[5]조내역!#REF!</definedName>
    <definedName name="I_4" localSheetId="6">[5]조내역!#REF!</definedName>
    <definedName name="I_4" localSheetId="4">[5]조내역!#REF!</definedName>
    <definedName name="I_4" localSheetId="3">[5]조내역!#REF!</definedName>
    <definedName name="I_4" localSheetId="9">[5]조내역!#REF!</definedName>
    <definedName name="I_4" localSheetId="2">[5]조내역!#REF!</definedName>
    <definedName name="I_4">[5]조내역!#REF!</definedName>
    <definedName name="I_5" localSheetId="5">[5]조내역!#REF!</definedName>
    <definedName name="I_5" localSheetId="6">[5]조내역!#REF!</definedName>
    <definedName name="I_5" localSheetId="4">[5]조내역!#REF!</definedName>
    <definedName name="I_5" localSheetId="3">[5]조내역!#REF!</definedName>
    <definedName name="I_5" localSheetId="9">[5]조내역!#REF!</definedName>
    <definedName name="I_5" localSheetId="2">[5]조내역!#REF!</definedName>
    <definedName name="I_5">[5]조내역!#REF!</definedName>
    <definedName name="I_6" localSheetId="5">[5]조내역!#REF!</definedName>
    <definedName name="I_6" localSheetId="6">[5]조내역!#REF!</definedName>
    <definedName name="I_6" localSheetId="4">[5]조내역!#REF!</definedName>
    <definedName name="I_6" localSheetId="3">[5]조내역!#REF!</definedName>
    <definedName name="I_6" localSheetId="9">[5]조내역!#REF!</definedName>
    <definedName name="I_6" localSheetId="2">[5]조내역!#REF!</definedName>
    <definedName name="I_6">[5]조내역!#REF!</definedName>
    <definedName name="I_7" localSheetId="5">[5]조내역!#REF!</definedName>
    <definedName name="I_7" localSheetId="6">[5]조내역!#REF!</definedName>
    <definedName name="I_7" localSheetId="4">[5]조내역!#REF!</definedName>
    <definedName name="I_7" localSheetId="3">[5]조내역!#REF!</definedName>
    <definedName name="I_7" localSheetId="9">[5]조내역!#REF!</definedName>
    <definedName name="I_7" localSheetId="2">[5]조내역!#REF!</definedName>
    <definedName name="I_7">[5]조내역!#REF!</definedName>
    <definedName name="I_8" localSheetId="5">[5]조내역!#REF!</definedName>
    <definedName name="I_8" localSheetId="6">[5]조내역!#REF!</definedName>
    <definedName name="I_8" localSheetId="4">[5]조내역!#REF!</definedName>
    <definedName name="I_8" localSheetId="3">[5]조내역!#REF!</definedName>
    <definedName name="I_8" localSheetId="9">[5]조내역!#REF!</definedName>
    <definedName name="I_8" localSheetId="2">[5]조내역!#REF!</definedName>
    <definedName name="I_8">[5]조내역!#REF!</definedName>
    <definedName name="I_9" localSheetId="5">[5]조내역!#REF!</definedName>
    <definedName name="I_9" localSheetId="6">[5]조내역!#REF!</definedName>
    <definedName name="I_9" localSheetId="4">[5]조내역!#REF!</definedName>
    <definedName name="I_9" localSheetId="3">[5]조내역!#REF!</definedName>
    <definedName name="I_9" localSheetId="9">[5]조내역!#REF!</definedName>
    <definedName name="I_9" localSheetId="2">[5]조내역!#REF!</definedName>
    <definedName name="I_9">[5]조내역!#REF!</definedName>
    <definedName name="I1_" localSheetId="5">[5]조내역!#REF!</definedName>
    <definedName name="I1_" localSheetId="6">[5]조내역!#REF!</definedName>
    <definedName name="I1_" localSheetId="4">[5]조내역!#REF!</definedName>
    <definedName name="I1_" localSheetId="3">[5]조내역!#REF!</definedName>
    <definedName name="I1_" localSheetId="9">[5]조내역!#REF!</definedName>
    <definedName name="I1_" localSheetId="2">[5]조내역!#REF!</definedName>
    <definedName name="I1_">[5]조내역!#REF!</definedName>
    <definedName name="I10_" localSheetId="5">[5]조내역!#REF!</definedName>
    <definedName name="I10_" localSheetId="6">[5]조내역!#REF!</definedName>
    <definedName name="I10_" localSheetId="4">[5]조내역!#REF!</definedName>
    <definedName name="I10_" localSheetId="3">[5]조내역!#REF!</definedName>
    <definedName name="I10_" localSheetId="9">[5]조내역!#REF!</definedName>
    <definedName name="I10_" localSheetId="2">[5]조내역!#REF!</definedName>
    <definedName name="I10_">[5]조내역!#REF!</definedName>
    <definedName name="I11_" localSheetId="5">[5]조내역!#REF!</definedName>
    <definedName name="I11_" localSheetId="6">[5]조내역!#REF!</definedName>
    <definedName name="I11_" localSheetId="4">[5]조내역!#REF!</definedName>
    <definedName name="I11_" localSheetId="3">[5]조내역!#REF!</definedName>
    <definedName name="I11_" localSheetId="9">[5]조내역!#REF!</definedName>
    <definedName name="I11_" localSheetId="2">[5]조내역!#REF!</definedName>
    <definedName name="I11_">[5]조내역!#REF!</definedName>
    <definedName name="I12_" localSheetId="5">[5]조내역!#REF!</definedName>
    <definedName name="I12_" localSheetId="6">[5]조내역!#REF!</definedName>
    <definedName name="I12_" localSheetId="4">[5]조내역!#REF!</definedName>
    <definedName name="I12_" localSheetId="3">[5]조내역!#REF!</definedName>
    <definedName name="I12_" localSheetId="9">[5]조내역!#REF!</definedName>
    <definedName name="I12_" localSheetId="2">[5]조내역!#REF!</definedName>
    <definedName name="I12_">[5]조내역!#REF!</definedName>
    <definedName name="I13_" localSheetId="5">[5]조내역!#REF!</definedName>
    <definedName name="I13_" localSheetId="6">[5]조내역!#REF!</definedName>
    <definedName name="I13_" localSheetId="4">[5]조내역!#REF!</definedName>
    <definedName name="I13_" localSheetId="3">[5]조내역!#REF!</definedName>
    <definedName name="I13_" localSheetId="9">[5]조내역!#REF!</definedName>
    <definedName name="I13_" localSheetId="2">[5]조내역!#REF!</definedName>
    <definedName name="I13_">[5]조내역!#REF!</definedName>
    <definedName name="I14_" localSheetId="5">[5]조내역!#REF!</definedName>
    <definedName name="I14_" localSheetId="6">[5]조내역!#REF!</definedName>
    <definedName name="I14_" localSheetId="4">[5]조내역!#REF!</definedName>
    <definedName name="I14_" localSheetId="3">[5]조내역!#REF!</definedName>
    <definedName name="I14_" localSheetId="9">[5]조내역!#REF!</definedName>
    <definedName name="I14_" localSheetId="2">[5]조내역!#REF!</definedName>
    <definedName name="I14_">[5]조내역!#REF!</definedName>
    <definedName name="I15_" localSheetId="5">[5]조내역!#REF!</definedName>
    <definedName name="I15_" localSheetId="6">[5]조내역!#REF!</definedName>
    <definedName name="I15_" localSheetId="4">[5]조내역!#REF!</definedName>
    <definedName name="I15_" localSheetId="3">[5]조내역!#REF!</definedName>
    <definedName name="I15_" localSheetId="9">[5]조내역!#REF!</definedName>
    <definedName name="I15_" localSheetId="2">[5]조내역!#REF!</definedName>
    <definedName name="I15_">[5]조내역!#REF!</definedName>
    <definedName name="I16_" localSheetId="5">[5]조내역!#REF!</definedName>
    <definedName name="I16_" localSheetId="6">[5]조내역!#REF!</definedName>
    <definedName name="I16_" localSheetId="4">[5]조내역!#REF!</definedName>
    <definedName name="I16_" localSheetId="3">[5]조내역!#REF!</definedName>
    <definedName name="I16_" localSheetId="9">[5]조내역!#REF!</definedName>
    <definedName name="I16_" localSheetId="2">[5]조내역!#REF!</definedName>
    <definedName name="I16_">[5]조내역!#REF!</definedName>
    <definedName name="I17_" localSheetId="5">[5]조내역!#REF!</definedName>
    <definedName name="I17_" localSheetId="6">[5]조내역!#REF!</definedName>
    <definedName name="I17_" localSheetId="4">[5]조내역!#REF!</definedName>
    <definedName name="I17_" localSheetId="3">[5]조내역!#REF!</definedName>
    <definedName name="I17_" localSheetId="9">[5]조내역!#REF!</definedName>
    <definedName name="I17_" localSheetId="2">[5]조내역!#REF!</definedName>
    <definedName name="I17_">[5]조내역!#REF!</definedName>
    <definedName name="I18_" localSheetId="5">[5]조내역!#REF!</definedName>
    <definedName name="I18_" localSheetId="6">[5]조내역!#REF!</definedName>
    <definedName name="I18_" localSheetId="4">[5]조내역!#REF!</definedName>
    <definedName name="I18_" localSheetId="3">[5]조내역!#REF!</definedName>
    <definedName name="I18_" localSheetId="9">[5]조내역!#REF!</definedName>
    <definedName name="I18_" localSheetId="2">[5]조내역!#REF!</definedName>
    <definedName name="I18_">[5]조내역!#REF!</definedName>
    <definedName name="I19_" localSheetId="5">[5]조내역!#REF!</definedName>
    <definedName name="I19_" localSheetId="6">[5]조내역!#REF!</definedName>
    <definedName name="I19_" localSheetId="4">[5]조내역!#REF!</definedName>
    <definedName name="I19_" localSheetId="3">[5]조내역!#REF!</definedName>
    <definedName name="I19_" localSheetId="9">[5]조내역!#REF!</definedName>
    <definedName name="I19_" localSheetId="2">[5]조내역!#REF!</definedName>
    <definedName name="I19_">[5]조내역!#REF!</definedName>
    <definedName name="I2_" localSheetId="5">[5]조내역!#REF!</definedName>
    <definedName name="I2_" localSheetId="6">[5]조내역!#REF!</definedName>
    <definedName name="I2_" localSheetId="4">[5]조내역!#REF!</definedName>
    <definedName name="I2_" localSheetId="3">[5]조내역!#REF!</definedName>
    <definedName name="I2_" localSheetId="9">[5]조내역!#REF!</definedName>
    <definedName name="I2_" localSheetId="2">[5]조내역!#REF!</definedName>
    <definedName name="I2_">[5]조내역!#REF!</definedName>
    <definedName name="I20_" localSheetId="5">[5]조내역!#REF!</definedName>
    <definedName name="I20_" localSheetId="6">[5]조내역!#REF!</definedName>
    <definedName name="I20_" localSheetId="4">[5]조내역!#REF!</definedName>
    <definedName name="I20_" localSheetId="3">[5]조내역!#REF!</definedName>
    <definedName name="I20_" localSheetId="9">[5]조내역!#REF!</definedName>
    <definedName name="I20_" localSheetId="2">[5]조내역!#REF!</definedName>
    <definedName name="I20_">[5]조내역!#REF!</definedName>
    <definedName name="I21_" localSheetId="5">[5]조내역!#REF!</definedName>
    <definedName name="I21_" localSheetId="6">[5]조내역!#REF!</definedName>
    <definedName name="I21_" localSheetId="4">[5]조내역!#REF!</definedName>
    <definedName name="I21_" localSheetId="3">[5]조내역!#REF!</definedName>
    <definedName name="I21_" localSheetId="9">[5]조내역!#REF!</definedName>
    <definedName name="I21_" localSheetId="2">[5]조내역!#REF!</definedName>
    <definedName name="I21_">[5]조내역!#REF!</definedName>
    <definedName name="I22_" localSheetId="5">[5]조내역!#REF!</definedName>
    <definedName name="I22_" localSheetId="6">[5]조내역!#REF!</definedName>
    <definedName name="I22_" localSheetId="4">[5]조내역!#REF!</definedName>
    <definedName name="I22_" localSheetId="3">[5]조내역!#REF!</definedName>
    <definedName name="I22_" localSheetId="9">[5]조내역!#REF!</definedName>
    <definedName name="I22_" localSheetId="2">[5]조내역!#REF!</definedName>
    <definedName name="I22_">[5]조내역!#REF!</definedName>
    <definedName name="I23_" localSheetId="5">[5]조내역!#REF!</definedName>
    <definedName name="I23_" localSheetId="6">[5]조내역!#REF!</definedName>
    <definedName name="I23_" localSheetId="4">[5]조내역!#REF!</definedName>
    <definedName name="I23_" localSheetId="3">[5]조내역!#REF!</definedName>
    <definedName name="I23_" localSheetId="9">[5]조내역!#REF!</definedName>
    <definedName name="I23_" localSheetId="2">[5]조내역!#REF!</definedName>
    <definedName name="I23_">[5]조내역!#REF!</definedName>
    <definedName name="I24_" localSheetId="5">[5]조내역!#REF!</definedName>
    <definedName name="I24_" localSheetId="6">[5]조내역!#REF!</definedName>
    <definedName name="I24_" localSheetId="4">[5]조내역!#REF!</definedName>
    <definedName name="I24_" localSheetId="3">[5]조내역!#REF!</definedName>
    <definedName name="I24_" localSheetId="9">[5]조내역!#REF!</definedName>
    <definedName name="I24_" localSheetId="2">[5]조내역!#REF!</definedName>
    <definedName name="I24_">[5]조내역!#REF!</definedName>
    <definedName name="I25_" localSheetId="5">[5]조내역!#REF!</definedName>
    <definedName name="I25_" localSheetId="6">[5]조내역!#REF!</definedName>
    <definedName name="I25_" localSheetId="4">[5]조내역!#REF!</definedName>
    <definedName name="I25_" localSheetId="3">[5]조내역!#REF!</definedName>
    <definedName name="I25_" localSheetId="9">[5]조내역!#REF!</definedName>
    <definedName name="I25_" localSheetId="2">[5]조내역!#REF!</definedName>
    <definedName name="I25_">[5]조내역!#REF!</definedName>
    <definedName name="I3_" localSheetId="5">[5]조내역!#REF!</definedName>
    <definedName name="I3_" localSheetId="6">[5]조내역!#REF!</definedName>
    <definedName name="I3_" localSheetId="4">[5]조내역!#REF!</definedName>
    <definedName name="I3_" localSheetId="3">[5]조내역!#REF!</definedName>
    <definedName name="I3_" localSheetId="9">[5]조내역!#REF!</definedName>
    <definedName name="I3_" localSheetId="2">[5]조내역!#REF!</definedName>
    <definedName name="I3_">[5]조내역!#REF!</definedName>
    <definedName name="I4_" localSheetId="5">[5]조내역!#REF!</definedName>
    <definedName name="I4_" localSheetId="6">[5]조내역!#REF!</definedName>
    <definedName name="I4_" localSheetId="4">[5]조내역!#REF!</definedName>
    <definedName name="I4_" localSheetId="3">[5]조내역!#REF!</definedName>
    <definedName name="I4_" localSheetId="9">[5]조내역!#REF!</definedName>
    <definedName name="I4_" localSheetId="2">[5]조내역!#REF!</definedName>
    <definedName name="I4_">[5]조내역!#REF!</definedName>
    <definedName name="I5_" localSheetId="5">[5]조내역!#REF!</definedName>
    <definedName name="I5_" localSheetId="6">[5]조내역!#REF!</definedName>
    <definedName name="I5_" localSheetId="4">[5]조내역!#REF!</definedName>
    <definedName name="I5_" localSheetId="3">[5]조내역!#REF!</definedName>
    <definedName name="I5_" localSheetId="9">[5]조내역!#REF!</definedName>
    <definedName name="I5_" localSheetId="2">[5]조내역!#REF!</definedName>
    <definedName name="I5_">[5]조내역!#REF!</definedName>
    <definedName name="I6_" localSheetId="5">[5]조내역!#REF!</definedName>
    <definedName name="I6_" localSheetId="6">[5]조내역!#REF!</definedName>
    <definedName name="I6_" localSheetId="4">[5]조내역!#REF!</definedName>
    <definedName name="I6_" localSheetId="3">[5]조내역!#REF!</definedName>
    <definedName name="I6_" localSheetId="9">[5]조내역!#REF!</definedName>
    <definedName name="I6_" localSheetId="2">[5]조내역!#REF!</definedName>
    <definedName name="I6_">[5]조내역!#REF!</definedName>
    <definedName name="I7_" localSheetId="5">[5]조내역!#REF!</definedName>
    <definedName name="I7_" localSheetId="6">[5]조내역!#REF!</definedName>
    <definedName name="I7_" localSheetId="4">[5]조내역!#REF!</definedName>
    <definedName name="I7_" localSheetId="3">[5]조내역!#REF!</definedName>
    <definedName name="I7_" localSheetId="9">[5]조내역!#REF!</definedName>
    <definedName name="I7_" localSheetId="2">[5]조내역!#REF!</definedName>
    <definedName name="I7_">[5]조내역!#REF!</definedName>
    <definedName name="I8_" localSheetId="5">[5]조내역!#REF!</definedName>
    <definedName name="I8_" localSheetId="6">[5]조내역!#REF!</definedName>
    <definedName name="I8_" localSheetId="4">[5]조내역!#REF!</definedName>
    <definedName name="I8_" localSheetId="3">[5]조내역!#REF!</definedName>
    <definedName name="I8_" localSheetId="9">[5]조내역!#REF!</definedName>
    <definedName name="I8_" localSheetId="2">[5]조내역!#REF!</definedName>
    <definedName name="I8_">[5]조내역!#REF!</definedName>
    <definedName name="I9_" localSheetId="5">[5]조내역!#REF!</definedName>
    <definedName name="I9_" localSheetId="6">[5]조내역!#REF!</definedName>
    <definedName name="I9_" localSheetId="4">[5]조내역!#REF!</definedName>
    <definedName name="I9_" localSheetId="3">[5]조내역!#REF!</definedName>
    <definedName name="I9_" localSheetId="9">[5]조내역!#REF!</definedName>
    <definedName name="I9_" localSheetId="2">[5]조내역!#REF!</definedName>
    <definedName name="I9_">[5]조내역!#REF!</definedName>
    <definedName name="ID">#REF!,#REF!</definedName>
    <definedName name="IK" localSheetId="5">BlankMacro1</definedName>
    <definedName name="IK" localSheetId="6">BlankMacro1</definedName>
    <definedName name="IK" localSheetId="4">BlankMacro1</definedName>
    <definedName name="IK" localSheetId="3">BlankMacro1</definedName>
    <definedName name="IK" localSheetId="9">BlankMacro1</definedName>
    <definedName name="IK" localSheetId="2">BlankMacro1</definedName>
    <definedName name="IK" localSheetId="1">BlankMacro1</definedName>
    <definedName name="IK">BlankMacro1</definedName>
    <definedName name="IKJ" localSheetId="5">BlankMacro1</definedName>
    <definedName name="IKJ" localSheetId="6">BlankMacro1</definedName>
    <definedName name="IKJ" localSheetId="4">BlankMacro1</definedName>
    <definedName name="IKJ" localSheetId="3">BlankMacro1</definedName>
    <definedName name="IKJ" localSheetId="9">BlankMacro1</definedName>
    <definedName name="IKJ" localSheetId="2">BlankMacro1</definedName>
    <definedName name="IKJ" localSheetId="1">BlankMacro1</definedName>
    <definedName name="IKJ">BlankMacro1</definedName>
    <definedName name="IKL" localSheetId="5">BlankMacro1</definedName>
    <definedName name="IKL" localSheetId="6">BlankMacro1</definedName>
    <definedName name="IKL" localSheetId="4">BlankMacro1</definedName>
    <definedName name="IKL" localSheetId="3">BlankMacro1</definedName>
    <definedName name="IKL" localSheetId="9">BlankMacro1</definedName>
    <definedName name="IKL" localSheetId="2">BlankMacro1</definedName>
    <definedName name="IKL" localSheetId="1">BlankMacro1</definedName>
    <definedName name="IKL">BlankMacro1</definedName>
    <definedName name="IL">#REF!</definedName>
    <definedName name="ILK" localSheetId="5">BlankMacro1</definedName>
    <definedName name="ILK" localSheetId="6">BlankMacro1</definedName>
    <definedName name="ILK" localSheetId="4">BlankMacro1</definedName>
    <definedName name="ILK" localSheetId="3">BlankMacro1</definedName>
    <definedName name="ILK" localSheetId="9">BlankMacro1</definedName>
    <definedName name="ILK" localSheetId="2">BlankMacro1</definedName>
    <definedName name="ILK" localSheetId="1">BlankMacro1</definedName>
    <definedName name="ILK">BlankMacro1</definedName>
    <definedName name="IN">[17]계산근거!$E$12:$E$21</definedName>
    <definedName name="In_SCODcr">#REF!</definedName>
    <definedName name="INPUT">[18]WORK!$A$22:$BE$381</definedName>
    <definedName name="INVERTER설치" localSheetId="5">[19]일위대가목록!#REF!</definedName>
    <definedName name="INVERTER설치" localSheetId="6">[19]일위대가목록!#REF!</definedName>
    <definedName name="INVERTER설치" localSheetId="4">[19]일위대가목록!#REF!</definedName>
    <definedName name="INVERTER설치" localSheetId="3">[19]일위대가목록!#REF!</definedName>
    <definedName name="INVERTER설치" localSheetId="9">[19]일위대가목록!#REF!</definedName>
    <definedName name="INVERTER설치" localSheetId="2">[19]일위대가목록!#REF!</definedName>
    <definedName name="INVERTER설치">[19]일위대가목록!#REF!</definedName>
    <definedName name="ITEM">[20]ITEM!$A$11:$H$59</definedName>
    <definedName name="ITEM_">[12]WORK!$A$22:$IV$401</definedName>
    <definedName name="IU" localSheetId="5">BlankMacro1</definedName>
    <definedName name="IU" localSheetId="6">BlankMacro1</definedName>
    <definedName name="IU" localSheetId="4">BlankMacro1</definedName>
    <definedName name="IU" localSheetId="3">BlankMacro1</definedName>
    <definedName name="IU" localSheetId="9">BlankMacro1</definedName>
    <definedName name="IU" localSheetId="2">BlankMacro1</definedName>
    <definedName name="IU" localSheetId="1">BlankMacro1</definedName>
    <definedName name="IU">BlankMacro1</definedName>
    <definedName name="J" localSheetId="5">#REF!</definedName>
    <definedName name="J" localSheetId="6">#REF!</definedName>
    <definedName name="J" localSheetId="4">#REF!</definedName>
    <definedName name="J" localSheetId="3">#REF!</definedName>
    <definedName name="J" localSheetId="9">#REF!</definedName>
    <definedName name="J" localSheetId="2">#REF!</definedName>
    <definedName name="J">#REF!</definedName>
    <definedName name="J_D" localSheetId="5">[8]DATA!#REF!</definedName>
    <definedName name="J_D" localSheetId="6">[8]DATA!#REF!</definedName>
    <definedName name="J_D" localSheetId="4">[8]DATA!#REF!</definedName>
    <definedName name="J_D" localSheetId="3">[8]DATA!#REF!</definedName>
    <definedName name="J_D" localSheetId="9">[8]DATA!#REF!</definedName>
    <definedName name="J_D" localSheetId="2">[8]DATA!#REF!</definedName>
    <definedName name="J_D">[8]DATA!#REF!</definedName>
    <definedName name="jfjf" hidden="1">{"'Firr(선)'!$AS$1:$AY$62","'Firr(사)'!$AS$1:$AY$62","'Firr(회)'!$AS$1:$AY$62","'Firr(선)'!$L$1:$V$62","'Firr(사)'!$L$1:$V$62","'Firr(회)'!$L$1:$V$62"}</definedName>
    <definedName name="JH">[15]Sheet1!$A$5:$F$215</definedName>
    <definedName name="JJ">[15]Sheet1!$A$5:$F$215</definedName>
    <definedName name="JK" localSheetId="5">BlankMacro1</definedName>
    <definedName name="JK" localSheetId="6">BlankMacro1</definedName>
    <definedName name="JK" localSheetId="4">BlankMacro1</definedName>
    <definedName name="JK" localSheetId="3">BlankMacro1</definedName>
    <definedName name="JK" localSheetId="9">BlankMacro1</definedName>
    <definedName name="JK" localSheetId="2">BlankMacro1</definedName>
    <definedName name="JK" localSheetId="1">BlankMacro1</definedName>
    <definedName name="JK">BlankMacro1</definedName>
    <definedName name="JUI" localSheetId="5">BlankMacro1</definedName>
    <definedName name="JUI" localSheetId="6">BlankMacro1</definedName>
    <definedName name="JUI" localSheetId="4">BlankMacro1</definedName>
    <definedName name="JUI" localSheetId="3">BlankMacro1</definedName>
    <definedName name="JUI" localSheetId="9">BlankMacro1</definedName>
    <definedName name="JUI" localSheetId="2">BlankMacro1</definedName>
    <definedName name="JUI" localSheetId="1">BlankMacro1</definedName>
    <definedName name="JUI">BlankMacro1</definedName>
    <definedName name="JUNCTION" localSheetId="5">[3]일위대가표!#REF!</definedName>
    <definedName name="JUNCTION" localSheetId="6">[3]일위대가표!#REF!</definedName>
    <definedName name="JUNCTION" localSheetId="4">[3]일위대가표!#REF!</definedName>
    <definedName name="JUNCTION" localSheetId="3">[3]일위대가표!#REF!</definedName>
    <definedName name="JUNCTION" localSheetId="9">[3]일위대가표!#REF!</definedName>
    <definedName name="JUNCTION" localSheetId="2">[3]일위대가표!#REF!</definedName>
    <definedName name="JUNCTION">[3]일위대가표!#REF!</definedName>
    <definedName name="JY" localSheetId="5">BlankMacro1</definedName>
    <definedName name="JY" localSheetId="6">BlankMacro1</definedName>
    <definedName name="JY" localSheetId="4">BlankMacro1</definedName>
    <definedName name="JY" localSheetId="3">BlankMacro1</definedName>
    <definedName name="JY" localSheetId="9">BlankMacro1</definedName>
    <definedName name="JY" localSheetId="2">BlankMacro1</definedName>
    <definedName name="JY" localSheetId="1">BlankMacro1</definedName>
    <definedName name="JY">BlankMacro1</definedName>
    <definedName name="k">#REF!</definedName>
    <definedName name="K_CABLE" localSheetId="5">[5]조내역!#REF!</definedName>
    <definedName name="K_CABLE" localSheetId="6">[5]조내역!#REF!</definedName>
    <definedName name="K_CABLE" localSheetId="4">[5]조내역!#REF!</definedName>
    <definedName name="K_CABLE" localSheetId="3">[5]조내역!#REF!</definedName>
    <definedName name="K_CABLE" localSheetId="9">[5]조내역!#REF!</definedName>
    <definedName name="K_CABLE" localSheetId="2">[5]조내역!#REF!</definedName>
    <definedName name="K_CABLE">[5]조내역!#REF!</definedName>
    <definedName name="K_CENTER_PNL" localSheetId="5">[5]조내역!#REF!</definedName>
    <definedName name="K_CENTER_PNL" localSheetId="6">[5]조내역!#REF!</definedName>
    <definedName name="K_CENTER_PNL" localSheetId="4">[5]조내역!#REF!</definedName>
    <definedName name="K_CENTER_PNL" localSheetId="3">[5]조내역!#REF!</definedName>
    <definedName name="K_CENTER_PNL" localSheetId="9">[5]조내역!#REF!</definedName>
    <definedName name="K_CENTER_PNL" localSheetId="2">[5]조내역!#REF!</definedName>
    <definedName name="K_CENTER_PNL">[5]조내역!#REF!</definedName>
    <definedName name="K_D" localSheetId="5">[8]DATA!#REF!</definedName>
    <definedName name="K_D" localSheetId="6">[8]DATA!#REF!</definedName>
    <definedName name="K_D" localSheetId="4">[8]DATA!#REF!</definedName>
    <definedName name="K_D" localSheetId="3">[8]DATA!#REF!</definedName>
    <definedName name="K_D" localSheetId="9">[8]DATA!#REF!</definedName>
    <definedName name="K_D" localSheetId="2">[8]DATA!#REF!</definedName>
    <definedName name="K_D">[8]DATA!#REF!</definedName>
    <definedName name="K_D1" localSheetId="5">[5]조내역!#REF!</definedName>
    <definedName name="K_D1" localSheetId="6">[5]조내역!#REF!</definedName>
    <definedName name="K_D1" localSheetId="4">[5]조내역!#REF!</definedName>
    <definedName name="K_D1" localSheetId="3">[5]조내역!#REF!</definedName>
    <definedName name="K_D1" localSheetId="9">[5]조내역!#REF!</definedName>
    <definedName name="K_D1" localSheetId="2">[5]조내역!#REF!</definedName>
    <definedName name="K_D1">[5]조내역!#REF!</definedName>
    <definedName name="K_D2" localSheetId="5">[5]조내역!#REF!</definedName>
    <definedName name="K_D2" localSheetId="6">[5]조내역!#REF!</definedName>
    <definedName name="K_D2" localSheetId="4">[5]조내역!#REF!</definedName>
    <definedName name="K_D2" localSheetId="3">[5]조내역!#REF!</definedName>
    <definedName name="K_D2" localSheetId="9">[5]조내역!#REF!</definedName>
    <definedName name="K_D2" localSheetId="2">[5]조내역!#REF!</definedName>
    <definedName name="K_D2">[5]조내역!#REF!</definedName>
    <definedName name="K_DO" localSheetId="5">[5]조내역!#REF!</definedName>
    <definedName name="K_DO" localSheetId="6">[5]조내역!#REF!</definedName>
    <definedName name="K_DO" localSheetId="4">[5]조내역!#REF!</definedName>
    <definedName name="K_DO" localSheetId="3">[5]조내역!#REF!</definedName>
    <definedName name="K_DO" localSheetId="9">[5]조내역!#REF!</definedName>
    <definedName name="K_DO" localSheetId="2">[5]조내역!#REF!</definedName>
    <definedName name="K_DO">[5]조내역!#REF!</definedName>
    <definedName name="K_LEVEL" localSheetId="5">[5]조내역!#REF!</definedName>
    <definedName name="K_LEVEL" localSheetId="6">[5]조내역!#REF!</definedName>
    <definedName name="K_LEVEL" localSheetId="4">[5]조내역!#REF!</definedName>
    <definedName name="K_LEVEL" localSheetId="3">[5]조내역!#REF!</definedName>
    <definedName name="K_LEVEL" localSheetId="9">[5]조내역!#REF!</definedName>
    <definedName name="K_LEVEL" localSheetId="2">[5]조내역!#REF!</definedName>
    <definedName name="K_LEVEL">[5]조내역!#REF!</definedName>
    <definedName name="K_LEVEL1" localSheetId="5">[5]조내역!#REF!</definedName>
    <definedName name="K_LEVEL1" localSheetId="6">[5]조내역!#REF!</definedName>
    <definedName name="K_LEVEL1" localSheetId="4">[5]조내역!#REF!</definedName>
    <definedName name="K_LEVEL1" localSheetId="3">[5]조내역!#REF!</definedName>
    <definedName name="K_LEVEL1" localSheetId="9">[5]조내역!#REF!</definedName>
    <definedName name="K_LEVEL1" localSheetId="2">[5]조내역!#REF!</definedName>
    <definedName name="K_LEVEL1">[5]조내역!#REF!</definedName>
    <definedName name="K_MAG1" localSheetId="5">[5]조내역!#REF!</definedName>
    <definedName name="K_MAG1" localSheetId="6">[5]조내역!#REF!</definedName>
    <definedName name="K_MAG1" localSheetId="4">[5]조내역!#REF!</definedName>
    <definedName name="K_MAG1" localSheetId="3">[5]조내역!#REF!</definedName>
    <definedName name="K_MAG1" localSheetId="9">[5]조내역!#REF!</definedName>
    <definedName name="K_MAG1" localSheetId="2">[5]조내역!#REF!</definedName>
    <definedName name="K_MAG1">[5]조내역!#REF!</definedName>
    <definedName name="K_MAG2" localSheetId="5">[5]조내역!#REF!</definedName>
    <definedName name="K_MAG2" localSheetId="6">[5]조내역!#REF!</definedName>
    <definedName name="K_MAG2" localSheetId="4">[5]조내역!#REF!</definedName>
    <definedName name="K_MAG2" localSheetId="3">[5]조내역!#REF!</definedName>
    <definedName name="K_MAG2" localSheetId="9">[5]조내역!#REF!</definedName>
    <definedName name="K_MAG2" localSheetId="2">[5]조내역!#REF!</definedName>
    <definedName name="K_MAG2">[5]조내역!#REF!</definedName>
    <definedName name="K_MAG3" localSheetId="5">[5]조내역!#REF!</definedName>
    <definedName name="K_MAG3" localSheetId="6">[5]조내역!#REF!</definedName>
    <definedName name="K_MAG3" localSheetId="4">[5]조내역!#REF!</definedName>
    <definedName name="K_MAG3" localSheetId="3">[5]조내역!#REF!</definedName>
    <definedName name="K_MAG3" localSheetId="9">[5]조내역!#REF!</definedName>
    <definedName name="K_MAG3" localSheetId="2">[5]조내역!#REF!</definedName>
    <definedName name="K_MAG3">[5]조내역!#REF!</definedName>
    <definedName name="k_mag4" localSheetId="5">[5]조내역!#REF!</definedName>
    <definedName name="k_mag4" localSheetId="6">[5]조내역!#REF!</definedName>
    <definedName name="k_mag4" localSheetId="4">[5]조내역!#REF!</definedName>
    <definedName name="k_mag4" localSheetId="3">[5]조내역!#REF!</definedName>
    <definedName name="k_mag4" localSheetId="9">[5]조내역!#REF!</definedName>
    <definedName name="k_mag4" localSheetId="2">[5]조내역!#REF!</definedName>
    <definedName name="k_mag4">[5]조내역!#REF!</definedName>
    <definedName name="k_mag45" localSheetId="5">[5]조내역!#REF!</definedName>
    <definedName name="k_mag45" localSheetId="6">[5]조내역!#REF!</definedName>
    <definedName name="k_mag45" localSheetId="4">[5]조내역!#REF!</definedName>
    <definedName name="k_mag45" localSheetId="3">[5]조내역!#REF!</definedName>
    <definedName name="k_mag45" localSheetId="9">[5]조내역!#REF!</definedName>
    <definedName name="k_mag45" localSheetId="2">[5]조내역!#REF!</definedName>
    <definedName name="k_mag45">[5]조내역!#REF!</definedName>
    <definedName name="K_MAG5" localSheetId="5">[5]조내역!#REF!</definedName>
    <definedName name="K_MAG5" localSheetId="6">[5]조내역!#REF!</definedName>
    <definedName name="K_MAG5" localSheetId="4">[5]조내역!#REF!</definedName>
    <definedName name="K_MAG5" localSheetId="3">[5]조내역!#REF!</definedName>
    <definedName name="K_MAG5" localSheetId="9">[5]조내역!#REF!</definedName>
    <definedName name="K_MAG5" localSheetId="2">[5]조내역!#REF!</definedName>
    <definedName name="K_MAG5">[5]조내역!#REF!</definedName>
    <definedName name="K_MAG6" localSheetId="5">[5]조내역!#REF!</definedName>
    <definedName name="K_MAG6" localSheetId="6">[5]조내역!#REF!</definedName>
    <definedName name="K_MAG6" localSheetId="4">[5]조내역!#REF!</definedName>
    <definedName name="K_MAG6" localSheetId="3">[5]조내역!#REF!</definedName>
    <definedName name="K_MAG6" localSheetId="9">[5]조내역!#REF!</definedName>
    <definedName name="K_MAG6" localSheetId="2">[5]조내역!#REF!</definedName>
    <definedName name="K_MAG6">[5]조내역!#REF!</definedName>
    <definedName name="K_MAG7" localSheetId="5">[5]조내역!#REF!</definedName>
    <definedName name="K_MAG7" localSheetId="6">[5]조내역!#REF!</definedName>
    <definedName name="K_MAG7" localSheetId="4">[5]조내역!#REF!</definedName>
    <definedName name="K_MAG7" localSheetId="3">[5]조내역!#REF!</definedName>
    <definedName name="K_MAG7" localSheetId="9">[5]조내역!#REF!</definedName>
    <definedName name="K_MAG7" localSheetId="2">[5]조내역!#REF!</definedName>
    <definedName name="K_MAG7">[5]조내역!#REF!</definedName>
    <definedName name="K_OPCON" localSheetId="5">[5]조내역!#REF!</definedName>
    <definedName name="K_OPCON" localSheetId="6">[5]조내역!#REF!</definedName>
    <definedName name="K_OPCON" localSheetId="4">[5]조내역!#REF!</definedName>
    <definedName name="K_OPCON" localSheetId="3">[5]조내역!#REF!</definedName>
    <definedName name="K_OPCON" localSheetId="9">[5]조내역!#REF!</definedName>
    <definedName name="K_OPCON" localSheetId="2">[5]조내역!#REF!</definedName>
    <definedName name="K_OPCON">[5]조내역!#REF!</definedName>
    <definedName name="K_RCL" localSheetId="5">[5]조내역!#REF!</definedName>
    <definedName name="K_RCL" localSheetId="6">[5]조내역!#REF!</definedName>
    <definedName name="K_RCL" localSheetId="4">[5]조내역!#REF!</definedName>
    <definedName name="K_RCL" localSheetId="3">[5]조내역!#REF!</definedName>
    <definedName name="K_RCL" localSheetId="9">[5]조내역!#REF!</definedName>
    <definedName name="K_RCL" localSheetId="2">[5]조내역!#REF!</definedName>
    <definedName name="K_RCL">[5]조내역!#REF!</definedName>
    <definedName name="K_S1" localSheetId="5">[5]조내역!#REF!</definedName>
    <definedName name="K_S1" localSheetId="6">[5]조내역!#REF!</definedName>
    <definedName name="K_S1" localSheetId="4">[5]조내역!#REF!</definedName>
    <definedName name="K_S1" localSheetId="3">[5]조내역!#REF!</definedName>
    <definedName name="K_S1" localSheetId="9">[5]조내역!#REF!</definedName>
    <definedName name="K_S1" localSheetId="2">[5]조내역!#REF!</definedName>
    <definedName name="K_S1">[5]조내역!#REF!</definedName>
    <definedName name="K_S2" localSheetId="5">[5]조내역!#REF!</definedName>
    <definedName name="K_S2" localSheetId="6">[5]조내역!#REF!</definedName>
    <definedName name="K_S2" localSheetId="4">[5]조내역!#REF!</definedName>
    <definedName name="K_S2" localSheetId="3">[5]조내역!#REF!</definedName>
    <definedName name="K_S2" localSheetId="9">[5]조내역!#REF!</definedName>
    <definedName name="K_S2" localSheetId="2">[5]조내역!#REF!</definedName>
    <definedName name="K_S2">[5]조내역!#REF!</definedName>
    <definedName name="K_SPARE1" localSheetId="5">[5]조내역!#REF!</definedName>
    <definedName name="K_SPARE1" localSheetId="6">[5]조내역!#REF!</definedName>
    <definedName name="K_SPARE1" localSheetId="4">[5]조내역!#REF!</definedName>
    <definedName name="K_SPARE1" localSheetId="3">[5]조내역!#REF!</definedName>
    <definedName name="K_SPARE1" localSheetId="9">[5]조내역!#REF!</definedName>
    <definedName name="K_SPARE1" localSheetId="2">[5]조내역!#REF!</definedName>
    <definedName name="K_SPARE1">[5]조내역!#REF!</definedName>
    <definedName name="K_SPARE2" localSheetId="5">[5]조내역!#REF!</definedName>
    <definedName name="K_SPARE2" localSheetId="6">[5]조내역!#REF!</definedName>
    <definedName name="K_SPARE2" localSheetId="4">[5]조내역!#REF!</definedName>
    <definedName name="K_SPARE2" localSheetId="3">[5]조내역!#REF!</definedName>
    <definedName name="K_SPARE2" localSheetId="9">[5]조내역!#REF!</definedName>
    <definedName name="K_SPARE2" localSheetId="2">[5]조내역!#REF!</definedName>
    <definedName name="K_SPARE2">[5]조내역!#REF!</definedName>
    <definedName name="KA">[21]MOTOR!$B$61:$E$68</definedName>
    <definedName name="KD" localSheetId="5">[8]DATA!#REF!</definedName>
    <definedName name="KD" localSheetId="6">[8]DATA!#REF!</definedName>
    <definedName name="KD" localSheetId="4">[8]DATA!#REF!</definedName>
    <definedName name="KD" localSheetId="3">[8]DATA!#REF!</definedName>
    <definedName name="KD" localSheetId="9">[8]DATA!#REF!</definedName>
    <definedName name="KD" localSheetId="2">[8]DATA!#REF!</definedName>
    <definedName name="KD">[8]DATA!#REF!</definedName>
    <definedName name="Kdo">#REF!</definedName>
    <definedName name="KFJG">#REF!</definedName>
    <definedName name="KI" localSheetId="5">BlankMacro1</definedName>
    <definedName name="KI" localSheetId="6">BlankMacro1</definedName>
    <definedName name="KI" localSheetId="4">BlankMacro1</definedName>
    <definedName name="KI" localSheetId="3">BlankMacro1</definedName>
    <definedName name="KI" localSheetId="9">BlankMacro1</definedName>
    <definedName name="KI" localSheetId="2">BlankMacro1</definedName>
    <definedName name="KI" localSheetId="1">BlankMacro1</definedName>
    <definedName name="KI">BlankMacro1</definedName>
    <definedName name="KIT" localSheetId="5">[3]일위대가표!#REF!</definedName>
    <definedName name="KIT" localSheetId="6">[3]일위대가표!#REF!</definedName>
    <definedName name="KIT" localSheetId="4">[3]일위대가표!#REF!</definedName>
    <definedName name="KIT" localSheetId="3">[3]일위대가표!#REF!</definedName>
    <definedName name="KIT" localSheetId="9">[3]일위대가표!#REF!</definedName>
    <definedName name="KIT" localSheetId="2">[3]일위대가표!#REF!</definedName>
    <definedName name="KIT">[3]일위대가표!#REF!</definedName>
    <definedName name="KIU" localSheetId="5">BlankMacro1</definedName>
    <definedName name="KIU" localSheetId="6">BlankMacro1</definedName>
    <definedName name="KIU" localSheetId="4">BlankMacro1</definedName>
    <definedName name="KIU" localSheetId="3">BlankMacro1</definedName>
    <definedName name="KIU" localSheetId="9">BlankMacro1</definedName>
    <definedName name="KIU" localSheetId="2">BlankMacro1</definedName>
    <definedName name="KIU" localSheetId="1">BlankMacro1</definedName>
    <definedName name="KIU">BlankMacro1</definedName>
    <definedName name="KK">[15]Sheet1!$A$5:$F$215</definedName>
    <definedName name="klf" localSheetId="5">BlankMacro1</definedName>
    <definedName name="klf" localSheetId="6">BlankMacro1</definedName>
    <definedName name="klf" localSheetId="4">BlankMacro1</definedName>
    <definedName name="klf" localSheetId="3">BlankMacro1</definedName>
    <definedName name="klf" localSheetId="9">BlankMacro1</definedName>
    <definedName name="klf" localSheetId="2">BlankMacro1</definedName>
    <definedName name="klf" localSheetId="1">BlankMacro1</definedName>
    <definedName name="klf">BlankMacro1</definedName>
    <definedName name="kn">#REF!</definedName>
    <definedName name="Kns">#REF!</definedName>
    <definedName name="Ks">#REF!</definedName>
    <definedName name="KSF">#REF!</definedName>
    <definedName name="KU" localSheetId="5">BlankMacro1</definedName>
    <definedName name="KU" localSheetId="6">BlankMacro1</definedName>
    <definedName name="KU" localSheetId="4">BlankMacro1</definedName>
    <definedName name="KU" localSheetId="3">BlankMacro1</definedName>
    <definedName name="KU" localSheetId="9">BlankMacro1</definedName>
    <definedName name="KU" localSheetId="2">BlankMacro1</definedName>
    <definedName name="KU" localSheetId="1">BlankMacro1</definedName>
    <definedName name="KU">BlankMacro1</definedName>
    <definedName name="L" localSheetId="5">BlankMacro1</definedName>
    <definedName name="L" localSheetId="6">BlankMacro1</definedName>
    <definedName name="L" localSheetId="4">BlankMacro1</definedName>
    <definedName name="L" localSheetId="3">BlankMacro1</definedName>
    <definedName name="L" localSheetId="9">BlankMacro1</definedName>
    <definedName name="L" localSheetId="2">BlankMacro1</definedName>
    <definedName name="L" localSheetId="1">BlankMacro1</definedName>
    <definedName name="L">BlankMacro1</definedName>
    <definedName name="LI" localSheetId="5">BlankMacro1</definedName>
    <definedName name="LI" localSheetId="6">BlankMacro1</definedName>
    <definedName name="LI" localSheetId="4">BlankMacro1</definedName>
    <definedName name="LI" localSheetId="3">BlankMacro1</definedName>
    <definedName name="LI" localSheetId="9">BlankMacro1</definedName>
    <definedName name="LI" localSheetId="2">BlankMacro1</definedName>
    <definedName name="LI" localSheetId="1">BlankMacro1</definedName>
    <definedName name="LI">BlankMacro1</definedName>
    <definedName name="LK" localSheetId="5">BlankMacro1</definedName>
    <definedName name="LK" localSheetId="6">BlankMacro1</definedName>
    <definedName name="LK" localSheetId="4">BlankMacro1</definedName>
    <definedName name="LK" localSheetId="3">BlankMacro1</definedName>
    <definedName name="LK" localSheetId="9">BlankMacro1</definedName>
    <definedName name="LK" localSheetId="2">BlankMacro1</definedName>
    <definedName name="LK" localSheetId="1">BlankMacro1</definedName>
    <definedName name="LK">BlankMacro1</definedName>
    <definedName name="LKI" localSheetId="5">BlankMacro1</definedName>
    <definedName name="LKI" localSheetId="6">BlankMacro1</definedName>
    <definedName name="LKI" localSheetId="4">BlankMacro1</definedName>
    <definedName name="LKI" localSheetId="3">BlankMacro1</definedName>
    <definedName name="LKI" localSheetId="9">BlankMacro1</definedName>
    <definedName name="LKI" localSheetId="2">BlankMacro1</definedName>
    <definedName name="LKI" localSheetId="1">BlankMacro1</definedName>
    <definedName name="LKI">BlankMacro1</definedName>
    <definedName name="LKII" localSheetId="5">BlankMacro1</definedName>
    <definedName name="LKII" localSheetId="6">BlankMacro1</definedName>
    <definedName name="LKII" localSheetId="4">BlankMacro1</definedName>
    <definedName name="LKII" localSheetId="3">BlankMacro1</definedName>
    <definedName name="LKII" localSheetId="9">BlankMacro1</definedName>
    <definedName name="LKII" localSheetId="2">BlankMacro1</definedName>
    <definedName name="LKII" localSheetId="1">BlankMacro1</definedName>
    <definedName name="LKII">BlankMacro1</definedName>
    <definedName name="LKLKK" localSheetId="5">BlankMacro1</definedName>
    <definedName name="LKLKK" localSheetId="6">BlankMacro1</definedName>
    <definedName name="LKLKK" localSheetId="4">BlankMacro1</definedName>
    <definedName name="LKLKK" localSheetId="3">BlankMacro1</definedName>
    <definedName name="LKLKK" localSheetId="9">BlankMacro1</definedName>
    <definedName name="LKLKK" localSheetId="2">BlankMacro1</definedName>
    <definedName name="LKLKK" localSheetId="1">BlankMacro1</definedName>
    <definedName name="LKLKK">BlankMacro1</definedName>
    <definedName name="LKU" localSheetId="5">BlankMacro1</definedName>
    <definedName name="LKU" localSheetId="6">BlankMacro1</definedName>
    <definedName name="LKU" localSheetId="4">BlankMacro1</definedName>
    <definedName name="LKU" localSheetId="3">BlankMacro1</definedName>
    <definedName name="LKU" localSheetId="9">BlankMacro1</definedName>
    <definedName name="LKU" localSheetId="2">BlankMacro1</definedName>
    <definedName name="LKU" localSheetId="1">BlankMacro1</definedName>
    <definedName name="LKU">BlankMacro1</definedName>
    <definedName name="LL" localSheetId="5">[22]내역서!#REF!</definedName>
    <definedName name="LL" localSheetId="6">[22]내역서!#REF!</definedName>
    <definedName name="LL" localSheetId="4">[22]내역서!#REF!</definedName>
    <definedName name="LL" localSheetId="3">[22]내역서!#REF!</definedName>
    <definedName name="LL" localSheetId="9">[22]내역서!#REF!</definedName>
    <definedName name="LL" localSheetId="2">[22]내역서!#REF!</definedName>
    <definedName name="LL">[22]내역서!#REF!</definedName>
    <definedName name="LOAD1CARGO">#REF!</definedName>
    <definedName name="LOAD1COND.">#REF!</definedName>
    <definedName name="LOAD1GO">#REF!</definedName>
    <definedName name="LOAD1PORT">#REF!</definedName>
    <definedName name="LOAD1UP">#REF!</definedName>
    <definedName name="LP" localSheetId="5">BlankMacro1</definedName>
    <definedName name="LP" localSheetId="6">BlankMacro1</definedName>
    <definedName name="LP" localSheetId="4">BlankMacro1</definedName>
    <definedName name="LP" localSheetId="3">BlankMacro1</definedName>
    <definedName name="LP" localSheetId="9">BlankMacro1</definedName>
    <definedName name="LP" localSheetId="2">BlankMacro1</definedName>
    <definedName name="LP" localSheetId="1">BlankMacro1</definedName>
    <definedName name="LP">BlankMacro1</definedName>
    <definedName name="LPU_MS" localSheetId="5">[5]조내역!#REF!</definedName>
    <definedName name="LPU_MS" localSheetId="6">[5]조내역!#REF!</definedName>
    <definedName name="LPU_MS" localSheetId="4">[5]조내역!#REF!</definedName>
    <definedName name="LPU_MS" localSheetId="3">[5]조내역!#REF!</definedName>
    <definedName name="LPU_MS" localSheetId="9">[5]조내역!#REF!</definedName>
    <definedName name="LPU_MS" localSheetId="2">[5]조내역!#REF!</definedName>
    <definedName name="LPU_MS">[5]조내역!#REF!</definedName>
    <definedName name="LPU_RS1" localSheetId="5">[5]조내역!#REF!</definedName>
    <definedName name="LPU_RS1" localSheetId="6">[5]조내역!#REF!</definedName>
    <definedName name="LPU_RS1" localSheetId="4">[5]조내역!#REF!</definedName>
    <definedName name="LPU_RS1" localSheetId="3">[5]조내역!#REF!</definedName>
    <definedName name="LPU_RS1" localSheetId="9">[5]조내역!#REF!</definedName>
    <definedName name="LPU_RS1" localSheetId="2">[5]조내역!#REF!</definedName>
    <definedName name="LPU_RS1">[5]조내역!#REF!</definedName>
    <definedName name="LPU_RS2" localSheetId="5">[5]조내역!#REF!</definedName>
    <definedName name="LPU_RS2" localSheetId="6">[5]조내역!#REF!</definedName>
    <definedName name="LPU_RS2" localSheetId="4">[5]조내역!#REF!</definedName>
    <definedName name="LPU_RS2" localSheetId="3">[5]조내역!#REF!</definedName>
    <definedName name="LPU_RS2" localSheetId="9">[5]조내역!#REF!</definedName>
    <definedName name="LPU_RS2" localSheetId="2">[5]조내역!#REF!</definedName>
    <definedName name="LPU_RS2">[5]조내역!#REF!</definedName>
    <definedName name="LPU_RS3" localSheetId="5">[5]조내역!#REF!</definedName>
    <definedName name="LPU_RS3" localSheetId="6">[5]조내역!#REF!</definedName>
    <definedName name="LPU_RS3" localSheetId="4">[5]조내역!#REF!</definedName>
    <definedName name="LPU_RS3" localSheetId="3">[5]조내역!#REF!</definedName>
    <definedName name="LPU_RS3" localSheetId="9">[5]조내역!#REF!</definedName>
    <definedName name="LPU_RS3" localSheetId="2">[5]조내역!#REF!</definedName>
    <definedName name="LPU_RS3">[5]조내역!#REF!</definedName>
    <definedName name="LPU_RS4" localSheetId="5">[5]조내역!#REF!</definedName>
    <definedName name="LPU_RS4" localSheetId="6">[5]조내역!#REF!</definedName>
    <definedName name="LPU_RS4" localSheetId="4">[5]조내역!#REF!</definedName>
    <definedName name="LPU_RS4" localSheetId="3">[5]조내역!#REF!</definedName>
    <definedName name="LPU_RS4" localSheetId="9">[5]조내역!#REF!</definedName>
    <definedName name="LPU_RS4" localSheetId="2">[5]조내역!#REF!</definedName>
    <definedName name="LPU_RS4">[5]조내역!#REF!</definedName>
    <definedName name="LT">'[10]LBD '!$E$35</definedName>
    <definedName name="M" localSheetId="5">#REF!</definedName>
    <definedName name="M" localSheetId="6">#REF!</definedName>
    <definedName name="M" localSheetId="11">#REF!</definedName>
    <definedName name="M" localSheetId="4">#REF!</definedName>
    <definedName name="M" localSheetId="3">#REF!</definedName>
    <definedName name="M" localSheetId="2">#REF!</definedName>
    <definedName name="M" localSheetId="0">#REF!</definedName>
    <definedName name="M" localSheetId="1">#REF!</definedName>
    <definedName name="M">#REF!</definedName>
    <definedName name="MACHINERYLOADTOTAL">#REF!</definedName>
    <definedName name="Macro10" localSheetId="5">[23]!Macro10</definedName>
    <definedName name="Macro10" localSheetId="6">[23]!Macro10</definedName>
    <definedName name="Macro10" localSheetId="4">[23]!Macro10</definedName>
    <definedName name="Macro10" localSheetId="3">[23]!Macro10</definedName>
    <definedName name="Macro10" localSheetId="9">[23]!Macro10</definedName>
    <definedName name="Macro10" localSheetId="2">[23]!Macro10</definedName>
    <definedName name="Macro10" localSheetId="1">[23]!Macro10</definedName>
    <definedName name="Macro10">[23]!Macro10</definedName>
    <definedName name="Macro12" localSheetId="5">[23]!Macro12</definedName>
    <definedName name="Macro12" localSheetId="6">[23]!Macro12</definedName>
    <definedName name="Macro12" localSheetId="4">[23]!Macro12</definedName>
    <definedName name="Macro12" localSheetId="3">[23]!Macro12</definedName>
    <definedName name="Macro12" localSheetId="9">[23]!Macro12</definedName>
    <definedName name="Macro12" localSheetId="2">[23]!Macro12</definedName>
    <definedName name="Macro12" localSheetId="1">[23]!Macro12</definedName>
    <definedName name="Macro12">[23]!Macro12</definedName>
    <definedName name="Macro13" localSheetId="5">[23]!Macro13</definedName>
    <definedName name="Macro13" localSheetId="6">[23]!Macro13</definedName>
    <definedName name="Macro13" localSheetId="4">[23]!Macro13</definedName>
    <definedName name="Macro13" localSheetId="3">[23]!Macro13</definedName>
    <definedName name="Macro13" localSheetId="9">[23]!Macro13</definedName>
    <definedName name="Macro13" localSheetId="2">[23]!Macro13</definedName>
    <definedName name="Macro13" localSheetId="1">[23]!Macro13</definedName>
    <definedName name="Macro13">[23]!Macro13</definedName>
    <definedName name="Macro14" localSheetId="5">[23]!Macro14</definedName>
    <definedName name="Macro14" localSheetId="6">[23]!Macro14</definedName>
    <definedName name="Macro14" localSheetId="4">[23]!Macro14</definedName>
    <definedName name="Macro14" localSheetId="3">[23]!Macro14</definedName>
    <definedName name="Macro14" localSheetId="9">[23]!Macro14</definedName>
    <definedName name="Macro14" localSheetId="2">[23]!Macro14</definedName>
    <definedName name="Macro14" localSheetId="1">[23]!Macro14</definedName>
    <definedName name="Macro14">[23]!Macro14</definedName>
    <definedName name="Macro2" localSheetId="5">[23]!Macro2</definedName>
    <definedName name="Macro2" localSheetId="6">[23]!Macro2</definedName>
    <definedName name="Macro2" localSheetId="4">[23]!Macro2</definedName>
    <definedName name="Macro2" localSheetId="3">[23]!Macro2</definedName>
    <definedName name="Macro2" localSheetId="9">[23]!Macro2</definedName>
    <definedName name="Macro2" localSheetId="2">[23]!Macro2</definedName>
    <definedName name="Macro2" localSheetId="1">[23]!Macro2</definedName>
    <definedName name="Macro2">[23]!Macro2</definedName>
    <definedName name="Macro5" localSheetId="5">[23]!Macro5</definedName>
    <definedName name="Macro5" localSheetId="6">[23]!Macro5</definedName>
    <definedName name="Macro5" localSheetId="4">[23]!Macro5</definedName>
    <definedName name="Macro5" localSheetId="3">[23]!Macro5</definedName>
    <definedName name="Macro5" localSheetId="9">[23]!Macro5</definedName>
    <definedName name="Macro5" localSheetId="2">[23]!Macro5</definedName>
    <definedName name="Macro5" localSheetId="1">[23]!Macro5</definedName>
    <definedName name="Macro5">[23]!Macro5</definedName>
    <definedName name="Macro6" localSheetId="5">[23]!Macro6</definedName>
    <definedName name="Macro6" localSheetId="6">[23]!Macro6</definedName>
    <definedName name="Macro6" localSheetId="4">[23]!Macro6</definedName>
    <definedName name="Macro6" localSheetId="3">[23]!Macro6</definedName>
    <definedName name="Macro6" localSheetId="9">[23]!Macro6</definedName>
    <definedName name="Macro6" localSheetId="2">[23]!Macro6</definedName>
    <definedName name="Macro6" localSheetId="1">[23]!Macro6</definedName>
    <definedName name="Macro6">[23]!Macro6</definedName>
    <definedName name="Macro7" localSheetId="5">[23]!Macro7</definedName>
    <definedName name="Macro7" localSheetId="6">[23]!Macro7</definedName>
    <definedName name="Macro7" localSheetId="4">[23]!Macro7</definedName>
    <definedName name="Macro7" localSheetId="3">[23]!Macro7</definedName>
    <definedName name="Macro7" localSheetId="9">[23]!Macro7</definedName>
    <definedName name="Macro7" localSheetId="2">[23]!Macro7</definedName>
    <definedName name="Macro7" localSheetId="1">[23]!Macro7</definedName>
    <definedName name="Macro7">[23]!Macro7</definedName>
    <definedName name="Macro8" localSheetId="5">[23]!Macro8</definedName>
    <definedName name="Macro8" localSheetId="6">[23]!Macro8</definedName>
    <definedName name="Macro8" localSheetId="4">[23]!Macro8</definedName>
    <definedName name="Macro8" localSheetId="3">[23]!Macro8</definedName>
    <definedName name="Macro8" localSheetId="9">[23]!Macro8</definedName>
    <definedName name="Macro8" localSheetId="2">[23]!Macro8</definedName>
    <definedName name="Macro8" localSheetId="1">[23]!Macro8</definedName>
    <definedName name="Macro8">[23]!Macro8</definedName>
    <definedName name="Macro9" localSheetId="5">[23]!Macro9</definedName>
    <definedName name="Macro9" localSheetId="6">[23]!Macro9</definedName>
    <definedName name="Macro9" localSheetId="4">[23]!Macro9</definedName>
    <definedName name="Macro9" localSheetId="3">[23]!Macro9</definedName>
    <definedName name="Macro9" localSheetId="9">[23]!Macro9</definedName>
    <definedName name="Macro9" localSheetId="2">[23]!Macro9</definedName>
    <definedName name="Macro9" localSheetId="1">[23]!Macro9</definedName>
    <definedName name="Macro9">[23]!Macro9</definedName>
    <definedName name="MAN_CENTER" localSheetId="5">[5]조내역!#REF!</definedName>
    <definedName name="MAN_CENTER" localSheetId="6">[5]조내역!#REF!</definedName>
    <definedName name="MAN_CENTER" localSheetId="4">[5]조내역!#REF!</definedName>
    <definedName name="MAN_CENTER" localSheetId="3">[5]조내역!#REF!</definedName>
    <definedName name="MAN_CENTER" localSheetId="9">[5]조내역!#REF!</definedName>
    <definedName name="MAN_CENTER" localSheetId="2">[5]조내역!#REF!</definedName>
    <definedName name="MAN_CENTER">[5]조내역!#REF!</definedName>
    <definedName name="MAN_LS" localSheetId="5">[5]조내역!#REF!</definedName>
    <definedName name="MAN_LS" localSheetId="6">[5]조내역!#REF!</definedName>
    <definedName name="MAN_LS" localSheetId="4">[5]조내역!#REF!</definedName>
    <definedName name="MAN_LS" localSheetId="3">[5]조내역!#REF!</definedName>
    <definedName name="MAN_LS" localSheetId="9">[5]조내역!#REF!</definedName>
    <definedName name="MAN_LS" localSheetId="2">[5]조내역!#REF!</definedName>
    <definedName name="MAN_LS">[5]조내역!#REF!</definedName>
    <definedName name="MAN_LT" localSheetId="5">[5]조내역!#REF!</definedName>
    <definedName name="MAN_LT" localSheetId="6">[5]조내역!#REF!</definedName>
    <definedName name="MAN_LT" localSheetId="4">[5]조내역!#REF!</definedName>
    <definedName name="MAN_LT" localSheetId="3">[5]조내역!#REF!</definedName>
    <definedName name="MAN_LT" localSheetId="9">[5]조내역!#REF!</definedName>
    <definedName name="MAN_LT" localSheetId="2">[5]조내역!#REF!</definedName>
    <definedName name="MAN_LT">[5]조내역!#REF!</definedName>
    <definedName name="MAN_OP" localSheetId="5">[5]조내역!#REF!</definedName>
    <definedName name="MAN_OP" localSheetId="6">[5]조내역!#REF!</definedName>
    <definedName name="MAN_OP" localSheetId="4">[5]조내역!#REF!</definedName>
    <definedName name="MAN_OP" localSheetId="3">[5]조내역!#REF!</definedName>
    <definedName name="MAN_OP" localSheetId="9">[5]조내역!#REF!</definedName>
    <definedName name="MAN_OP" localSheetId="2">[5]조내역!#REF!</definedName>
    <definedName name="MAN_OP">[5]조내역!#REF!</definedName>
    <definedName name="MB" localSheetId="5">BlankMacro1</definedName>
    <definedName name="MB" localSheetId="6">BlankMacro1</definedName>
    <definedName name="MB" localSheetId="4">BlankMacro1</definedName>
    <definedName name="MB" localSheetId="3">BlankMacro1</definedName>
    <definedName name="MB" localSheetId="9">BlankMacro1</definedName>
    <definedName name="MB" localSheetId="2">BlankMacro1</definedName>
    <definedName name="MB" localSheetId="1">BlankMacro1</definedName>
    <definedName name="MB">BlankMacro1</definedName>
    <definedName name="MC" localSheetId="5">BlankMacro1</definedName>
    <definedName name="MC" localSheetId="6">BlankMacro1</definedName>
    <definedName name="MC" localSheetId="4">BlankMacro1</definedName>
    <definedName name="MC" localSheetId="3">BlankMacro1</definedName>
    <definedName name="MC" localSheetId="9">BlankMacro1</definedName>
    <definedName name="MC" localSheetId="2">BlankMacro1</definedName>
    <definedName name="MC" localSheetId="1">BlankMacro1</definedName>
    <definedName name="MC">BlankMacro1</definedName>
    <definedName name="MD" localSheetId="5">[8]DATA!#REF!</definedName>
    <definedName name="MD" localSheetId="6">[8]DATA!#REF!</definedName>
    <definedName name="MD" localSheetId="4">[8]DATA!#REF!</definedName>
    <definedName name="MD" localSheetId="3">[8]DATA!#REF!</definedName>
    <definedName name="MD" localSheetId="9">[8]DATA!#REF!</definedName>
    <definedName name="MD" localSheetId="2">[8]DATA!#REF!</definedName>
    <definedName name="MD">[8]DATA!#REF!</definedName>
    <definedName name="MF" localSheetId="5">BlankMacro1</definedName>
    <definedName name="MF" localSheetId="6">BlankMacro1</definedName>
    <definedName name="MF" localSheetId="4">BlankMacro1</definedName>
    <definedName name="MF" localSheetId="3">BlankMacro1</definedName>
    <definedName name="MF" localSheetId="9">BlankMacro1</definedName>
    <definedName name="MF" localSheetId="2">BlankMacro1</definedName>
    <definedName name="MF" localSheetId="1">BlankMacro1</definedName>
    <definedName name="MF">BlankMacro1</definedName>
    <definedName name="MG" localSheetId="5">BlankMacro1</definedName>
    <definedName name="MG" localSheetId="6">BlankMacro1</definedName>
    <definedName name="MG" localSheetId="4">BlankMacro1</definedName>
    <definedName name="MG" localSheetId="3">BlankMacro1</definedName>
    <definedName name="MG" localSheetId="9">BlankMacro1</definedName>
    <definedName name="MG" localSheetId="2">BlankMacro1</definedName>
    <definedName name="MG" localSheetId="1">BlankMacro1</definedName>
    <definedName name="MG">BlankMacro1</definedName>
    <definedName name="MgANODE" localSheetId="5">[3]일위대가표!#REF!</definedName>
    <definedName name="MgANODE" localSheetId="6">[3]일위대가표!#REF!</definedName>
    <definedName name="MgANODE" localSheetId="4">[3]일위대가표!#REF!</definedName>
    <definedName name="MgANODE" localSheetId="3">[3]일위대가표!#REF!</definedName>
    <definedName name="MgANODE" localSheetId="9">[3]일위대가표!#REF!</definedName>
    <definedName name="MgANODE" localSheetId="2">[3]일위대가표!#REF!</definedName>
    <definedName name="MgANODE">[3]일위대가표!#REF!</definedName>
    <definedName name="MH" localSheetId="5">BlankMacro1</definedName>
    <definedName name="MH" localSheetId="6">BlankMacro1</definedName>
    <definedName name="MH" localSheetId="4">BlankMacro1</definedName>
    <definedName name="MH" localSheetId="3">BlankMacro1</definedName>
    <definedName name="MH" localSheetId="9">BlankMacro1</definedName>
    <definedName name="MH" localSheetId="2">BlankMacro1</definedName>
    <definedName name="MH" localSheetId="1">BlankMacro1</definedName>
    <definedName name="MH">BlankMacro1</definedName>
    <definedName name="MJ" localSheetId="5">BlankMacro1</definedName>
    <definedName name="MJ" localSheetId="6">BlankMacro1</definedName>
    <definedName name="MJ" localSheetId="4">BlankMacro1</definedName>
    <definedName name="MJ" localSheetId="3">BlankMacro1</definedName>
    <definedName name="MJ" localSheetId="9">BlankMacro1</definedName>
    <definedName name="MJ" localSheetId="2">BlankMacro1</definedName>
    <definedName name="MJ" localSheetId="1">BlankMacro1</definedName>
    <definedName name="MJ">BlankMacro1</definedName>
    <definedName name="MK" localSheetId="5">BlankMacro1</definedName>
    <definedName name="MK" localSheetId="6">BlankMacro1</definedName>
    <definedName name="MK" localSheetId="4">BlankMacro1</definedName>
    <definedName name="MK" localSheetId="3">BlankMacro1</definedName>
    <definedName name="MK" localSheetId="9">BlankMacro1</definedName>
    <definedName name="MK" localSheetId="2">BlankMacro1</definedName>
    <definedName name="MK" localSheetId="1">BlankMacro1</definedName>
    <definedName name="MK">BlankMacro1</definedName>
    <definedName name="MKJ" localSheetId="5">BlankMacro1</definedName>
    <definedName name="MKJ" localSheetId="6">BlankMacro1</definedName>
    <definedName name="MKJ" localSheetId="4">BlankMacro1</definedName>
    <definedName name="MKJ" localSheetId="3">BlankMacro1</definedName>
    <definedName name="MKJ" localSheetId="9">BlankMacro1</definedName>
    <definedName name="MKJ" localSheetId="2">BlankMacro1</definedName>
    <definedName name="MKJ" localSheetId="1">BlankMacro1</definedName>
    <definedName name="MKJ">BlankMacro1</definedName>
    <definedName name="ML" localSheetId="5">BlankMacro1</definedName>
    <definedName name="ML" localSheetId="6">BlankMacro1</definedName>
    <definedName name="ML" localSheetId="4">BlankMacro1</definedName>
    <definedName name="ML" localSheetId="3">BlankMacro1</definedName>
    <definedName name="ML" localSheetId="9">BlankMacro1</definedName>
    <definedName name="ML" localSheetId="2">BlankMacro1</definedName>
    <definedName name="ML" localSheetId="1">BlankMacro1</definedName>
    <definedName name="ML">BlankMacro1</definedName>
    <definedName name="MLR">#REF!</definedName>
    <definedName name="MLSS">#REF!</definedName>
    <definedName name="MLVSS">#REF!</definedName>
    <definedName name="MMJ" localSheetId="5">BlankMacro1</definedName>
    <definedName name="MMJ" localSheetId="6">BlankMacro1</definedName>
    <definedName name="MMJ" localSheetId="4">BlankMacro1</definedName>
    <definedName name="MMJ" localSheetId="3">BlankMacro1</definedName>
    <definedName name="MMJ" localSheetId="9">BlankMacro1</definedName>
    <definedName name="MMJ" localSheetId="2">BlankMacro1</definedName>
    <definedName name="MMJ" localSheetId="1">BlankMacro1</definedName>
    <definedName name="MMJ">BlankMacro1</definedName>
    <definedName name="MONEY">#REF!,#REF!</definedName>
    <definedName name="MOTOR__농형_전폐">#REF!</definedName>
    <definedName name="MQ" localSheetId="5">BlankMacro1</definedName>
    <definedName name="MQ" localSheetId="6">BlankMacro1</definedName>
    <definedName name="MQ" localSheetId="4">BlankMacro1</definedName>
    <definedName name="MQ" localSheetId="3">BlankMacro1</definedName>
    <definedName name="MQ" localSheetId="9">BlankMacro1</definedName>
    <definedName name="MQ" localSheetId="2">BlankMacro1</definedName>
    <definedName name="MQ" localSheetId="1">BlankMacro1</definedName>
    <definedName name="MQ">BlankMacro1</definedName>
    <definedName name="MR" localSheetId="5">BlankMacro1</definedName>
    <definedName name="MR" localSheetId="6">BlankMacro1</definedName>
    <definedName name="MR" localSheetId="4">BlankMacro1</definedName>
    <definedName name="MR" localSheetId="3">BlankMacro1</definedName>
    <definedName name="MR" localSheetId="9">BlankMacro1</definedName>
    <definedName name="MR" localSheetId="2">BlankMacro1</definedName>
    <definedName name="MR" localSheetId="1">BlankMacro1</definedName>
    <definedName name="MR">BlankMacro1</definedName>
    <definedName name="MV" localSheetId="5">BlankMacro1</definedName>
    <definedName name="MV" localSheetId="6">BlankMacro1</definedName>
    <definedName name="MV" localSheetId="4">BlankMacro1</definedName>
    <definedName name="MV" localSheetId="3">BlankMacro1</definedName>
    <definedName name="MV" localSheetId="9">BlankMacro1</definedName>
    <definedName name="MV" localSheetId="2">BlankMacro1</definedName>
    <definedName name="MV" localSheetId="1">BlankMacro1</definedName>
    <definedName name="MV">BlankMacro1</definedName>
    <definedName name="MW" localSheetId="5">BlankMacro1</definedName>
    <definedName name="MW" localSheetId="6">BlankMacro1</definedName>
    <definedName name="MW" localSheetId="4">BlankMacro1</definedName>
    <definedName name="MW" localSheetId="3">BlankMacro1</definedName>
    <definedName name="MW" localSheetId="9">BlankMacro1</definedName>
    <definedName name="MW" localSheetId="2">BlankMacro1</definedName>
    <definedName name="MW" localSheetId="1">BlankMacro1</definedName>
    <definedName name="MW">BlankMacro1</definedName>
    <definedName name="N">#REF!</definedName>
    <definedName name="N_D" localSheetId="5">[8]DATA!#REF!</definedName>
    <definedName name="N_D" localSheetId="6">[8]DATA!#REF!</definedName>
    <definedName name="N_D" localSheetId="4">[8]DATA!#REF!</definedName>
    <definedName name="N_D" localSheetId="3">[8]DATA!#REF!</definedName>
    <definedName name="N_D" localSheetId="9">[8]DATA!#REF!</definedName>
    <definedName name="N_D" localSheetId="2">[8]DATA!#REF!</definedName>
    <definedName name="N_D">[8]DATA!#REF!</definedName>
    <definedName name="NBV" localSheetId="5">BlankMacro1</definedName>
    <definedName name="NBV" localSheetId="6">BlankMacro1</definedName>
    <definedName name="NBV" localSheetId="4">BlankMacro1</definedName>
    <definedName name="NBV" localSheetId="3">BlankMacro1</definedName>
    <definedName name="NBV" localSheetId="9">BlankMacro1</definedName>
    <definedName name="NBV" localSheetId="2">BlankMacro1</definedName>
    <definedName name="NBV" localSheetId="1">BlankMacro1</definedName>
    <definedName name="NBV">BlankMacro1</definedName>
    <definedName name="NCV" localSheetId="5">BlankMacro1</definedName>
    <definedName name="NCV" localSheetId="6">BlankMacro1</definedName>
    <definedName name="NCV" localSheetId="4">BlankMacro1</definedName>
    <definedName name="NCV" localSheetId="3">BlankMacro1</definedName>
    <definedName name="NCV" localSheetId="9">BlankMacro1</definedName>
    <definedName name="NCV" localSheetId="2">BlankMacro1</definedName>
    <definedName name="NCV" localSheetId="1">BlankMacro1</definedName>
    <definedName name="NCV">BlankMacro1</definedName>
    <definedName name="NFG" localSheetId="5">BlankMacro1</definedName>
    <definedName name="NFG" localSheetId="6">BlankMacro1</definedName>
    <definedName name="NFG" localSheetId="4">BlankMacro1</definedName>
    <definedName name="NFG" localSheetId="3">BlankMacro1</definedName>
    <definedName name="NFG" localSheetId="9">BlankMacro1</definedName>
    <definedName name="NFG" localSheetId="2">BlankMacro1</definedName>
    <definedName name="NFG" localSheetId="1">BlankMacro1</definedName>
    <definedName name="NFG">BlankMacro1</definedName>
    <definedName name="NFGH" localSheetId="5">BlankMacro1</definedName>
    <definedName name="NFGH" localSheetId="6">BlankMacro1</definedName>
    <definedName name="NFGH" localSheetId="4">BlankMacro1</definedName>
    <definedName name="NFGH" localSheetId="3">BlankMacro1</definedName>
    <definedName name="NFGH" localSheetId="9">BlankMacro1</definedName>
    <definedName name="NFGH" localSheetId="2">BlankMacro1</definedName>
    <definedName name="NFGH" localSheetId="1">BlankMacro1</definedName>
    <definedName name="NFGH">BlankMacro1</definedName>
    <definedName name="NH4N">#REF!</definedName>
    <definedName name="NI">[24]노임!$A$1:$B$65536</definedName>
    <definedName name="NKL" localSheetId="5">BlankMacro1</definedName>
    <definedName name="NKL" localSheetId="6">BlankMacro1</definedName>
    <definedName name="NKL" localSheetId="4">BlankMacro1</definedName>
    <definedName name="NKL" localSheetId="3">BlankMacro1</definedName>
    <definedName name="NKL" localSheetId="9">BlankMacro1</definedName>
    <definedName name="NKL" localSheetId="2">BlankMacro1</definedName>
    <definedName name="NKL" localSheetId="1">BlankMacro1</definedName>
    <definedName name="NKL">BlankMacro1</definedName>
    <definedName name="NMB" localSheetId="5">[8]DATA!#REF!</definedName>
    <definedName name="NMB" localSheetId="6">[8]DATA!#REF!</definedName>
    <definedName name="NMB" localSheetId="4">[8]DATA!#REF!</definedName>
    <definedName name="NMB" localSheetId="3">[8]DATA!#REF!</definedName>
    <definedName name="NMB" localSheetId="9">[8]DATA!#REF!</definedName>
    <definedName name="NMB" localSheetId="2">[8]DATA!#REF!</definedName>
    <definedName name="NMB">[8]DATA!#REF!</definedName>
    <definedName name="NO3eq">#REF!</definedName>
    <definedName name="NOIM">[24]노임!$A$1:$B$17</definedName>
    <definedName name="NOR">#REF!</definedName>
    <definedName name="Nox">#REF!</definedName>
    <definedName name="NR" localSheetId="5">BlankMacro1</definedName>
    <definedName name="NR" localSheetId="6">BlankMacro1</definedName>
    <definedName name="NR" localSheetId="4">BlankMacro1</definedName>
    <definedName name="NR" localSheetId="3">BlankMacro1</definedName>
    <definedName name="NR" localSheetId="9">BlankMacro1</definedName>
    <definedName name="NR" localSheetId="2">BlankMacro1</definedName>
    <definedName name="NR" localSheetId="1">BlankMacro1</definedName>
    <definedName name="NR">BlankMacro1</definedName>
    <definedName name="NT" localSheetId="5">BlankMacro1</definedName>
    <definedName name="NT" localSheetId="6">BlankMacro1</definedName>
    <definedName name="NT" localSheetId="4">BlankMacro1</definedName>
    <definedName name="NT" localSheetId="3">BlankMacro1</definedName>
    <definedName name="NT" localSheetId="9">BlankMacro1</definedName>
    <definedName name="NT" localSheetId="2">BlankMacro1</definedName>
    <definedName name="NT" localSheetId="1">BlankMacro1</definedName>
    <definedName name="NT">BlankMacro1</definedName>
    <definedName name="NTFT" localSheetId="5">BlankMacro1</definedName>
    <definedName name="NTFT" localSheetId="6">BlankMacro1</definedName>
    <definedName name="NTFT" localSheetId="4">BlankMacro1</definedName>
    <definedName name="NTFT" localSheetId="3">BlankMacro1</definedName>
    <definedName name="NTFT" localSheetId="9">BlankMacro1</definedName>
    <definedName name="NTFT" localSheetId="2">BlankMacro1</definedName>
    <definedName name="NTFT" localSheetId="1">BlankMacro1</definedName>
    <definedName name="NTFT">BlankMacro1</definedName>
    <definedName name="Nx">#REF!</definedName>
    <definedName name="NY" localSheetId="5">BlankMacro1</definedName>
    <definedName name="NY" localSheetId="6">BlankMacro1</definedName>
    <definedName name="NY" localSheetId="4">BlankMacro1</definedName>
    <definedName name="NY" localSheetId="3">BlankMacro1</definedName>
    <definedName name="NY" localSheetId="9">BlankMacro1</definedName>
    <definedName name="NY" localSheetId="2">BlankMacro1</definedName>
    <definedName name="NY" localSheetId="1">BlankMacro1</definedName>
    <definedName name="NY">BlankMacro1</definedName>
    <definedName name="O" localSheetId="5">#REF!</definedName>
    <definedName name="O" localSheetId="6">#REF!</definedName>
    <definedName name="O" localSheetId="11">#REF!</definedName>
    <definedName name="O" localSheetId="4">#REF!</definedName>
    <definedName name="O" localSheetId="3">#REF!</definedName>
    <definedName name="O" localSheetId="2">#REF!</definedName>
    <definedName name="O" localSheetId="0">#REF!</definedName>
    <definedName name="O" localSheetId="1">#REF!</definedName>
    <definedName name="O">#REF!</definedName>
    <definedName name="OI" localSheetId="5">BlankMacro1</definedName>
    <definedName name="OI" localSheetId="6">BlankMacro1</definedName>
    <definedName name="OI" localSheetId="4">BlankMacro1</definedName>
    <definedName name="OI" localSheetId="3">BlankMacro1</definedName>
    <definedName name="OI" localSheetId="9">BlankMacro1</definedName>
    <definedName name="OI" localSheetId="2">BlankMacro1</definedName>
    <definedName name="OI" localSheetId="1">BlankMacro1</definedName>
    <definedName name="OI">BlankMacro1</definedName>
    <definedName name="OIU" localSheetId="5">BlankMacro1</definedName>
    <definedName name="OIU" localSheetId="6">BlankMacro1</definedName>
    <definedName name="OIU" localSheetId="4">BlankMacro1</definedName>
    <definedName name="OIU" localSheetId="3">BlankMacro1</definedName>
    <definedName name="OIU" localSheetId="9">BlankMacro1</definedName>
    <definedName name="OIU" localSheetId="2">BlankMacro1</definedName>
    <definedName name="OIU" localSheetId="1">BlankMacro1</definedName>
    <definedName name="OIU">BlankMacro1</definedName>
    <definedName name="OK" localSheetId="5">BlankMacro1</definedName>
    <definedName name="OK" localSheetId="6">BlankMacro1</definedName>
    <definedName name="OK" localSheetId="4">BlankMacro1</definedName>
    <definedName name="OK" localSheetId="3">BlankMacro1</definedName>
    <definedName name="OK" localSheetId="9">BlankMacro1</definedName>
    <definedName name="OK" localSheetId="2">BlankMacro1</definedName>
    <definedName name="OK" localSheetId="1">BlankMacro1</definedName>
    <definedName name="OK">BlankMacro1</definedName>
    <definedName name="OL" localSheetId="5">BlankMacro1</definedName>
    <definedName name="OL" localSheetId="6">BlankMacro1</definedName>
    <definedName name="OL" localSheetId="4">BlankMacro1</definedName>
    <definedName name="OL" localSheetId="3">BlankMacro1</definedName>
    <definedName name="OL" localSheetId="9">BlankMacro1</definedName>
    <definedName name="OL" localSheetId="2">BlankMacro1</definedName>
    <definedName name="OL" localSheetId="1">BlankMacro1</definedName>
    <definedName name="OL">BlankMacro1</definedName>
    <definedName name="or" localSheetId="5">[25]과천MAIN!#REF!</definedName>
    <definedName name="or" localSheetId="6">[25]과천MAIN!#REF!</definedName>
    <definedName name="or" localSheetId="4">[25]과천MAIN!#REF!</definedName>
    <definedName name="or" localSheetId="3">[25]과천MAIN!#REF!</definedName>
    <definedName name="or" localSheetId="9">[25]과천MAIN!#REF!</definedName>
    <definedName name="or" localSheetId="2">[25]과천MAIN!#REF!</definedName>
    <definedName name="or">[25]과천MAIN!#REF!</definedName>
    <definedName name="OUT">#REF!</definedName>
    <definedName name="P" localSheetId="5">[8]DATA!#REF!</definedName>
    <definedName name="P" localSheetId="6">[8]DATA!#REF!</definedName>
    <definedName name="P" localSheetId="4">[8]DATA!#REF!</definedName>
    <definedName name="P" localSheetId="3">[8]DATA!#REF!</definedName>
    <definedName name="P" localSheetId="9">[8]DATA!#REF!</definedName>
    <definedName name="P" localSheetId="2">[8]DATA!#REF!</definedName>
    <definedName name="P">[8]DATA!#REF!</definedName>
    <definedName name="PD" localSheetId="5">[8]DATA!#REF!</definedName>
    <definedName name="PD" localSheetId="6">[8]DATA!#REF!</definedName>
    <definedName name="PD" localSheetId="4">[8]DATA!#REF!</definedName>
    <definedName name="PD" localSheetId="3">[8]DATA!#REF!</definedName>
    <definedName name="PD" localSheetId="9">[8]DATA!#REF!</definedName>
    <definedName name="PD" localSheetId="2">[8]DATA!#REF!</definedName>
    <definedName name="PD">[8]DATA!#REF!</definedName>
    <definedName name="PDF">#REF!</definedName>
    <definedName name="PF">#REF!</definedName>
    <definedName name="PG" localSheetId="5">BlankMacro1</definedName>
    <definedName name="PG" localSheetId="6">BlankMacro1</definedName>
    <definedName name="PG" localSheetId="4">BlankMacro1</definedName>
    <definedName name="PG" localSheetId="3">BlankMacro1</definedName>
    <definedName name="PG" localSheetId="9">BlankMacro1</definedName>
    <definedName name="PG" localSheetId="2">BlankMacro1</definedName>
    <definedName name="PG" localSheetId="1">BlankMacro1</definedName>
    <definedName name="PG">BlankMacro1</definedName>
    <definedName name="pH">#REF!</definedName>
    <definedName name="PI" localSheetId="5">BlankMacro1</definedName>
    <definedName name="PI" localSheetId="6">BlankMacro1</definedName>
    <definedName name="PI" localSheetId="4">BlankMacro1</definedName>
    <definedName name="PI" localSheetId="3">BlankMacro1</definedName>
    <definedName name="PI" localSheetId="9">BlankMacro1</definedName>
    <definedName name="PI" localSheetId="2">BlankMacro1</definedName>
    <definedName name="PI" localSheetId="1">BlankMacro1</definedName>
    <definedName name="PI">BlankMacro1</definedName>
    <definedName name="PIPE" localSheetId="5">#REF!</definedName>
    <definedName name="PIPE" localSheetId="6">#REF!</definedName>
    <definedName name="PIPE" localSheetId="4">#REF!</definedName>
    <definedName name="PIPE" localSheetId="3">#REF!</definedName>
    <definedName name="PIPE" localSheetId="9">#REF!</definedName>
    <definedName name="PIPE" localSheetId="2">#REF!</definedName>
    <definedName name="PIPE">#REF!</definedName>
    <definedName name="PL" localSheetId="5">BlankMacro1</definedName>
    <definedName name="PL" localSheetId="6">BlankMacro1</definedName>
    <definedName name="PL" localSheetId="4">BlankMacro1</definedName>
    <definedName name="PL" localSheetId="3">BlankMacro1</definedName>
    <definedName name="PL" localSheetId="9">BlankMacro1</definedName>
    <definedName name="PL" localSheetId="2">BlankMacro1</definedName>
    <definedName name="PL" localSheetId="1">BlankMacro1</definedName>
    <definedName name="PL">BlankMacro1</definedName>
    <definedName name="PLATE_12t_단중">#REF!</definedName>
    <definedName name="PLATE_19t_단중">#REF!</definedName>
    <definedName name="PLATE_6t_단중">#REF!</definedName>
    <definedName name="PLATE_9t_단중">#REF!</definedName>
    <definedName name="PO" localSheetId="5">BlankMacro1</definedName>
    <definedName name="PO" localSheetId="6">BlankMacro1</definedName>
    <definedName name="PO" localSheetId="4">BlankMacro1</definedName>
    <definedName name="PO" localSheetId="3">BlankMacro1</definedName>
    <definedName name="PO" localSheetId="9">BlankMacro1</definedName>
    <definedName name="PO" localSheetId="2">BlankMacro1</definedName>
    <definedName name="PO" localSheetId="1">BlankMacro1</definedName>
    <definedName name="PO">BlankMacro1</definedName>
    <definedName name="POOM" localSheetId="5">[8]DATA!#REF!</definedName>
    <definedName name="POOM" localSheetId="6">[8]DATA!#REF!</definedName>
    <definedName name="POOM" localSheetId="4">[8]DATA!#REF!</definedName>
    <definedName name="POOM" localSheetId="3">[8]DATA!#REF!</definedName>
    <definedName name="POOM" localSheetId="9">[8]DATA!#REF!</definedName>
    <definedName name="POOM" localSheetId="2">[8]DATA!#REF!</definedName>
    <definedName name="POOM">[8]DATA!#REF!</definedName>
    <definedName name="PPP" localSheetId="5">BlankMacro1</definedName>
    <definedName name="PPP" localSheetId="6">BlankMacro1</definedName>
    <definedName name="PPP" localSheetId="4">BlankMacro1</definedName>
    <definedName name="PPP" localSheetId="3">BlankMacro1</definedName>
    <definedName name="PPP" localSheetId="9">BlankMacro1</definedName>
    <definedName name="PPP" localSheetId="2">BlankMacro1</definedName>
    <definedName name="PPP" localSheetId="1">BlankMacro1</definedName>
    <definedName name="PPP">BlankMacro1</definedName>
    <definedName name="Prel">#REF!</definedName>
    <definedName name="print">#REF!</definedName>
    <definedName name="Print_A" localSheetId="5">[26]산출내역서!#REF!</definedName>
    <definedName name="Print_A" localSheetId="6">[26]산출내역서!#REF!</definedName>
    <definedName name="Print_A" localSheetId="4">[26]산출내역서!#REF!</definedName>
    <definedName name="Print_A" localSheetId="3">[26]산출내역서!#REF!</definedName>
    <definedName name="Print_A" localSheetId="9">[26]산출내역서!#REF!</definedName>
    <definedName name="Print_A" localSheetId="2">[26]산출내역서!#REF!</definedName>
    <definedName name="Print_A">[26]산출내역서!#REF!</definedName>
    <definedName name="_xlnm.Print_Area" localSheetId="5">'1.설계설명서'!$A$1:$M$24</definedName>
    <definedName name="_xlnm.Print_Area" localSheetId="6">'4.동원인원계획표'!$A$1:$P$27</definedName>
    <definedName name="_xlnm.Print_Area" localSheetId="11">'6.수량산출서'!$A$1:$F$148</definedName>
    <definedName name="_xlnm.Print_Area" localSheetId="4">간지!$A$1:$I$369</definedName>
    <definedName name="_xlnm.Print_Area" localSheetId="8">공종별원가계산서!$A$1:$I$43</definedName>
    <definedName name="_xlnm.Print_Area" localSheetId="3">목차!$A$1:$I$39</definedName>
    <definedName name="_xlnm.Print_Area" localSheetId="10">설계내역서!$A$1:$N$138</definedName>
    <definedName name="_xlnm.Print_Area" localSheetId="9">'설계명세서(집계)'!$A$1:$N$17</definedName>
    <definedName name="_xlnm.Print_Area" localSheetId="2">속표지!$A$1:$L$31</definedName>
    <definedName name="_xlnm.Print_Area" localSheetId="7">원가계산서!$A$1:$F$45</definedName>
    <definedName name="_xlnm.Print_Area" localSheetId="0">표지!$A$1:$I$42</definedName>
    <definedName name="_xlnm.Print_Area" localSheetId="1">'표지 (2)'!$A$1:$I$42</definedName>
    <definedName name="_xlnm.Print_Area">#N/A</definedName>
    <definedName name="PRINT_AREA_MI">#N/A</definedName>
    <definedName name="_xlnm.Print_Titles" localSheetId="11">'6.수량산출서'!$2:$3</definedName>
    <definedName name="_xlnm.Print_Titles" localSheetId="10">설계내역서!$1:$2</definedName>
    <definedName name="_xlnm.Print_Titles">#REF!</definedName>
    <definedName name="Print_Titles_MI">#REF!</definedName>
    <definedName name="PRIT_TITEIS" localSheetId="5">#REF!</definedName>
    <definedName name="PRIT_TITEIS" localSheetId="6">#REF!</definedName>
    <definedName name="PRIT_TITEIS" localSheetId="4">#REF!</definedName>
    <definedName name="PRIT_TITEIS" localSheetId="3">#REF!</definedName>
    <definedName name="PRIT_TITEIS" localSheetId="9">#REF!</definedName>
    <definedName name="PRIT_TITEIS" localSheetId="2">#REF!</definedName>
    <definedName name="PRIT_TITEIS">#REF!</definedName>
    <definedName name="PUM" localSheetId="5">[8]DATA!#REF!</definedName>
    <definedName name="PUM" localSheetId="6">[8]DATA!#REF!</definedName>
    <definedName name="PUM" localSheetId="4">[8]DATA!#REF!</definedName>
    <definedName name="PUM" localSheetId="3">[8]DATA!#REF!</definedName>
    <definedName name="PUM" localSheetId="9">[8]DATA!#REF!</definedName>
    <definedName name="PUM" localSheetId="2">[8]DATA!#REF!</definedName>
    <definedName name="PUM">[8]DATA!#REF!</definedName>
    <definedName name="PVC28C" localSheetId="5">[3]일위대가표!#REF!</definedName>
    <definedName name="PVC28C" localSheetId="6">[3]일위대가표!#REF!</definedName>
    <definedName name="PVC28C" localSheetId="4">[3]일위대가표!#REF!</definedName>
    <definedName name="PVC28C" localSheetId="3">[3]일위대가표!#REF!</definedName>
    <definedName name="PVC28C" localSheetId="9">[3]일위대가표!#REF!</definedName>
    <definedName name="PVC28C" localSheetId="2">[3]일위대가표!#REF!</definedName>
    <definedName name="PVC28C">[3]일위대가표!#REF!</definedName>
    <definedName name="Px">#REF!</definedName>
    <definedName name="Pxa">#REF!</definedName>
    <definedName name="Pxan">#REF!</definedName>
    <definedName name="Pxh">#REF!</definedName>
    <definedName name="Q">[17]계산근거!$C$12:$G$12</definedName>
    <definedName name="Q0" localSheetId="5">BlankMacro1</definedName>
    <definedName name="Q0" localSheetId="6">BlankMacro1</definedName>
    <definedName name="Q0" localSheetId="4">BlankMacro1</definedName>
    <definedName name="Q0" localSheetId="3">BlankMacro1</definedName>
    <definedName name="Q0" localSheetId="9">BlankMacro1</definedName>
    <definedName name="Q0" localSheetId="2">BlankMacro1</definedName>
    <definedName name="Q0" localSheetId="1">BlankMacro1</definedName>
    <definedName name="Q0">BlankMacro1</definedName>
    <definedName name="q3r" localSheetId="5">BlankMacro1</definedName>
    <definedName name="q3r" localSheetId="6">BlankMacro1</definedName>
    <definedName name="q3r" localSheetId="4">BlankMacro1</definedName>
    <definedName name="q3r" localSheetId="3">BlankMacro1</definedName>
    <definedName name="q3r" localSheetId="9">BlankMacro1</definedName>
    <definedName name="q3r" localSheetId="2">BlankMacro1</definedName>
    <definedName name="q3r" localSheetId="1">BlankMacro1</definedName>
    <definedName name="q3r">BlankMacro1</definedName>
    <definedName name="QAWE" localSheetId="5">BlankMacro1</definedName>
    <definedName name="QAWE" localSheetId="6">BlankMacro1</definedName>
    <definedName name="QAWE" localSheetId="4">BlankMacro1</definedName>
    <definedName name="QAWE" localSheetId="3">BlankMacro1</definedName>
    <definedName name="QAWE" localSheetId="9">BlankMacro1</definedName>
    <definedName name="QAWE" localSheetId="2">BlankMacro1</definedName>
    <definedName name="QAWE" localSheetId="1">BlankMacro1</definedName>
    <definedName name="QAWE">BlankMacro1</definedName>
    <definedName name="qqq">#REF!</definedName>
    <definedName name="qqqq" localSheetId="5">BlankMacro1</definedName>
    <definedName name="qqqq" localSheetId="6">BlankMacro1</definedName>
    <definedName name="qqqq" localSheetId="4">BlankMacro1</definedName>
    <definedName name="qqqq" localSheetId="3">BlankMacro1</definedName>
    <definedName name="qqqq" localSheetId="9">BlankMacro1</definedName>
    <definedName name="qqqq" localSheetId="2">BlankMacro1</definedName>
    <definedName name="qqqq" localSheetId="1">BlankMacro1</definedName>
    <definedName name="qqqq">BlankMacro1</definedName>
    <definedName name="qwer" localSheetId="5">BlankMacro1</definedName>
    <definedName name="qwer" localSheetId="6">BlankMacro1</definedName>
    <definedName name="qwer" localSheetId="4">BlankMacro1</definedName>
    <definedName name="qwer" localSheetId="3">BlankMacro1</definedName>
    <definedName name="qwer" localSheetId="9">BlankMacro1</definedName>
    <definedName name="qwer" localSheetId="2">BlankMacro1</definedName>
    <definedName name="qwer" localSheetId="1">BlankMacro1</definedName>
    <definedName name="qwer">BlankMacro1</definedName>
    <definedName name="RAS">#REF!</definedName>
    <definedName name="RATE" localSheetId="5">#REF!</definedName>
    <definedName name="RATE" localSheetId="6">#REF!</definedName>
    <definedName name="RATE" localSheetId="4">#REF!</definedName>
    <definedName name="RATE" localSheetId="3">#REF!</definedName>
    <definedName name="RATE" localSheetId="9">#REF!</definedName>
    <definedName name="RATE" localSheetId="2">#REF!</definedName>
    <definedName name="RATE">#REF!</definedName>
    <definedName name="RAW">#REF!</definedName>
    <definedName name="rcon">#REF!</definedName>
    <definedName name="REAL1" localSheetId="5">[5]조내역!#REF!</definedName>
    <definedName name="REAL1" localSheetId="6">[5]조내역!#REF!</definedName>
    <definedName name="REAL1" localSheetId="4">[5]조내역!#REF!</definedName>
    <definedName name="REAL1" localSheetId="3">[5]조내역!#REF!</definedName>
    <definedName name="REAL1" localSheetId="9">[5]조내역!#REF!</definedName>
    <definedName name="REAL1" localSheetId="2">[5]조내역!#REF!</definedName>
    <definedName name="REAL1">[5]조내역!#REF!</definedName>
    <definedName name="REAL10" localSheetId="5">[5]조내역!#REF!</definedName>
    <definedName name="REAL10" localSheetId="6">[5]조내역!#REF!</definedName>
    <definedName name="REAL10" localSheetId="4">[5]조내역!#REF!</definedName>
    <definedName name="REAL10" localSheetId="3">[5]조내역!#REF!</definedName>
    <definedName name="REAL10" localSheetId="9">[5]조내역!#REF!</definedName>
    <definedName name="REAL10" localSheetId="2">[5]조내역!#REF!</definedName>
    <definedName name="REAL10">[5]조내역!#REF!</definedName>
    <definedName name="REAL11" localSheetId="5">[5]조내역!#REF!</definedName>
    <definedName name="REAL11" localSheetId="6">[5]조내역!#REF!</definedName>
    <definedName name="REAL11" localSheetId="4">[5]조내역!#REF!</definedName>
    <definedName name="REAL11" localSheetId="3">[5]조내역!#REF!</definedName>
    <definedName name="REAL11" localSheetId="9">[5]조내역!#REF!</definedName>
    <definedName name="REAL11" localSheetId="2">[5]조내역!#REF!</definedName>
    <definedName name="REAL11">[5]조내역!#REF!</definedName>
    <definedName name="REAL12" localSheetId="5">[5]조내역!#REF!</definedName>
    <definedName name="REAL12" localSheetId="6">[5]조내역!#REF!</definedName>
    <definedName name="REAL12" localSheetId="4">[5]조내역!#REF!</definedName>
    <definedName name="REAL12" localSheetId="3">[5]조내역!#REF!</definedName>
    <definedName name="REAL12" localSheetId="9">[5]조내역!#REF!</definedName>
    <definedName name="REAL12" localSheetId="2">[5]조내역!#REF!</definedName>
    <definedName name="REAL12">[5]조내역!#REF!</definedName>
    <definedName name="REAL13" localSheetId="5">[5]조내역!#REF!</definedName>
    <definedName name="REAL13" localSheetId="6">[5]조내역!#REF!</definedName>
    <definedName name="REAL13" localSheetId="4">[5]조내역!#REF!</definedName>
    <definedName name="REAL13" localSheetId="3">[5]조내역!#REF!</definedName>
    <definedName name="REAL13" localSheetId="9">[5]조내역!#REF!</definedName>
    <definedName name="REAL13" localSheetId="2">[5]조내역!#REF!</definedName>
    <definedName name="REAL13">[5]조내역!#REF!</definedName>
    <definedName name="REAL14" localSheetId="5">[5]조내역!#REF!</definedName>
    <definedName name="REAL14" localSheetId="6">[5]조내역!#REF!</definedName>
    <definedName name="REAL14" localSheetId="4">[5]조내역!#REF!</definedName>
    <definedName name="REAL14" localSheetId="3">[5]조내역!#REF!</definedName>
    <definedName name="REAL14" localSheetId="9">[5]조내역!#REF!</definedName>
    <definedName name="REAL14" localSheetId="2">[5]조내역!#REF!</definedName>
    <definedName name="REAL14">[5]조내역!#REF!</definedName>
    <definedName name="REAL15" localSheetId="5">[5]조내역!#REF!</definedName>
    <definedName name="REAL15" localSheetId="6">[5]조내역!#REF!</definedName>
    <definedName name="REAL15" localSheetId="4">[5]조내역!#REF!</definedName>
    <definedName name="REAL15" localSheetId="3">[5]조내역!#REF!</definedName>
    <definedName name="REAL15" localSheetId="9">[5]조내역!#REF!</definedName>
    <definedName name="REAL15" localSheetId="2">[5]조내역!#REF!</definedName>
    <definedName name="REAL15">[5]조내역!#REF!</definedName>
    <definedName name="REAL16" localSheetId="5">[5]조내역!#REF!</definedName>
    <definedName name="REAL16" localSheetId="6">[5]조내역!#REF!</definedName>
    <definedName name="REAL16" localSheetId="4">[5]조내역!#REF!</definedName>
    <definedName name="REAL16" localSheetId="3">[5]조내역!#REF!</definedName>
    <definedName name="REAL16" localSheetId="9">[5]조내역!#REF!</definedName>
    <definedName name="REAL16" localSheetId="2">[5]조내역!#REF!</definedName>
    <definedName name="REAL16">[5]조내역!#REF!</definedName>
    <definedName name="REAL17" localSheetId="5">[5]조내역!#REF!</definedName>
    <definedName name="REAL17" localSheetId="6">[5]조내역!#REF!</definedName>
    <definedName name="REAL17" localSheetId="4">[5]조내역!#REF!</definedName>
    <definedName name="REAL17" localSheetId="3">[5]조내역!#REF!</definedName>
    <definedName name="REAL17" localSheetId="9">[5]조내역!#REF!</definedName>
    <definedName name="REAL17" localSheetId="2">[5]조내역!#REF!</definedName>
    <definedName name="REAL17">[5]조내역!#REF!</definedName>
    <definedName name="REAL18" localSheetId="5">[5]조내역!#REF!</definedName>
    <definedName name="REAL18" localSheetId="6">[5]조내역!#REF!</definedName>
    <definedName name="REAL18" localSheetId="4">[5]조내역!#REF!</definedName>
    <definedName name="REAL18" localSheetId="3">[5]조내역!#REF!</definedName>
    <definedName name="REAL18" localSheetId="9">[5]조내역!#REF!</definedName>
    <definedName name="REAL18" localSheetId="2">[5]조내역!#REF!</definedName>
    <definedName name="REAL18">[5]조내역!#REF!</definedName>
    <definedName name="REAL19" localSheetId="5">[5]조내역!#REF!</definedName>
    <definedName name="REAL19" localSheetId="6">[5]조내역!#REF!</definedName>
    <definedName name="REAL19" localSheetId="4">[5]조내역!#REF!</definedName>
    <definedName name="REAL19" localSheetId="3">[5]조내역!#REF!</definedName>
    <definedName name="REAL19" localSheetId="9">[5]조내역!#REF!</definedName>
    <definedName name="REAL19" localSheetId="2">[5]조내역!#REF!</definedName>
    <definedName name="REAL19">[5]조내역!#REF!</definedName>
    <definedName name="REAL2" localSheetId="5">[5]조내역!#REF!</definedName>
    <definedName name="REAL2" localSheetId="6">[5]조내역!#REF!</definedName>
    <definedName name="REAL2" localSheetId="4">[5]조내역!#REF!</definedName>
    <definedName name="REAL2" localSheetId="3">[5]조내역!#REF!</definedName>
    <definedName name="REAL2" localSheetId="9">[5]조내역!#REF!</definedName>
    <definedName name="REAL2" localSheetId="2">[5]조내역!#REF!</definedName>
    <definedName name="REAL2">[5]조내역!#REF!</definedName>
    <definedName name="REAL20" localSheetId="5">[5]조내역!#REF!</definedName>
    <definedName name="REAL20" localSheetId="6">[5]조내역!#REF!</definedName>
    <definedName name="REAL20" localSheetId="4">[5]조내역!#REF!</definedName>
    <definedName name="REAL20" localSheetId="3">[5]조내역!#REF!</definedName>
    <definedName name="REAL20" localSheetId="9">[5]조내역!#REF!</definedName>
    <definedName name="REAL20" localSheetId="2">[5]조내역!#REF!</definedName>
    <definedName name="REAL20">[5]조내역!#REF!</definedName>
    <definedName name="REAL3" localSheetId="5">[5]조내역!#REF!</definedName>
    <definedName name="REAL3" localSheetId="6">[5]조내역!#REF!</definedName>
    <definedName name="REAL3" localSheetId="4">[5]조내역!#REF!</definedName>
    <definedName name="REAL3" localSheetId="3">[5]조내역!#REF!</definedName>
    <definedName name="REAL3" localSheetId="9">[5]조내역!#REF!</definedName>
    <definedName name="REAL3" localSheetId="2">[5]조내역!#REF!</definedName>
    <definedName name="REAL3">[5]조내역!#REF!</definedName>
    <definedName name="REAL4" localSheetId="5">[5]조내역!#REF!</definedName>
    <definedName name="REAL4" localSheetId="6">[5]조내역!#REF!</definedName>
    <definedName name="REAL4" localSheetId="4">[5]조내역!#REF!</definedName>
    <definedName name="REAL4" localSheetId="3">[5]조내역!#REF!</definedName>
    <definedName name="REAL4" localSheetId="9">[5]조내역!#REF!</definedName>
    <definedName name="REAL4" localSheetId="2">[5]조내역!#REF!</definedName>
    <definedName name="REAL4">[5]조내역!#REF!</definedName>
    <definedName name="REAL5" localSheetId="5">[5]조내역!#REF!</definedName>
    <definedName name="REAL5" localSheetId="6">[5]조내역!#REF!</definedName>
    <definedName name="REAL5" localSheetId="4">[5]조내역!#REF!</definedName>
    <definedName name="REAL5" localSheetId="3">[5]조내역!#REF!</definedName>
    <definedName name="REAL5" localSheetId="9">[5]조내역!#REF!</definedName>
    <definedName name="REAL5" localSheetId="2">[5]조내역!#REF!</definedName>
    <definedName name="REAL5">[5]조내역!#REF!</definedName>
    <definedName name="REAL6" localSheetId="5">[5]조내역!#REF!</definedName>
    <definedName name="REAL6" localSheetId="6">[5]조내역!#REF!</definedName>
    <definedName name="REAL6" localSheetId="4">[5]조내역!#REF!</definedName>
    <definedName name="REAL6" localSheetId="3">[5]조내역!#REF!</definedName>
    <definedName name="REAL6" localSheetId="9">[5]조내역!#REF!</definedName>
    <definedName name="REAL6" localSheetId="2">[5]조내역!#REF!</definedName>
    <definedName name="REAL6">[5]조내역!#REF!</definedName>
    <definedName name="REAL7" localSheetId="5">[5]조내역!#REF!</definedName>
    <definedName name="REAL7" localSheetId="6">[5]조내역!#REF!</definedName>
    <definedName name="REAL7" localSheetId="4">[5]조내역!#REF!</definedName>
    <definedName name="REAL7" localSheetId="3">[5]조내역!#REF!</definedName>
    <definedName name="REAL7" localSheetId="9">[5]조내역!#REF!</definedName>
    <definedName name="REAL7" localSheetId="2">[5]조내역!#REF!</definedName>
    <definedName name="REAL7">[5]조내역!#REF!</definedName>
    <definedName name="REAL8" localSheetId="5">[5]조내역!#REF!</definedName>
    <definedName name="REAL8" localSheetId="6">[5]조내역!#REF!</definedName>
    <definedName name="REAL8" localSheetId="4">[5]조내역!#REF!</definedName>
    <definedName name="REAL8" localSheetId="3">[5]조내역!#REF!</definedName>
    <definedName name="REAL8" localSheetId="9">[5]조내역!#REF!</definedName>
    <definedName name="REAL8" localSheetId="2">[5]조내역!#REF!</definedName>
    <definedName name="REAL8">[5]조내역!#REF!</definedName>
    <definedName name="REAL9" localSheetId="5">[5]조내역!#REF!</definedName>
    <definedName name="REAL9" localSheetId="6">[5]조내역!#REF!</definedName>
    <definedName name="REAL9" localSheetId="4">[5]조내역!#REF!</definedName>
    <definedName name="REAL9" localSheetId="3">[5]조내역!#REF!</definedName>
    <definedName name="REAL9" localSheetId="9">[5]조내역!#REF!</definedName>
    <definedName name="REAL9" localSheetId="2">[5]조내역!#REF!</definedName>
    <definedName name="REAL9">[5]조내역!#REF!</definedName>
    <definedName name="REQQ" localSheetId="5">[5]조내역!#REF!</definedName>
    <definedName name="REQQ" localSheetId="6">[5]조내역!#REF!</definedName>
    <definedName name="REQQ" localSheetId="4">[5]조내역!#REF!</definedName>
    <definedName name="REQQ" localSheetId="3">[5]조내역!#REF!</definedName>
    <definedName name="REQQ" localSheetId="9">[5]조내역!#REF!</definedName>
    <definedName name="REQQ" localSheetId="2">[5]조내역!#REF!</definedName>
    <definedName name="REQQ">[5]조내역!#REF!</definedName>
    <definedName name="REW" localSheetId="5">BlankMacro1</definedName>
    <definedName name="REW" localSheetId="6">BlankMacro1</definedName>
    <definedName name="REW" localSheetId="4">BlankMacro1</definedName>
    <definedName name="REW" localSheetId="3">BlankMacro1</definedName>
    <definedName name="REW" localSheetId="9">BlankMacro1</definedName>
    <definedName name="REW" localSheetId="2">BlankMacro1</definedName>
    <definedName name="REW" localSheetId="1">BlankMacro1</definedName>
    <definedName name="REW">BlankMacro1</definedName>
    <definedName name="RLA" localSheetId="5">BlankMacro1</definedName>
    <definedName name="RLA" localSheetId="6">BlankMacro1</definedName>
    <definedName name="RLA" localSheetId="4">BlankMacro1</definedName>
    <definedName name="RLA" localSheetId="3">BlankMacro1</definedName>
    <definedName name="RLA" localSheetId="9">BlankMacro1</definedName>
    <definedName name="RLA" localSheetId="2">BlankMacro1</definedName>
    <definedName name="RLA" localSheetId="1">BlankMacro1</definedName>
    <definedName name="RLA">BlankMacro1</definedName>
    <definedName name="rladbwnd" localSheetId="5">BlankMacro1</definedName>
    <definedName name="rladbwnd" localSheetId="6">BlankMacro1</definedName>
    <definedName name="rladbwnd" localSheetId="4">BlankMacro1</definedName>
    <definedName name="rladbwnd" localSheetId="3">BlankMacro1</definedName>
    <definedName name="rladbwnd" localSheetId="9">BlankMacro1</definedName>
    <definedName name="rladbwnd" localSheetId="2">BlankMacro1</definedName>
    <definedName name="rladbwnd" localSheetId="1">BlankMacro1</definedName>
    <definedName name="rladbwnd">BlankMacro1</definedName>
    <definedName name="rlafbwn" localSheetId="5">BlankMacro1</definedName>
    <definedName name="rlafbwn" localSheetId="6">BlankMacro1</definedName>
    <definedName name="rlafbwn" localSheetId="4">BlankMacro1</definedName>
    <definedName name="rlafbwn" localSheetId="3">BlankMacro1</definedName>
    <definedName name="rlafbwn" localSheetId="9">BlankMacro1</definedName>
    <definedName name="rlafbwn" localSheetId="2">BlankMacro1</definedName>
    <definedName name="rlafbwn" localSheetId="1">BlankMacro1</definedName>
    <definedName name="rlafbwn">BlankMacro1</definedName>
    <definedName name="RLDL" localSheetId="5">#REF!</definedName>
    <definedName name="RLDL" localSheetId="6">#REF!</definedName>
    <definedName name="RLDL" localSheetId="4">#REF!</definedName>
    <definedName name="RLDL" localSheetId="3">#REF!</definedName>
    <definedName name="RLDL" localSheetId="9">#REF!</definedName>
    <definedName name="RLDL" localSheetId="2">#REF!</definedName>
    <definedName name="RLDL">#REF!</definedName>
    <definedName name="rldla">#REF!</definedName>
    <definedName name="RLDLD" localSheetId="5">BlankMacro1</definedName>
    <definedName name="RLDLD" localSheetId="6">BlankMacro1</definedName>
    <definedName name="RLDLD" localSheetId="4">BlankMacro1</definedName>
    <definedName name="RLDLD" localSheetId="3">BlankMacro1</definedName>
    <definedName name="RLDLD" localSheetId="9">BlankMacro1</definedName>
    <definedName name="RLDLD" localSheetId="2">BlankMacro1</definedName>
    <definedName name="RLDLD" localSheetId="1">BlankMacro1</definedName>
    <definedName name="RLDLD">BlankMacro1</definedName>
    <definedName name="RLRLR" localSheetId="5">BlankMacro1</definedName>
    <definedName name="RLRLR" localSheetId="6">BlankMacro1</definedName>
    <definedName name="RLRLR" localSheetId="4">BlankMacro1</definedName>
    <definedName name="RLRLR" localSheetId="3">BlankMacro1</definedName>
    <definedName name="RLRLR" localSheetId="9">BlankMacro1</definedName>
    <definedName name="RLRLR" localSheetId="2">BlankMacro1</definedName>
    <definedName name="RLRLR" localSheetId="1">BlankMacro1</definedName>
    <definedName name="RLRLR">BlankMacro1</definedName>
    <definedName name="RLRLRLRL" localSheetId="5">BlankMacro1</definedName>
    <definedName name="RLRLRLRL" localSheetId="6">BlankMacro1</definedName>
    <definedName name="RLRLRLRL" localSheetId="4">BlankMacro1</definedName>
    <definedName name="RLRLRLRL" localSheetId="3">BlankMacro1</definedName>
    <definedName name="RLRLRLRL" localSheetId="9">BlankMacro1</definedName>
    <definedName name="RLRLRLRL" localSheetId="2">BlankMacro1</definedName>
    <definedName name="RLRLRLRL" localSheetId="1">BlankMacro1</definedName>
    <definedName name="RLRLRLRL">BlankMacro1</definedName>
    <definedName name="RM_D" localSheetId="5">[8]DATA!#REF!</definedName>
    <definedName name="RM_D" localSheetId="6">[8]DATA!#REF!</definedName>
    <definedName name="RM_D" localSheetId="4">[8]DATA!#REF!</definedName>
    <definedName name="RM_D" localSheetId="3">[8]DATA!#REF!</definedName>
    <definedName name="RM_D" localSheetId="9">[8]DATA!#REF!</definedName>
    <definedName name="RM_D" localSheetId="2">[8]DATA!#REF!</definedName>
    <definedName name="RM_D">[8]DATA!#REF!</definedName>
    <definedName name="rp">#REF!</definedName>
    <definedName name="RRL" localSheetId="5">#REF!</definedName>
    <definedName name="RRL" localSheetId="6">#REF!</definedName>
    <definedName name="RRL" localSheetId="4">#REF!</definedName>
    <definedName name="RRL" localSheetId="3">#REF!</definedName>
    <definedName name="RRL" localSheetId="9">#REF!</definedName>
    <definedName name="RRL" localSheetId="2">#REF!</definedName>
    <definedName name="RRL">#REF!</definedName>
    <definedName name="RS" localSheetId="5">BlankMacro1</definedName>
    <definedName name="RS" localSheetId="6">BlankMacro1</definedName>
    <definedName name="RS" localSheetId="4">BlankMacro1</definedName>
    <definedName name="RS" localSheetId="3">BlankMacro1</definedName>
    <definedName name="RS" localSheetId="9">BlankMacro1</definedName>
    <definedName name="RS" localSheetId="2">BlankMacro1</definedName>
    <definedName name="RS" localSheetId="1">BlankMacro1</definedName>
    <definedName name="RS">BlankMacro1</definedName>
    <definedName name="RSS">#REF!</definedName>
    <definedName name="RTGDFE" localSheetId="5">#REF!</definedName>
    <definedName name="RTGDFE" localSheetId="6">#REF!</definedName>
    <definedName name="RTGDFE" localSheetId="4">#REF!</definedName>
    <definedName name="RTGDFE" localSheetId="3">#REF!</definedName>
    <definedName name="RTGDFE" localSheetId="9">#REF!</definedName>
    <definedName name="RTGDFE" localSheetId="2">#REF!</definedName>
    <definedName name="RTGDFE">#REF!</definedName>
    <definedName name="rtt">#REF!</definedName>
    <definedName name="RWE" localSheetId="5">BlankMacro1</definedName>
    <definedName name="RWE" localSheetId="6">BlankMacro1</definedName>
    <definedName name="RWE" localSheetId="4">BlankMacro1</definedName>
    <definedName name="RWE" localSheetId="3">BlankMacro1</definedName>
    <definedName name="RWE" localSheetId="9">BlankMacro1</definedName>
    <definedName name="RWE" localSheetId="2">BlankMacro1</definedName>
    <definedName name="RWE" localSheetId="1">BlankMacro1</definedName>
    <definedName name="RWE">BlankMacro1</definedName>
    <definedName name="S" localSheetId="5">[8]DATA!#REF!</definedName>
    <definedName name="S" localSheetId="6">[8]DATA!#REF!</definedName>
    <definedName name="S" localSheetId="4">[8]DATA!#REF!</definedName>
    <definedName name="S" localSheetId="3">[8]DATA!#REF!</definedName>
    <definedName name="S" localSheetId="9">[8]DATA!#REF!</definedName>
    <definedName name="S" localSheetId="2">[8]DATA!#REF!</definedName>
    <definedName name="S">[8]DATA!#REF!</definedName>
    <definedName name="S_P">#REF!</definedName>
    <definedName name="S_W시험기사" localSheetId="5">[11]시중노임단가!#REF!</definedName>
    <definedName name="S_W시험기사" localSheetId="6">[11]시중노임단가!#REF!</definedName>
    <definedName name="S_W시험기사" localSheetId="4">[11]시중노임단가!#REF!</definedName>
    <definedName name="S_W시험기사" localSheetId="3">[11]시중노임단가!#REF!</definedName>
    <definedName name="S_W시험기사" localSheetId="9">[11]시중노임단가!#REF!</definedName>
    <definedName name="S_W시험기사" localSheetId="2">[11]시중노임단가!#REF!</definedName>
    <definedName name="S_W시험기사">[11]시중노임단가!#REF!</definedName>
    <definedName name="S_W시험사">#REF!</definedName>
    <definedName name="SA" localSheetId="5">BlankMacro1</definedName>
    <definedName name="SA" localSheetId="6">BlankMacro1</definedName>
    <definedName name="SA" localSheetId="4">BlankMacro1</definedName>
    <definedName name="SA" localSheetId="3">BlankMacro1</definedName>
    <definedName name="SA" localSheetId="9">BlankMacro1</definedName>
    <definedName name="SA" localSheetId="2">BlankMacro1</definedName>
    <definedName name="SA" localSheetId="1">BlankMacro1</definedName>
    <definedName name="SA">BlankMacro1</definedName>
    <definedName name="saD">[27]설계서을!$A$2:$N$27</definedName>
    <definedName name="SADF" localSheetId="5">BlankMacro1</definedName>
    <definedName name="SADF" localSheetId="6">BlankMacro1</definedName>
    <definedName name="SADF" localSheetId="4">BlankMacro1</definedName>
    <definedName name="SADF" localSheetId="3">BlankMacro1</definedName>
    <definedName name="SADF" localSheetId="9">BlankMacro1</definedName>
    <definedName name="SADF" localSheetId="2">BlankMacro1</definedName>
    <definedName name="SADF" localSheetId="1">BlankMacro1</definedName>
    <definedName name="SADF">BlankMacro1</definedName>
    <definedName name="sae" localSheetId="5">BlankMacro1</definedName>
    <definedName name="sae" localSheetId="6">BlankMacro1</definedName>
    <definedName name="sae" localSheetId="4">BlankMacro1</definedName>
    <definedName name="sae" localSheetId="3">BlankMacro1</definedName>
    <definedName name="sae" localSheetId="9">BlankMacro1</definedName>
    <definedName name="sae" localSheetId="2">BlankMacro1</definedName>
    <definedName name="sae" localSheetId="1">BlankMacro1</definedName>
    <definedName name="sae">BlankMacro1</definedName>
    <definedName name="SBTOTAL1">#REF!</definedName>
    <definedName name="SBTOTAL2" localSheetId="5">#REF!</definedName>
    <definedName name="SBTOTAL2" localSheetId="6">#REF!</definedName>
    <definedName name="SBTOTAL2" localSheetId="11">#REF!</definedName>
    <definedName name="SBTOTAL2" localSheetId="4">#REF!</definedName>
    <definedName name="SBTOTAL2" localSheetId="3">#REF!</definedName>
    <definedName name="SBTOTAL2" localSheetId="9">#REF!</definedName>
    <definedName name="SBTOTAL2" localSheetId="2">#REF!</definedName>
    <definedName name="SBTOTAL2">#REF!</definedName>
    <definedName name="SBTOTAL3">#REF!</definedName>
    <definedName name="SBTOTAL4">#REF!</definedName>
    <definedName name="SBTOTAL5">#REF!</definedName>
    <definedName name="SCODcr">#REF!</definedName>
    <definedName name="SD" localSheetId="5">[8]DATA!#REF!</definedName>
    <definedName name="SD" localSheetId="6">[8]DATA!#REF!</definedName>
    <definedName name="SD" localSheetId="4">[8]DATA!#REF!</definedName>
    <definedName name="SD" localSheetId="3">[8]DATA!#REF!</definedName>
    <definedName name="SD" localSheetId="9">[8]DATA!#REF!</definedName>
    <definedName name="SD" localSheetId="2">[8]DATA!#REF!</definedName>
    <definedName name="SD">[8]DATA!#REF!</definedName>
    <definedName name="SDAGG" localSheetId="5">BlankMacro1</definedName>
    <definedName name="SDAGG" localSheetId="6">BlankMacro1</definedName>
    <definedName name="SDAGG" localSheetId="4">BlankMacro1</definedName>
    <definedName name="SDAGG" localSheetId="3">BlankMacro1</definedName>
    <definedName name="SDAGG" localSheetId="9">BlankMacro1</definedName>
    <definedName name="SDAGG" localSheetId="2">BlankMacro1</definedName>
    <definedName name="SDAGG" localSheetId="1">BlankMacro1</definedName>
    <definedName name="SDAGG">BlankMacro1</definedName>
    <definedName name="SDAS" localSheetId="5" hidden="1">{"'Firr(선)'!$AS$1:$AY$62","'Firr(사)'!$AS$1:$AY$62","'Firr(회)'!$AS$1:$AY$62","'Firr(선)'!$L$1:$V$62","'Firr(사)'!$L$1:$V$62","'Firr(회)'!$L$1:$V$62"}</definedName>
    <definedName name="SDAS" localSheetId="6" hidden="1">{"'Firr(선)'!$AS$1:$AY$62","'Firr(사)'!$AS$1:$AY$62","'Firr(회)'!$AS$1:$AY$62","'Firr(선)'!$L$1:$V$62","'Firr(사)'!$L$1:$V$62","'Firr(회)'!$L$1:$V$62"}</definedName>
    <definedName name="SDAS" localSheetId="11" hidden="1">{"'Firr(선)'!$AS$1:$AY$62","'Firr(사)'!$AS$1:$AY$62","'Firr(회)'!$AS$1:$AY$62","'Firr(선)'!$L$1:$V$62","'Firr(사)'!$L$1:$V$62","'Firr(회)'!$L$1:$V$62"}</definedName>
    <definedName name="SDAS" localSheetId="4" hidden="1">{"'Firr(선)'!$AS$1:$AY$62","'Firr(사)'!$AS$1:$AY$62","'Firr(회)'!$AS$1:$AY$62","'Firr(선)'!$L$1:$V$62","'Firr(사)'!$L$1:$V$62","'Firr(회)'!$L$1:$V$62"}</definedName>
    <definedName name="SDAS" localSheetId="3" hidden="1">{"'Firr(선)'!$AS$1:$AY$62","'Firr(사)'!$AS$1:$AY$62","'Firr(회)'!$AS$1:$AY$62","'Firr(선)'!$L$1:$V$62","'Firr(사)'!$L$1:$V$62","'Firr(회)'!$L$1:$V$62"}</definedName>
    <definedName name="SDAS" localSheetId="2" hidden="1">{"'Firr(선)'!$AS$1:$AY$62","'Firr(사)'!$AS$1:$AY$62","'Firr(회)'!$AS$1:$AY$62","'Firr(선)'!$L$1:$V$62","'Firr(사)'!$L$1:$V$62","'Firr(회)'!$L$1:$V$62"}</definedName>
    <definedName name="SDAS" localSheetId="0" hidden="1">{"'Firr(선)'!$AS$1:$AY$62","'Firr(사)'!$AS$1:$AY$62","'Firr(회)'!$AS$1:$AY$62","'Firr(선)'!$L$1:$V$62","'Firr(사)'!$L$1:$V$62","'Firr(회)'!$L$1:$V$62"}</definedName>
    <definedName name="SDAS" localSheetId="1" hidden="1">{"'Firr(선)'!$AS$1:$AY$62","'Firr(사)'!$AS$1:$AY$62","'Firr(회)'!$AS$1:$AY$62","'Firr(선)'!$L$1:$V$62","'Firr(사)'!$L$1:$V$62","'Firr(회)'!$L$1:$V$62"}</definedName>
    <definedName name="SDAS" hidden="1">{"'Firr(선)'!$AS$1:$AY$62","'Firr(사)'!$AS$1:$AY$62","'Firr(회)'!$AS$1:$AY$62","'Firr(선)'!$L$1:$V$62","'Firr(사)'!$L$1:$V$62","'Firr(회)'!$L$1:$V$62"}</definedName>
    <definedName name="SDD" localSheetId="5">BlankMacro1</definedName>
    <definedName name="SDD" localSheetId="6">BlankMacro1</definedName>
    <definedName name="SDD" localSheetId="4">BlankMacro1</definedName>
    <definedName name="SDD" localSheetId="3">BlankMacro1</definedName>
    <definedName name="SDD" localSheetId="9">BlankMacro1</definedName>
    <definedName name="SDD" localSheetId="2">BlankMacro1</definedName>
    <definedName name="SDD" localSheetId="1">BlankMacro1</definedName>
    <definedName name="SDD">BlankMacro1</definedName>
    <definedName name="SDDG" localSheetId="5">BlankMacro1</definedName>
    <definedName name="SDDG" localSheetId="6">BlankMacro1</definedName>
    <definedName name="SDDG" localSheetId="4">BlankMacro1</definedName>
    <definedName name="SDDG" localSheetId="3">BlankMacro1</definedName>
    <definedName name="SDDG" localSheetId="9">BlankMacro1</definedName>
    <definedName name="SDDG" localSheetId="2">BlankMacro1</definedName>
    <definedName name="SDDG" localSheetId="1">BlankMacro1</definedName>
    <definedName name="SDDG">BlankMacro1</definedName>
    <definedName name="SDE" localSheetId="5">BlankMacro1</definedName>
    <definedName name="SDE" localSheetId="6">BlankMacro1</definedName>
    <definedName name="SDE" localSheetId="4">BlankMacro1</definedName>
    <definedName name="SDE" localSheetId="3">BlankMacro1</definedName>
    <definedName name="SDE" localSheetId="9">BlankMacro1</definedName>
    <definedName name="SDE" localSheetId="2">BlankMacro1</definedName>
    <definedName name="SDE" localSheetId="1">BlankMacro1</definedName>
    <definedName name="SDE">BlankMacro1</definedName>
    <definedName name="SDF" localSheetId="11">#REF!</definedName>
    <definedName name="SDF">#REF!</definedName>
    <definedName name="sdfa" localSheetId="5">BlankMacro1</definedName>
    <definedName name="sdfa" localSheetId="6">BlankMacro1</definedName>
    <definedName name="sdfa" localSheetId="4">BlankMacro1</definedName>
    <definedName name="sdfa" localSheetId="3">BlankMacro1</definedName>
    <definedName name="sdfa" localSheetId="9">BlankMacro1</definedName>
    <definedName name="sdfa" localSheetId="2">BlankMacro1</definedName>
    <definedName name="sdfa" localSheetId="1">BlankMacro1</definedName>
    <definedName name="sdfa">BlankMacro1</definedName>
    <definedName name="SDFF" localSheetId="5">BlankMacro1</definedName>
    <definedName name="SDFF" localSheetId="6">BlankMacro1</definedName>
    <definedName name="SDFF" localSheetId="4">BlankMacro1</definedName>
    <definedName name="SDFF" localSheetId="3">BlankMacro1</definedName>
    <definedName name="SDFF" localSheetId="9">BlankMacro1</definedName>
    <definedName name="SDFF" localSheetId="2">BlankMacro1</definedName>
    <definedName name="SDFF" localSheetId="1">BlankMacro1</definedName>
    <definedName name="SDFF">BlankMacro1</definedName>
    <definedName name="sdgdsa" localSheetId="5">BlankMacro1</definedName>
    <definedName name="sdgdsa" localSheetId="6">BlankMacro1</definedName>
    <definedName name="sdgdsa" localSheetId="4">BlankMacro1</definedName>
    <definedName name="sdgdsa" localSheetId="3">BlankMacro1</definedName>
    <definedName name="sdgdsa" localSheetId="9">BlankMacro1</definedName>
    <definedName name="sdgdsa" localSheetId="2">BlankMacro1</definedName>
    <definedName name="sdgdsa" localSheetId="1">BlankMacro1</definedName>
    <definedName name="sdgdsa">BlankMacro1</definedName>
    <definedName name="SDNR">#REF!</definedName>
    <definedName name="SDX" localSheetId="5">BlankMacro1</definedName>
    <definedName name="SDX" localSheetId="6">BlankMacro1</definedName>
    <definedName name="SDX" localSheetId="4">BlankMacro1</definedName>
    <definedName name="SDX" localSheetId="3">BlankMacro1</definedName>
    <definedName name="SDX" localSheetId="9">BlankMacro1</definedName>
    <definedName name="SDX" localSheetId="2">BlankMacro1</definedName>
    <definedName name="SDX" localSheetId="1">BlankMacro1</definedName>
    <definedName name="SDX">BlankMacro1</definedName>
    <definedName name="SE" localSheetId="5">BlankMacro1</definedName>
    <definedName name="SE" localSheetId="6">BlankMacro1</definedName>
    <definedName name="SE" localSheetId="4">BlankMacro1</definedName>
    <definedName name="SE" localSheetId="3">BlankMacro1</definedName>
    <definedName name="SE" localSheetId="9">BlankMacro1</definedName>
    <definedName name="SE" localSheetId="2">BlankMacro1</definedName>
    <definedName name="SE" localSheetId="1">BlankMacro1</definedName>
    <definedName name="SE">BlankMacro1</definedName>
    <definedName name="SECONDCARGO">#REF!</definedName>
    <definedName name="SECONDCOND.">#REF!</definedName>
    <definedName name="SECONDGO">#REF!</definedName>
    <definedName name="SECONDPORT">#REF!</definedName>
    <definedName name="SECONDUP" localSheetId="5">#REF!</definedName>
    <definedName name="SECONDUP" localSheetId="6">#REF!</definedName>
    <definedName name="SECONDUP" localSheetId="11">#REF!</definedName>
    <definedName name="SECONDUP" localSheetId="4">#REF!</definedName>
    <definedName name="SECONDUP" localSheetId="3">#REF!</definedName>
    <definedName name="SECONDUP" localSheetId="9">#REF!</definedName>
    <definedName name="SECONDUP" localSheetId="2">#REF!</definedName>
    <definedName name="SECONDUP">#REF!</definedName>
    <definedName name="SER" localSheetId="5">BlankMacro1</definedName>
    <definedName name="SER" localSheetId="6">BlankMacro1</definedName>
    <definedName name="SER" localSheetId="4">BlankMacro1</definedName>
    <definedName name="SER" localSheetId="3">BlankMacro1</definedName>
    <definedName name="SER" localSheetId="9">BlankMacro1</definedName>
    <definedName name="SER" localSheetId="2">BlankMacro1</definedName>
    <definedName name="SER" localSheetId="1">BlankMacro1</definedName>
    <definedName name="SER">BlankMacro1</definedName>
    <definedName name="ses" localSheetId="5">BlankMacro1</definedName>
    <definedName name="ses" localSheetId="6">BlankMacro1</definedName>
    <definedName name="ses" localSheetId="4">BlankMacro1</definedName>
    <definedName name="ses" localSheetId="3">BlankMacro1</definedName>
    <definedName name="ses" localSheetId="9">BlankMacro1</definedName>
    <definedName name="ses" localSheetId="2">BlankMacro1</definedName>
    <definedName name="ses" localSheetId="1">BlankMacro1</definedName>
    <definedName name="ses">BlankMacro1</definedName>
    <definedName name="SET" localSheetId="5">BlankMacro1</definedName>
    <definedName name="SET" localSheetId="6">BlankMacro1</definedName>
    <definedName name="SET" localSheetId="4">BlankMacro1</definedName>
    <definedName name="SET" localSheetId="3">BlankMacro1</definedName>
    <definedName name="SET" localSheetId="9">BlankMacro1</definedName>
    <definedName name="SET" localSheetId="2">BlankMacro1</definedName>
    <definedName name="SET" localSheetId="1">BlankMacro1</definedName>
    <definedName name="SET">BlankMacro1</definedName>
    <definedName name="SEW" localSheetId="5">BlankMacro1</definedName>
    <definedName name="SEW" localSheetId="6">BlankMacro1</definedName>
    <definedName name="SEW" localSheetId="4">BlankMacro1</definedName>
    <definedName name="SEW" localSheetId="3">BlankMacro1</definedName>
    <definedName name="SEW" localSheetId="9">BlankMacro1</definedName>
    <definedName name="SEW" localSheetId="2">BlankMacro1</definedName>
    <definedName name="SEW" localSheetId="1">BlankMacro1</definedName>
    <definedName name="SEW">BlankMacro1</definedName>
    <definedName name="Sex">[4]견적내용입력!$E$8</definedName>
    <definedName name="SEZ" localSheetId="5">BlankMacro1</definedName>
    <definedName name="SEZ" localSheetId="6">BlankMacro1</definedName>
    <definedName name="SEZ" localSheetId="4">BlankMacro1</definedName>
    <definedName name="SEZ" localSheetId="3">BlankMacro1</definedName>
    <definedName name="SEZ" localSheetId="9">BlankMacro1</definedName>
    <definedName name="SEZ" localSheetId="2">BlankMacro1</definedName>
    <definedName name="SEZ" localSheetId="1">BlankMacro1</definedName>
    <definedName name="SEZ">BlankMacro1</definedName>
    <definedName name="SF" localSheetId="5">BlankMacro1</definedName>
    <definedName name="SF" localSheetId="6">BlankMacro1</definedName>
    <definedName name="SF" localSheetId="4">BlankMacro1</definedName>
    <definedName name="SF" localSheetId="3">BlankMacro1</definedName>
    <definedName name="SF" localSheetId="9">BlankMacro1</definedName>
    <definedName name="SF" localSheetId="2">BlankMacro1</definedName>
    <definedName name="SF" localSheetId="1">BlankMacro1</definedName>
    <definedName name="SF">BlankMacro1</definedName>
    <definedName name="SFDG" localSheetId="5">BlankMacro1</definedName>
    <definedName name="SFDG" localSheetId="6">BlankMacro1</definedName>
    <definedName name="SFDG" localSheetId="4">BlankMacro1</definedName>
    <definedName name="SFDG" localSheetId="3">BlankMacro1</definedName>
    <definedName name="SFDG" localSheetId="9">BlankMacro1</definedName>
    <definedName name="SFDG" localSheetId="2">BlankMacro1</definedName>
    <definedName name="SFDG" localSheetId="1">BlankMacro1</definedName>
    <definedName name="SFDG">BlankMacro1</definedName>
    <definedName name="SFDGHG" localSheetId="5">BlankMacro1</definedName>
    <definedName name="SFDGHG" localSheetId="6">BlankMacro1</definedName>
    <definedName name="SFDGHG" localSheetId="4">BlankMacro1</definedName>
    <definedName name="SFDGHG" localSheetId="3">BlankMacro1</definedName>
    <definedName name="SFDGHG" localSheetId="9">BlankMacro1</definedName>
    <definedName name="SFDGHG" localSheetId="2">BlankMacro1</definedName>
    <definedName name="SFDGHG" localSheetId="1">BlankMacro1</definedName>
    <definedName name="SFDGHG">BlankMacro1</definedName>
    <definedName name="SFFFFFWE" localSheetId="5">BlankMacro1</definedName>
    <definedName name="SFFFFFWE" localSheetId="6">BlankMacro1</definedName>
    <definedName name="SFFFFFWE" localSheetId="4">BlankMacro1</definedName>
    <definedName name="SFFFFFWE" localSheetId="3">BlankMacro1</definedName>
    <definedName name="SFFFFFWE" localSheetId="9">BlankMacro1</definedName>
    <definedName name="SFFFFFWE" localSheetId="2">BlankMacro1</definedName>
    <definedName name="SFFFFFWE" localSheetId="1">BlankMacro1</definedName>
    <definedName name="SFFFFFWE">BlankMacro1</definedName>
    <definedName name="SFG" localSheetId="5">BlankMacro1</definedName>
    <definedName name="SFG" localSheetId="6">BlankMacro1</definedName>
    <definedName name="SFG" localSheetId="4">BlankMacro1</definedName>
    <definedName name="SFG" localSheetId="3">BlankMacro1</definedName>
    <definedName name="SFG" localSheetId="9">BlankMacro1</definedName>
    <definedName name="SFG" localSheetId="2">BlankMacro1</definedName>
    <definedName name="SFG" localSheetId="1">BlankMacro1</definedName>
    <definedName name="SFG">BlankMacro1</definedName>
    <definedName name="SFW" localSheetId="5">BlankMacro1</definedName>
    <definedName name="SFW" localSheetId="6">BlankMacro1</definedName>
    <definedName name="SFW" localSheetId="4">BlankMacro1</definedName>
    <definedName name="SFW" localSheetId="3">BlankMacro1</definedName>
    <definedName name="SFW" localSheetId="9">BlankMacro1</definedName>
    <definedName name="SFW" localSheetId="2">BlankMacro1</definedName>
    <definedName name="SFW" localSheetId="1">BlankMacro1</definedName>
    <definedName name="SFW">BlankMacro1</definedName>
    <definedName name="sgge" localSheetId="5">BlankMacro1</definedName>
    <definedName name="sgge" localSheetId="6">BlankMacro1</definedName>
    <definedName name="sgge" localSheetId="4">BlankMacro1</definedName>
    <definedName name="sgge" localSheetId="3">BlankMacro1</definedName>
    <definedName name="sgge" localSheetId="9">BlankMacro1</definedName>
    <definedName name="sgge" localSheetId="2">BlankMacro1</definedName>
    <definedName name="sgge" localSheetId="1">BlankMacro1</definedName>
    <definedName name="sgge">BlankMacro1</definedName>
    <definedName name="SKEW">#REF!</definedName>
    <definedName name="SKEW1">#REF!</definedName>
    <definedName name="skew2">#REF!</definedName>
    <definedName name="SLID">#REF!</definedName>
    <definedName name="SPARE_PART1" localSheetId="5">[5]조내역!#REF!</definedName>
    <definedName name="SPARE_PART1" localSheetId="6">[5]조내역!#REF!</definedName>
    <definedName name="SPARE_PART1" localSheetId="4">[5]조내역!#REF!</definedName>
    <definedName name="SPARE_PART1" localSheetId="3">[5]조내역!#REF!</definedName>
    <definedName name="SPARE_PART1" localSheetId="9">[5]조내역!#REF!</definedName>
    <definedName name="SPARE_PART1" localSheetId="2">[5]조내역!#REF!</definedName>
    <definedName name="SPARE_PART1">[5]조내역!#REF!</definedName>
    <definedName name="SPLICE" localSheetId="5">[3]일위대가표!#REF!</definedName>
    <definedName name="SPLICE" localSheetId="6">[3]일위대가표!#REF!</definedName>
    <definedName name="SPLICE" localSheetId="4">[3]일위대가표!#REF!</definedName>
    <definedName name="SPLICE" localSheetId="3">[3]일위대가표!#REF!</definedName>
    <definedName name="SPLICE" localSheetId="9">[3]일위대가표!#REF!</definedName>
    <definedName name="SPLICE" localSheetId="2">[3]일위대가표!#REF!</definedName>
    <definedName name="SPLICE">[3]일위대가표!#REF!</definedName>
    <definedName name="SPP_백__PIPE_100A_단중">#REF!</definedName>
    <definedName name="SPP_백__PIPE_125A_단중">#REF!</definedName>
    <definedName name="SPP_백__PIPE_150A_단중">#REF!</definedName>
    <definedName name="SPP_백__PIPE_15A_단중">#REF!</definedName>
    <definedName name="SPP_백__PIPE_200A_단중">#REF!</definedName>
    <definedName name="SPP_백__PIPE_20A_단중">#REF!</definedName>
    <definedName name="SPP_백__PIPE_250A_단중">#REF!</definedName>
    <definedName name="SPP_백__PIPE_25A_단중">#REF!</definedName>
    <definedName name="SPP_백__PIPE_300A_단중">#REF!</definedName>
    <definedName name="SPP_백__PIPE_32A_단중">#REF!</definedName>
    <definedName name="SPP_백__PIPE_350A_단중">#REF!</definedName>
    <definedName name="SPP_백__PIPE_400A_단중">#REF!</definedName>
    <definedName name="SPP_백__PIPE_40A_단중">#REF!</definedName>
    <definedName name="SPP_백__PIPE_450A_단중">#REF!</definedName>
    <definedName name="SPP_백__PIPE_500A_단중">#REF!</definedName>
    <definedName name="SPP_백__PIPE_50A_단중">#REF!</definedName>
    <definedName name="SPP_백__PIPE_65A_단중">#REF!</definedName>
    <definedName name="SPP_백__PIPE_80A_단중">#REF!</definedName>
    <definedName name="SPPS_PIPE_100A_40S_단중">#REF!</definedName>
    <definedName name="SPPS_PIPE_125A_40S_단중">#REF!</definedName>
    <definedName name="SPPS_PIPE_150A_40S_단중">#REF!</definedName>
    <definedName name="SPPS_PIPE_15A_40S_단중">#REF!</definedName>
    <definedName name="SPPS_PIPE_200A_40S_단중">#REF!</definedName>
    <definedName name="SPPS_PIPE_20A_40S_단중">#REF!</definedName>
    <definedName name="SPPS_PIPE_250A_40S_단중">#REF!</definedName>
    <definedName name="SPPS_PIPE_25A_40S_단중">#REF!</definedName>
    <definedName name="SPPS_PIPE_300A_40S_단중">#REF!</definedName>
    <definedName name="SPPS_PIPE_32A_40S_단중">#REF!</definedName>
    <definedName name="SPPS_PIPE_350A_40S_단중">#REF!</definedName>
    <definedName name="SPPS_PIPE_400A_40S_단중">#REF!</definedName>
    <definedName name="SPPS_PIPE_40A_40S_단중">#REF!</definedName>
    <definedName name="SPPS_PIPE_450A_40S_단중">#REF!</definedName>
    <definedName name="SPPS_PIPE_500A_40S_단중">#REF!</definedName>
    <definedName name="SPPS_PIPE_50A_40S_단중">#REF!</definedName>
    <definedName name="SPPS_PIPE_65A_40S_단중">#REF!</definedName>
    <definedName name="SPPS_PIPE_80A_40S_단중">#REF!</definedName>
    <definedName name="sr" localSheetId="5">BlankMacro1</definedName>
    <definedName name="sr" localSheetId="6">BlankMacro1</definedName>
    <definedName name="sr" localSheetId="4">BlankMacro1</definedName>
    <definedName name="sr" localSheetId="3">BlankMacro1</definedName>
    <definedName name="sr" localSheetId="9">BlankMacro1</definedName>
    <definedName name="sr" localSheetId="2">BlankMacro1</definedName>
    <definedName name="sr" localSheetId="1">BlankMacro1</definedName>
    <definedName name="sr">BlankMacro1</definedName>
    <definedName name="SRT_all">#REF!</definedName>
    <definedName name="SRT_d">#REF!</definedName>
    <definedName name="SRT_m">#REF!</definedName>
    <definedName name="SS" localSheetId="11">#REF!</definedName>
    <definedName name="SS">#REF!</definedName>
    <definedName name="SSD" localSheetId="5">BlankMacro1</definedName>
    <definedName name="SSD" localSheetId="6">BlankMacro1</definedName>
    <definedName name="SSD" localSheetId="4">BlankMacro1</definedName>
    <definedName name="SSD" localSheetId="3">BlankMacro1</definedName>
    <definedName name="SSD" localSheetId="9">BlankMacro1</definedName>
    <definedName name="SSD" localSheetId="2">BlankMacro1</definedName>
    <definedName name="SSD" localSheetId="1">BlankMacro1</definedName>
    <definedName name="SSD">BlankMacro1</definedName>
    <definedName name="SSS" localSheetId="11">#REF!</definedName>
    <definedName name="SSS">#REF!</definedName>
    <definedName name="SSSS" localSheetId="11">#REF!</definedName>
    <definedName name="SSSS">#REF!</definedName>
    <definedName name="SSSSS" localSheetId="11">#REF!</definedName>
    <definedName name="SSSSS">#REF!</definedName>
    <definedName name="SSSSSS" localSheetId="5">#REF!</definedName>
    <definedName name="SSSSSS" localSheetId="6">#REF!</definedName>
    <definedName name="SSSSSS" localSheetId="11">#REF!</definedName>
    <definedName name="SSSSSS" localSheetId="4">#REF!</definedName>
    <definedName name="SSSSSS" localSheetId="3">#REF!</definedName>
    <definedName name="SSSSSS" localSheetId="9">#REF!</definedName>
    <definedName name="SSSSSS" localSheetId="2">#REF!</definedName>
    <definedName name="SSSSSS">#REF!</definedName>
    <definedName name="ST" localSheetId="5">BlankMacro1</definedName>
    <definedName name="ST" localSheetId="6">BlankMacro1</definedName>
    <definedName name="ST" localSheetId="4">BlankMacro1</definedName>
    <definedName name="ST" localSheetId="3">BlankMacro1</definedName>
    <definedName name="ST" localSheetId="9">BlankMacro1</definedName>
    <definedName name="ST" localSheetId="2">BlankMacro1</definedName>
    <definedName name="ST" localSheetId="1">BlankMacro1</definedName>
    <definedName name="ST">BlankMacro1</definedName>
    <definedName name="STL150C" localSheetId="5">[3]일위대가표!#REF!</definedName>
    <definedName name="STL150C" localSheetId="6">[3]일위대가표!#REF!</definedName>
    <definedName name="STL150C" localSheetId="4">[3]일위대가표!#REF!</definedName>
    <definedName name="STL150C" localSheetId="3">[3]일위대가표!#REF!</definedName>
    <definedName name="STL150C" localSheetId="9">[3]일위대가표!#REF!</definedName>
    <definedName name="STL150C" localSheetId="2">[3]일위대가표!#REF!</definedName>
    <definedName name="STL150C">[3]일위대가표!#REF!</definedName>
    <definedName name="STOTAL1">#REF!</definedName>
    <definedName name="STOTAL2">#REF!</definedName>
    <definedName name="STOTAL3">#REF!</definedName>
    <definedName name="STOTAL4">#REF!</definedName>
    <definedName name="STOTAL5">#REF!</definedName>
    <definedName name="STS_PIPE_100A_10S_단중">#REF!</definedName>
    <definedName name="STS_PIPE_10A_10S_단중">#REF!</definedName>
    <definedName name="STS_PIPE_125A_10S_단중">#REF!</definedName>
    <definedName name="STS_PIPE_150A_10S_단중">#REF!</definedName>
    <definedName name="STS_PIPE_15A_10S_단중">#REF!</definedName>
    <definedName name="STS_PIPE_200A_10S_단중">#REF!</definedName>
    <definedName name="STS_PIPE_20A_10S_단중">#REF!</definedName>
    <definedName name="STS_PIPE_250A_10S_단중">#REF!</definedName>
    <definedName name="STS_PIPE_25A_10S_단중">#REF!</definedName>
    <definedName name="STS_PIPE_300A_10S_단중">#REF!</definedName>
    <definedName name="STS_PIPE_32A_10S_단중">#REF!</definedName>
    <definedName name="STS_PIPE_350A_10S_단중">#REF!</definedName>
    <definedName name="STS_PIPE_400A_10S_단중">#REF!</definedName>
    <definedName name="STS_PIPE_40A_10S_단중">#REF!</definedName>
    <definedName name="STS_PIPE_50A_10S_단중">#REF!</definedName>
    <definedName name="STS_PIPE_65A_10S_단중">#REF!</definedName>
    <definedName name="STS_PIPE_80A_10S_단중">#REF!</definedName>
    <definedName name="STS_PIPE_90A_10S_단중">#REF!</definedName>
    <definedName name="sw" localSheetId="5">BlankMacro1</definedName>
    <definedName name="sw" localSheetId="6">BlankMacro1</definedName>
    <definedName name="sw" localSheetId="4">BlankMacro1</definedName>
    <definedName name="sw" localSheetId="3">BlankMacro1</definedName>
    <definedName name="sw" localSheetId="9">BlankMacro1</definedName>
    <definedName name="sw" localSheetId="2">BlankMacro1</definedName>
    <definedName name="sw" localSheetId="1">BlankMacro1</definedName>
    <definedName name="sw">BlankMacro1</definedName>
    <definedName name="sx" localSheetId="5">BlankMacro1</definedName>
    <definedName name="sx" localSheetId="6">BlankMacro1</definedName>
    <definedName name="sx" localSheetId="4">BlankMacro1</definedName>
    <definedName name="sx" localSheetId="3">BlankMacro1</definedName>
    <definedName name="sx" localSheetId="9">BlankMacro1</definedName>
    <definedName name="sx" localSheetId="2">BlankMacro1</definedName>
    <definedName name="sx" localSheetId="1">BlankMacro1</definedName>
    <definedName name="sx">BlankMacro1</definedName>
    <definedName name="T_MLSS">#REF!</definedName>
    <definedName name="T_N">#REF!</definedName>
    <definedName name="T_P">#REF!</definedName>
    <definedName name="T_Pch">#REF!</definedName>
    <definedName name="TEMP">#REF!</definedName>
    <definedName name="TEST" localSheetId="5">[3]일위대가표!#REF!</definedName>
    <definedName name="TEST" localSheetId="6">[3]일위대가표!#REF!</definedName>
    <definedName name="TEST" localSheetId="4">[3]일위대가표!#REF!</definedName>
    <definedName name="TEST" localSheetId="3">[3]일위대가표!#REF!</definedName>
    <definedName name="TEST" localSheetId="9">[3]일위대가표!#REF!</definedName>
    <definedName name="TEST" localSheetId="2">[3]일위대가표!#REF!</definedName>
    <definedName name="TEST">[3]일위대가표!#REF!</definedName>
    <definedName name="TG" localSheetId="5">BlankMacro1</definedName>
    <definedName name="TG" localSheetId="6">BlankMacro1</definedName>
    <definedName name="TG" localSheetId="4">BlankMacro1</definedName>
    <definedName name="TG" localSheetId="3">BlankMacro1</definedName>
    <definedName name="TG" localSheetId="9">BlankMacro1</definedName>
    <definedName name="TG" localSheetId="2">BlankMacro1</definedName>
    <definedName name="TG" localSheetId="1">BlankMacro1</definedName>
    <definedName name="TG">BlankMacro1</definedName>
    <definedName name="THIRDCARGO">#REF!</definedName>
    <definedName name="THIRDCOND.">#REF!</definedName>
    <definedName name="THIRDGO">#REF!</definedName>
    <definedName name="THIRDPORT">#REF!</definedName>
    <definedName name="THIRDUP" localSheetId="5">#REF!</definedName>
    <definedName name="THIRDUP" localSheetId="6">#REF!</definedName>
    <definedName name="THIRDUP" localSheetId="11">#REF!</definedName>
    <definedName name="THIRDUP" localSheetId="4">#REF!</definedName>
    <definedName name="THIRDUP" localSheetId="3">#REF!</definedName>
    <definedName name="THIRDUP" localSheetId="9">#REF!</definedName>
    <definedName name="THIRDUP" localSheetId="2">#REF!</definedName>
    <definedName name="THIRDUP">#REF!</definedName>
    <definedName name="THREECARGO">#REF!</definedName>
    <definedName name="THREECOND.">#REF!</definedName>
    <definedName name="THREEGO">#REF!</definedName>
    <definedName name="THREEPORT">#REF!</definedName>
    <definedName name="THREEUP">#REF!</definedName>
    <definedName name="TI" localSheetId="5">BlankMacro1</definedName>
    <definedName name="TI" localSheetId="6">BlankMacro1</definedName>
    <definedName name="TI" localSheetId="4">BlankMacro1</definedName>
    <definedName name="TI" localSheetId="3">BlankMacro1</definedName>
    <definedName name="TI" localSheetId="9">BlankMacro1</definedName>
    <definedName name="TI" localSheetId="2">BlankMacro1</definedName>
    <definedName name="TI" localSheetId="1">BlankMacro1</definedName>
    <definedName name="TI">BlankMacro1</definedName>
    <definedName name="TNOR">#REF!</definedName>
    <definedName name="TOT3.1">#REF!</definedName>
    <definedName name="TOT3.2" localSheetId="5">#REF!</definedName>
    <definedName name="TOT3.2" localSheetId="6">#REF!</definedName>
    <definedName name="TOT3.2" localSheetId="11">#REF!</definedName>
    <definedName name="TOT3.2" localSheetId="4">#REF!</definedName>
    <definedName name="TOT3.2" localSheetId="3">#REF!</definedName>
    <definedName name="TOT3.2" localSheetId="9">#REF!</definedName>
    <definedName name="TOT3.2" localSheetId="2">#REF!</definedName>
    <definedName name="TOT3.2">#REF!</definedName>
    <definedName name="TOT3.3">#REF!</definedName>
    <definedName name="TOT3.4">#REF!</definedName>
    <definedName name="TOT3.5">#REF!</definedName>
    <definedName name="totali001" localSheetId="5">[5]조내역!#REF!</definedName>
    <definedName name="totali001" localSheetId="6">[5]조내역!#REF!</definedName>
    <definedName name="totali001" localSheetId="4">[5]조내역!#REF!</definedName>
    <definedName name="totali001" localSheetId="3">[5]조내역!#REF!</definedName>
    <definedName name="totali001" localSheetId="9">[5]조내역!#REF!</definedName>
    <definedName name="totali001" localSheetId="2">[5]조내역!#REF!</definedName>
    <definedName name="totali001">[5]조내역!#REF!</definedName>
    <definedName name="totali002" localSheetId="5">[5]조내역!#REF!</definedName>
    <definedName name="totali002" localSheetId="6">[5]조내역!#REF!</definedName>
    <definedName name="totali002" localSheetId="4">[5]조내역!#REF!</definedName>
    <definedName name="totali002" localSheetId="3">[5]조내역!#REF!</definedName>
    <definedName name="totali002" localSheetId="9">[5]조내역!#REF!</definedName>
    <definedName name="totali002" localSheetId="2">[5]조내역!#REF!</definedName>
    <definedName name="totali002">[5]조내역!#REF!</definedName>
    <definedName name="TOTALI003" localSheetId="5">[5]조내역!#REF!</definedName>
    <definedName name="TOTALI003" localSheetId="6">[5]조내역!#REF!</definedName>
    <definedName name="TOTALI003" localSheetId="4">[5]조내역!#REF!</definedName>
    <definedName name="TOTALI003" localSheetId="3">[5]조내역!#REF!</definedName>
    <definedName name="TOTALI003" localSheetId="9">[5]조내역!#REF!</definedName>
    <definedName name="TOTALI003" localSheetId="2">[5]조내역!#REF!</definedName>
    <definedName name="TOTALI003">[5]조내역!#REF!</definedName>
    <definedName name="TOTALI004" localSheetId="5">[5]조내역!#REF!</definedName>
    <definedName name="TOTALI004" localSheetId="6">[5]조내역!#REF!</definedName>
    <definedName name="TOTALI004" localSheetId="4">[5]조내역!#REF!</definedName>
    <definedName name="TOTALI004" localSheetId="3">[5]조내역!#REF!</definedName>
    <definedName name="TOTALI004" localSheetId="9">[5]조내역!#REF!</definedName>
    <definedName name="TOTALI004" localSheetId="2">[5]조내역!#REF!</definedName>
    <definedName name="TOTALI004">[5]조내역!#REF!</definedName>
    <definedName name="TOTALI005" localSheetId="5">[5]조내역!#REF!</definedName>
    <definedName name="TOTALI005" localSheetId="6">[5]조내역!#REF!</definedName>
    <definedName name="TOTALI005" localSheetId="4">[5]조내역!#REF!</definedName>
    <definedName name="TOTALI005" localSheetId="3">[5]조내역!#REF!</definedName>
    <definedName name="TOTALI005" localSheetId="9">[5]조내역!#REF!</definedName>
    <definedName name="TOTALI005" localSheetId="2">[5]조내역!#REF!</definedName>
    <definedName name="TOTALI005">[5]조내역!#REF!</definedName>
    <definedName name="TOTALI006" localSheetId="5">[5]조내역!#REF!</definedName>
    <definedName name="TOTALI006" localSheetId="6">[5]조내역!#REF!</definedName>
    <definedName name="TOTALI006" localSheetId="4">[5]조내역!#REF!</definedName>
    <definedName name="TOTALI006" localSheetId="3">[5]조내역!#REF!</definedName>
    <definedName name="TOTALI006" localSheetId="9">[5]조내역!#REF!</definedName>
    <definedName name="TOTALI006" localSheetId="2">[5]조내역!#REF!</definedName>
    <definedName name="TOTALI006">[5]조내역!#REF!</definedName>
    <definedName name="TOTALI007" localSheetId="5">[5]조내역!#REF!</definedName>
    <definedName name="TOTALI007" localSheetId="6">[5]조내역!#REF!</definedName>
    <definedName name="TOTALI007" localSheetId="4">[5]조내역!#REF!</definedName>
    <definedName name="TOTALI007" localSheetId="3">[5]조내역!#REF!</definedName>
    <definedName name="TOTALI007" localSheetId="9">[5]조내역!#REF!</definedName>
    <definedName name="TOTALI007" localSheetId="2">[5]조내역!#REF!</definedName>
    <definedName name="TOTALI007">[5]조내역!#REF!</definedName>
    <definedName name="TOTALI008" localSheetId="5">[5]조내역!#REF!</definedName>
    <definedName name="TOTALI008" localSheetId="6">[5]조내역!#REF!</definedName>
    <definedName name="TOTALI008" localSheetId="4">[5]조내역!#REF!</definedName>
    <definedName name="TOTALI008" localSheetId="3">[5]조내역!#REF!</definedName>
    <definedName name="TOTALI008" localSheetId="9">[5]조내역!#REF!</definedName>
    <definedName name="TOTALI008" localSheetId="2">[5]조내역!#REF!</definedName>
    <definedName name="TOTALI008">[5]조내역!#REF!</definedName>
    <definedName name="TOTALI009" localSheetId="5">[5]조내역!#REF!</definedName>
    <definedName name="TOTALI009" localSheetId="6">[5]조내역!#REF!</definedName>
    <definedName name="TOTALI009" localSheetId="4">[5]조내역!#REF!</definedName>
    <definedName name="TOTALI009" localSheetId="3">[5]조내역!#REF!</definedName>
    <definedName name="TOTALI009" localSheetId="9">[5]조내역!#REF!</definedName>
    <definedName name="TOTALI009" localSheetId="2">[5]조내역!#REF!</definedName>
    <definedName name="TOTALI009">[5]조내역!#REF!</definedName>
    <definedName name="TOTALI1300" localSheetId="5">[5]조내역!#REF!</definedName>
    <definedName name="TOTALI1300" localSheetId="6">[5]조내역!#REF!</definedName>
    <definedName name="TOTALI1300" localSheetId="4">[5]조내역!#REF!</definedName>
    <definedName name="TOTALI1300" localSheetId="3">[5]조내역!#REF!</definedName>
    <definedName name="TOTALI1300" localSheetId="9">[5]조내역!#REF!</definedName>
    <definedName name="TOTALI1300" localSheetId="2">[5]조내역!#REF!</definedName>
    <definedName name="TOTALI1300">[5]조내역!#REF!</definedName>
    <definedName name="totali1400_1" localSheetId="5">[5]조내역!#REF!</definedName>
    <definedName name="totali1400_1" localSheetId="6">[5]조내역!#REF!</definedName>
    <definedName name="totali1400_1" localSheetId="4">[5]조내역!#REF!</definedName>
    <definedName name="totali1400_1" localSheetId="3">[5]조내역!#REF!</definedName>
    <definedName name="totali1400_1" localSheetId="9">[5]조내역!#REF!</definedName>
    <definedName name="totali1400_1" localSheetId="2">[5]조내역!#REF!</definedName>
    <definedName name="totali1400_1">[5]조내역!#REF!</definedName>
    <definedName name="totali1400_2" localSheetId="5">[5]조내역!#REF!</definedName>
    <definedName name="totali1400_2" localSheetId="6">[5]조내역!#REF!</definedName>
    <definedName name="totali1400_2" localSheetId="4">[5]조내역!#REF!</definedName>
    <definedName name="totali1400_2" localSheetId="3">[5]조내역!#REF!</definedName>
    <definedName name="totali1400_2" localSheetId="9">[5]조내역!#REF!</definedName>
    <definedName name="totali1400_2" localSheetId="2">[5]조내역!#REF!</definedName>
    <definedName name="totali1400_2">[5]조내역!#REF!</definedName>
    <definedName name="totali1400_3" localSheetId="5">[5]조내역!#REF!</definedName>
    <definedName name="totali1400_3" localSheetId="6">[5]조내역!#REF!</definedName>
    <definedName name="totali1400_3" localSheetId="4">[5]조내역!#REF!</definedName>
    <definedName name="totali1400_3" localSheetId="3">[5]조내역!#REF!</definedName>
    <definedName name="totali1400_3" localSheetId="9">[5]조내역!#REF!</definedName>
    <definedName name="totali1400_3" localSheetId="2">[5]조내역!#REF!</definedName>
    <definedName name="totali1400_3">[5]조내역!#REF!</definedName>
    <definedName name="totali1400_4" localSheetId="5">[5]조내역!#REF!</definedName>
    <definedName name="totali1400_4" localSheetId="6">[5]조내역!#REF!</definedName>
    <definedName name="totali1400_4" localSheetId="4">[5]조내역!#REF!</definedName>
    <definedName name="totali1400_4" localSheetId="3">[5]조내역!#REF!</definedName>
    <definedName name="totali1400_4" localSheetId="9">[5]조내역!#REF!</definedName>
    <definedName name="totali1400_4" localSheetId="2">[5]조내역!#REF!</definedName>
    <definedName name="totali1400_4">[5]조내역!#REF!</definedName>
    <definedName name="totalin001" localSheetId="5">[5]조내역!#REF!</definedName>
    <definedName name="totalin001" localSheetId="6">[5]조내역!#REF!</definedName>
    <definedName name="totalin001" localSheetId="4">[5]조내역!#REF!</definedName>
    <definedName name="totalin001" localSheetId="3">[5]조내역!#REF!</definedName>
    <definedName name="totalin001" localSheetId="9">[5]조내역!#REF!</definedName>
    <definedName name="totalin001" localSheetId="2">[5]조내역!#REF!</definedName>
    <definedName name="totalin001">[5]조내역!#REF!</definedName>
    <definedName name="totalin001_1" localSheetId="5">[5]조내역!#REF!</definedName>
    <definedName name="totalin001_1" localSheetId="6">[5]조내역!#REF!</definedName>
    <definedName name="totalin001_1" localSheetId="4">[5]조내역!#REF!</definedName>
    <definedName name="totalin001_1" localSheetId="3">[5]조내역!#REF!</definedName>
    <definedName name="totalin001_1" localSheetId="9">[5]조내역!#REF!</definedName>
    <definedName name="totalin001_1" localSheetId="2">[5]조내역!#REF!</definedName>
    <definedName name="totalin001_1">[5]조내역!#REF!</definedName>
    <definedName name="totalin002_1" localSheetId="5">[5]조내역!#REF!</definedName>
    <definedName name="totalin002_1" localSheetId="6">[5]조내역!#REF!</definedName>
    <definedName name="totalin002_1" localSheetId="4">[5]조내역!#REF!</definedName>
    <definedName name="totalin002_1" localSheetId="3">[5]조내역!#REF!</definedName>
    <definedName name="totalin002_1" localSheetId="9">[5]조내역!#REF!</definedName>
    <definedName name="totalin002_1" localSheetId="2">[5]조내역!#REF!</definedName>
    <definedName name="totalin002_1">[5]조내역!#REF!</definedName>
    <definedName name="totalin002_2" localSheetId="5">[5]조내역!#REF!</definedName>
    <definedName name="totalin002_2" localSheetId="6">[5]조내역!#REF!</definedName>
    <definedName name="totalin002_2" localSheetId="4">[5]조내역!#REF!</definedName>
    <definedName name="totalin002_2" localSheetId="3">[5]조내역!#REF!</definedName>
    <definedName name="totalin002_2" localSheetId="9">[5]조내역!#REF!</definedName>
    <definedName name="totalin002_2" localSheetId="2">[5]조내역!#REF!</definedName>
    <definedName name="totalin002_2">[5]조내역!#REF!</definedName>
    <definedName name="totalin002_3" localSheetId="5">[5]조내역!#REF!</definedName>
    <definedName name="totalin002_3" localSheetId="6">[5]조내역!#REF!</definedName>
    <definedName name="totalin002_3" localSheetId="4">[5]조내역!#REF!</definedName>
    <definedName name="totalin002_3" localSheetId="3">[5]조내역!#REF!</definedName>
    <definedName name="totalin002_3" localSheetId="9">[5]조내역!#REF!</definedName>
    <definedName name="totalin002_3" localSheetId="2">[5]조내역!#REF!</definedName>
    <definedName name="totalin002_3">[5]조내역!#REF!</definedName>
    <definedName name="totalin002_4" localSheetId="5">[5]조내역!#REF!</definedName>
    <definedName name="totalin002_4" localSheetId="6">[5]조내역!#REF!</definedName>
    <definedName name="totalin002_4" localSheetId="4">[5]조내역!#REF!</definedName>
    <definedName name="totalin002_4" localSheetId="3">[5]조내역!#REF!</definedName>
    <definedName name="totalin002_4" localSheetId="9">[5]조내역!#REF!</definedName>
    <definedName name="totalin002_4" localSheetId="2">[5]조내역!#REF!</definedName>
    <definedName name="totalin002_4">[5]조내역!#REF!</definedName>
    <definedName name="totalin002_5" localSheetId="5">[5]조내역!#REF!</definedName>
    <definedName name="totalin002_5" localSheetId="6">[5]조내역!#REF!</definedName>
    <definedName name="totalin002_5" localSheetId="4">[5]조내역!#REF!</definedName>
    <definedName name="totalin002_5" localSheetId="3">[5]조내역!#REF!</definedName>
    <definedName name="totalin002_5" localSheetId="9">[5]조내역!#REF!</definedName>
    <definedName name="totalin002_5" localSheetId="2">[5]조내역!#REF!</definedName>
    <definedName name="totalin002_5">[5]조내역!#REF!</definedName>
    <definedName name="totalin002_6" localSheetId="5">[5]조내역!#REF!</definedName>
    <definedName name="totalin002_6" localSheetId="6">[5]조내역!#REF!</definedName>
    <definedName name="totalin002_6" localSheetId="4">[5]조내역!#REF!</definedName>
    <definedName name="totalin002_6" localSheetId="3">[5]조내역!#REF!</definedName>
    <definedName name="totalin002_6" localSheetId="9">[5]조내역!#REF!</definedName>
    <definedName name="totalin002_6" localSheetId="2">[5]조내역!#REF!</definedName>
    <definedName name="totalin002_6">[5]조내역!#REF!</definedName>
    <definedName name="totalin002_7" localSheetId="5">[5]조내역!#REF!</definedName>
    <definedName name="totalin002_7" localSheetId="6">[5]조내역!#REF!</definedName>
    <definedName name="totalin002_7" localSheetId="4">[5]조내역!#REF!</definedName>
    <definedName name="totalin002_7" localSheetId="3">[5]조내역!#REF!</definedName>
    <definedName name="totalin002_7" localSheetId="9">[5]조내역!#REF!</definedName>
    <definedName name="totalin002_7" localSheetId="2">[5]조내역!#REF!</definedName>
    <definedName name="totalin002_7">[5]조내역!#REF!</definedName>
    <definedName name="totalin003_1" localSheetId="5">[5]조내역!#REF!</definedName>
    <definedName name="totalin003_1" localSheetId="6">[5]조내역!#REF!</definedName>
    <definedName name="totalin003_1" localSheetId="4">[5]조내역!#REF!</definedName>
    <definedName name="totalin003_1" localSheetId="3">[5]조내역!#REF!</definedName>
    <definedName name="totalin003_1" localSheetId="9">[5]조내역!#REF!</definedName>
    <definedName name="totalin003_1" localSheetId="2">[5]조내역!#REF!</definedName>
    <definedName name="totalin003_1">[5]조내역!#REF!</definedName>
    <definedName name="totalin003_2" localSheetId="5">[5]조내역!#REF!</definedName>
    <definedName name="totalin003_2" localSheetId="6">[5]조내역!#REF!</definedName>
    <definedName name="totalin003_2" localSheetId="4">[5]조내역!#REF!</definedName>
    <definedName name="totalin003_2" localSheetId="3">[5]조내역!#REF!</definedName>
    <definedName name="totalin003_2" localSheetId="9">[5]조내역!#REF!</definedName>
    <definedName name="totalin003_2" localSheetId="2">[5]조내역!#REF!</definedName>
    <definedName name="totalin003_2">[5]조내역!#REF!</definedName>
    <definedName name="totalin004" localSheetId="5">[5]조내역!#REF!</definedName>
    <definedName name="totalin004" localSheetId="6">[5]조내역!#REF!</definedName>
    <definedName name="totalin004" localSheetId="4">[5]조내역!#REF!</definedName>
    <definedName name="totalin004" localSheetId="3">[5]조내역!#REF!</definedName>
    <definedName name="totalin004" localSheetId="9">[5]조내역!#REF!</definedName>
    <definedName name="totalin004" localSheetId="2">[5]조내역!#REF!</definedName>
    <definedName name="totalin004">[5]조내역!#REF!</definedName>
    <definedName name="TOTALIN005" localSheetId="5">[5]조내역!#REF!</definedName>
    <definedName name="TOTALIN005" localSheetId="6">[5]조내역!#REF!</definedName>
    <definedName name="TOTALIN005" localSheetId="4">[5]조내역!#REF!</definedName>
    <definedName name="TOTALIN005" localSheetId="3">[5]조내역!#REF!</definedName>
    <definedName name="TOTALIN005" localSheetId="9">[5]조내역!#REF!</definedName>
    <definedName name="TOTALIN005" localSheetId="2">[5]조내역!#REF!</definedName>
    <definedName name="TOTALIN005">[5]조내역!#REF!</definedName>
    <definedName name="totalin006" localSheetId="5">[5]조내역!#REF!</definedName>
    <definedName name="totalin006" localSheetId="6">[5]조내역!#REF!</definedName>
    <definedName name="totalin006" localSheetId="4">[5]조내역!#REF!</definedName>
    <definedName name="totalin006" localSheetId="3">[5]조내역!#REF!</definedName>
    <definedName name="totalin006" localSheetId="9">[5]조내역!#REF!</definedName>
    <definedName name="totalin006" localSheetId="2">[5]조내역!#REF!</definedName>
    <definedName name="totalin006">[5]조내역!#REF!</definedName>
    <definedName name="totalin007" localSheetId="5">[5]조내역!#REF!</definedName>
    <definedName name="totalin007" localSheetId="6">[5]조내역!#REF!</definedName>
    <definedName name="totalin007" localSheetId="4">[5]조내역!#REF!</definedName>
    <definedName name="totalin007" localSheetId="3">[5]조내역!#REF!</definedName>
    <definedName name="totalin007" localSheetId="9">[5]조내역!#REF!</definedName>
    <definedName name="totalin007" localSheetId="2">[5]조내역!#REF!</definedName>
    <definedName name="totalin007">[5]조내역!#REF!</definedName>
    <definedName name="totalin008" localSheetId="5">[5]조내역!#REF!</definedName>
    <definedName name="totalin008" localSheetId="6">[5]조내역!#REF!</definedName>
    <definedName name="totalin008" localSheetId="4">[5]조내역!#REF!</definedName>
    <definedName name="totalin008" localSheetId="3">[5]조내역!#REF!</definedName>
    <definedName name="totalin008" localSheetId="9">[5]조내역!#REF!</definedName>
    <definedName name="totalin008" localSheetId="2">[5]조내역!#REF!</definedName>
    <definedName name="totalin008">[5]조내역!#REF!</definedName>
    <definedName name="TOTALLOAD3">#REF!</definedName>
    <definedName name="TOTLOADOPERAT">#REF!</definedName>
    <definedName name="TOTLOD1">#REF!</definedName>
    <definedName name="TOTLOD2">#REF!</definedName>
    <definedName name="TOTLOD3">#REF!</definedName>
    <definedName name="TOTLOD4">#REF!</definedName>
    <definedName name="TOTLOD5">#REF!</definedName>
    <definedName name="TRT" localSheetId="5">BlankMacro1</definedName>
    <definedName name="TRT" localSheetId="6">BlankMacro1</definedName>
    <definedName name="TRT" localSheetId="4">BlankMacro1</definedName>
    <definedName name="TRT" localSheetId="3">BlankMacro1</definedName>
    <definedName name="TRT" localSheetId="9">BlankMacro1</definedName>
    <definedName name="TRT" localSheetId="2">BlankMacro1</definedName>
    <definedName name="TRT" localSheetId="1">BlankMacro1</definedName>
    <definedName name="TRT">BlankMacro1</definedName>
    <definedName name="TS" localSheetId="5">BlankMacro1</definedName>
    <definedName name="TS" localSheetId="6">BlankMacro1</definedName>
    <definedName name="TS" localSheetId="4">BlankMacro1</definedName>
    <definedName name="TS" localSheetId="3">BlankMacro1</definedName>
    <definedName name="TS" localSheetId="9">BlankMacro1</definedName>
    <definedName name="TS" localSheetId="2">BlankMacro1</definedName>
    <definedName name="TS" localSheetId="1">BlankMacro1</definedName>
    <definedName name="TS">BlankMacro1</definedName>
    <definedName name="TSS">#REF!</definedName>
    <definedName name="TUPS" localSheetId="5">[5]조내역!#REF!</definedName>
    <definedName name="TUPS" localSheetId="6">[5]조내역!#REF!</definedName>
    <definedName name="TUPS" localSheetId="4">[5]조내역!#REF!</definedName>
    <definedName name="TUPS" localSheetId="3">[5]조내역!#REF!</definedName>
    <definedName name="TUPS" localSheetId="9">[5]조내역!#REF!</definedName>
    <definedName name="TUPS" localSheetId="2">[5]조내역!#REF!</definedName>
    <definedName name="TUPS">[5]조내역!#REF!</definedName>
    <definedName name="TWOCARGO">#REF!</definedName>
    <definedName name="TWOCOND.">#REF!</definedName>
    <definedName name="TWOGO">#REF!</definedName>
    <definedName name="TWOPORT">#REF!</definedName>
    <definedName name="TWOUP">#REF!</definedName>
    <definedName name="ty" localSheetId="5">BlankMacro1</definedName>
    <definedName name="ty" localSheetId="6">BlankMacro1</definedName>
    <definedName name="ty" localSheetId="4">BlankMacro1</definedName>
    <definedName name="ty" localSheetId="3">BlankMacro1</definedName>
    <definedName name="ty" localSheetId="9">BlankMacro1</definedName>
    <definedName name="ty" localSheetId="2">BlankMacro1</definedName>
    <definedName name="ty" localSheetId="1">BlankMacro1</definedName>
    <definedName name="ty">BlankMacro1</definedName>
    <definedName name="TYT" localSheetId="5">BlankMacro1</definedName>
    <definedName name="TYT" localSheetId="6">BlankMacro1</definedName>
    <definedName name="TYT" localSheetId="4">BlankMacro1</definedName>
    <definedName name="TYT" localSheetId="3">BlankMacro1</definedName>
    <definedName name="TYT" localSheetId="9">BlankMacro1</definedName>
    <definedName name="TYT" localSheetId="2">BlankMacro1</definedName>
    <definedName name="TYT" localSheetId="1">BlankMacro1</definedName>
    <definedName name="TYT">BlankMacro1</definedName>
    <definedName name="U" localSheetId="5">[8]DATA!#REF!</definedName>
    <definedName name="U" localSheetId="6">[8]DATA!#REF!</definedName>
    <definedName name="U" localSheetId="4">[8]DATA!#REF!</definedName>
    <definedName name="U" localSheetId="3">[8]DATA!#REF!</definedName>
    <definedName name="U" localSheetId="9">[8]DATA!#REF!</definedName>
    <definedName name="U" localSheetId="2">[8]DATA!#REF!</definedName>
    <definedName name="U">[8]DATA!#REF!</definedName>
    <definedName name="UD" localSheetId="5">[8]DATA!#REF!</definedName>
    <definedName name="UD" localSheetId="6">[8]DATA!#REF!</definedName>
    <definedName name="UD" localSheetId="4">[8]DATA!#REF!</definedName>
    <definedName name="UD" localSheetId="3">[8]DATA!#REF!</definedName>
    <definedName name="UD" localSheetId="9">[8]DATA!#REF!</definedName>
    <definedName name="UD" localSheetId="2">[8]DATA!#REF!</definedName>
    <definedName name="UD">[8]DATA!#REF!</definedName>
    <definedName name="UJJ" localSheetId="5">BlankMacro1</definedName>
    <definedName name="UJJ" localSheetId="6">BlankMacro1</definedName>
    <definedName name="UJJ" localSheetId="4">BlankMacro1</definedName>
    <definedName name="UJJ" localSheetId="3">BlankMacro1</definedName>
    <definedName name="UJJ" localSheetId="9">BlankMacro1</definedName>
    <definedName name="UJJ" localSheetId="2">BlankMacro1</definedName>
    <definedName name="UJJ" localSheetId="1">BlankMacro1</definedName>
    <definedName name="UJJ">BlankMacro1</definedName>
    <definedName name="Un">#REF!</definedName>
    <definedName name="Un_m">#REF!</definedName>
    <definedName name="UU" localSheetId="5">BlankMacro1</definedName>
    <definedName name="UU" localSheetId="6">BlankMacro1</definedName>
    <definedName name="UU" localSheetId="4">BlankMacro1</definedName>
    <definedName name="UU" localSheetId="3">BlankMacro1</definedName>
    <definedName name="UU" localSheetId="9">BlankMacro1</definedName>
    <definedName name="UU" localSheetId="2">BlankMacro1</definedName>
    <definedName name="UU" localSheetId="1">BlankMacro1</definedName>
    <definedName name="UU">BlankMacro1</definedName>
    <definedName name="UUI" localSheetId="5">BlankMacro1</definedName>
    <definedName name="UUI" localSheetId="6">BlankMacro1</definedName>
    <definedName name="UUI" localSheetId="4">BlankMacro1</definedName>
    <definedName name="UUI" localSheetId="3">BlankMacro1</definedName>
    <definedName name="UUI" localSheetId="9">BlankMacro1</definedName>
    <definedName name="UUI" localSheetId="2">BlankMacro1</definedName>
    <definedName name="UUI" localSheetId="1">BlankMacro1</definedName>
    <definedName name="UUI">BlankMacro1</definedName>
    <definedName name="UY" localSheetId="5">BlankMacro1</definedName>
    <definedName name="UY" localSheetId="6">BlankMacro1</definedName>
    <definedName name="UY" localSheetId="4">BlankMacro1</definedName>
    <definedName name="UY" localSheetId="3">BlankMacro1</definedName>
    <definedName name="UY" localSheetId="9">BlankMacro1</definedName>
    <definedName name="UY" localSheetId="2">BlankMacro1</definedName>
    <definedName name="UY" localSheetId="1">BlankMacro1</definedName>
    <definedName name="UY">BlankMacro1</definedName>
    <definedName name="v" localSheetId="5">BlankMacro1</definedName>
    <definedName name="v" localSheetId="6">BlankMacro1</definedName>
    <definedName name="v" localSheetId="4">BlankMacro1</definedName>
    <definedName name="v" localSheetId="3">BlankMacro1</definedName>
    <definedName name="v" localSheetId="9">BlankMacro1</definedName>
    <definedName name="v" localSheetId="2">BlankMacro1</definedName>
    <definedName name="v" localSheetId="1">BlankMacro1</definedName>
    <definedName name="v">BlankMacro1</definedName>
    <definedName name="Va">#REF!</definedName>
    <definedName name="VAL_K">#N/A</definedName>
    <definedName name="VAL_KM">#N/A</definedName>
    <definedName name="VAL_KML">#N/A</definedName>
    <definedName name="VAL_S">#N/A</definedName>
    <definedName name="VAL_SM">#N/A</definedName>
    <definedName name="VAL_SML">#N/A</definedName>
    <definedName name="VAL_T">#N/A</definedName>
    <definedName name="VAL_TM">#N/A</definedName>
    <definedName name="VAL_TML">#N/A</definedName>
    <definedName name="VALVE">#N/A</definedName>
    <definedName name="VALVE_S">#N/A</definedName>
    <definedName name="VALVE_SM">#N/A</definedName>
    <definedName name="vat" localSheetId="5">[28]내역서!#REF!</definedName>
    <definedName name="vat" localSheetId="6">[28]내역서!#REF!</definedName>
    <definedName name="vat" localSheetId="4">[28]내역서!#REF!</definedName>
    <definedName name="vat" localSheetId="3">[28]내역서!#REF!</definedName>
    <definedName name="vat" localSheetId="9">[28]내역서!#REF!</definedName>
    <definedName name="vat" localSheetId="2">[28]내역서!#REF!</definedName>
    <definedName name="vat">[28]내역서!#REF!</definedName>
    <definedName name="VBN" localSheetId="5">BlankMacro1</definedName>
    <definedName name="VBN" localSheetId="6">BlankMacro1</definedName>
    <definedName name="VBN" localSheetId="4">BlankMacro1</definedName>
    <definedName name="VBN" localSheetId="3">BlankMacro1</definedName>
    <definedName name="VBN" localSheetId="9">BlankMacro1</definedName>
    <definedName name="VBN" localSheetId="2">BlankMacro1</definedName>
    <definedName name="VBN" localSheetId="1">BlankMacro1</definedName>
    <definedName name="VBN">BlankMacro1</definedName>
    <definedName name="VC" localSheetId="5">BlankMacro1</definedName>
    <definedName name="VC" localSheetId="6">BlankMacro1</definedName>
    <definedName name="VC" localSheetId="4">BlankMacro1</definedName>
    <definedName name="VC" localSheetId="3">BlankMacro1</definedName>
    <definedName name="VC" localSheetId="9">BlankMacro1</definedName>
    <definedName name="VC" localSheetId="2">BlankMacro1</definedName>
    <definedName name="VC" localSheetId="1">BlankMacro1</definedName>
    <definedName name="VC">BlankMacro1</definedName>
    <definedName name="VD" localSheetId="5">BlankMacro1</definedName>
    <definedName name="VD" localSheetId="6">BlankMacro1</definedName>
    <definedName name="VD" localSheetId="4">BlankMacro1</definedName>
    <definedName name="VD" localSheetId="3">BlankMacro1</definedName>
    <definedName name="VD" localSheetId="9">BlankMacro1</definedName>
    <definedName name="VD" localSheetId="2">BlankMacro1</definedName>
    <definedName name="VD" localSheetId="1">BlankMacro1</definedName>
    <definedName name="VD">BlankMacro1</definedName>
    <definedName name="vddf" localSheetId="5">BlankMacro1</definedName>
    <definedName name="vddf" localSheetId="6">BlankMacro1</definedName>
    <definedName name="vddf" localSheetId="4">BlankMacro1</definedName>
    <definedName name="vddf" localSheetId="3">BlankMacro1</definedName>
    <definedName name="vddf" localSheetId="9">BlankMacro1</definedName>
    <definedName name="vddf" localSheetId="2">BlankMacro1</definedName>
    <definedName name="vddf" localSheetId="1">BlankMacro1</definedName>
    <definedName name="vddf">BlankMacro1</definedName>
    <definedName name="VG" localSheetId="5">BlankMacro1</definedName>
    <definedName name="VG" localSheetId="6">BlankMacro1</definedName>
    <definedName name="VG" localSheetId="4">BlankMacro1</definedName>
    <definedName name="VG" localSheetId="3">BlankMacro1</definedName>
    <definedName name="VG" localSheetId="9">BlankMacro1</definedName>
    <definedName name="VG" localSheetId="2">BlankMacro1</definedName>
    <definedName name="VG" localSheetId="1">BlankMacro1</definedName>
    <definedName name="VG">BlankMacro1</definedName>
    <definedName name="VGN" localSheetId="5">BlankMacro1</definedName>
    <definedName name="VGN" localSheetId="6">BlankMacro1</definedName>
    <definedName name="VGN" localSheetId="4">BlankMacro1</definedName>
    <definedName name="VGN" localSheetId="3">BlankMacro1</definedName>
    <definedName name="VGN" localSheetId="9">BlankMacro1</definedName>
    <definedName name="VGN" localSheetId="2">BlankMacro1</definedName>
    <definedName name="VGN" localSheetId="1">BlankMacro1</definedName>
    <definedName name="VGN">BlankMacro1</definedName>
    <definedName name="VHB" localSheetId="5">BlankMacro1</definedName>
    <definedName name="VHB" localSheetId="6">BlankMacro1</definedName>
    <definedName name="VHB" localSheetId="4">BlankMacro1</definedName>
    <definedName name="VHB" localSheetId="3">BlankMacro1</definedName>
    <definedName name="VHB" localSheetId="9">BlankMacro1</definedName>
    <definedName name="VHB" localSheetId="2">BlankMacro1</definedName>
    <definedName name="VHB" localSheetId="1">BlankMacro1</definedName>
    <definedName name="VHB">BlankMacro1</definedName>
    <definedName name="VRT" localSheetId="5">BlankMacro1</definedName>
    <definedName name="VRT" localSheetId="6">BlankMacro1</definedName>
    <definedName name="VRT" localSheetId="4">BlankMacro1</definedName>
    <definedName name="VRT" localSheetId="3">BlankMacro1</definedName>
    <definedName name="VRT" localSheetId="9">BlankMacro1</definedName>
    <definedName name="VRT" localSheetId="2">BlankMacro1</definedName>
    <definedName name="VRT" localSheetId="1">BlankMacro1</definedName>
    <definedName name="VRT">BlankMacro1</definedName>
    <definedName name="VS" localSheetId="5">BlankMacro1</definedName>
    <definedName name="VS" localSheetId="6">BlankMacro1</definedName>
    <definedName name="VS" localSheetId="4">BlankMacro1</definedName>
    <definedName name="VS" localSheetId="3">BlankMacro1</definedName>
    <definedName name="VS" localSheetId="9">BlankMacro1</definedName>
    <definedName name="VS" localSheetId="2">BlankMacro1</definedName>
    <definedName name="VS" localSheetId="1">BlankMacro1</definedName>
    <definedName name="VS">BlankMacro1</definedName>
    <definedName name="VSS_SS">#REF!</definedName>
    <definedName name="VU" localSheetId="5">BlankMacro1</definedName>
    <definedName name="VU" localSheetId="6">BlankMacro1</definedName>
    <definedName name="VU" localSheetId="4">BlankMacro1</definedName>
    <definedName name="VU" localSheetId="3">BlankMacro1</definedName>
    <definedName name="VU" localSheetId="9">BlankMacro1</definedName>
    <definedName name="VU" localSheetId="2">BlankMacro1</definedName>
    <definedName name="VU" localSheetId="1">BlankMacro1</definedName>
    <definedName name="VU">BlankMacro1</definedName>
    <definedName name="VX" localSheetId="5">BlankMacro1</definedName>
    <definedName name="VX" localSheetId="6">BlankMacro1</definedName>
    <definedName name="VX" localSheetId="4">BlankMacro1</definedName>
    <definedName name="VX" localSheetId="3">BlankMacro1</definedName>
    <definedName name="VX" localSheetId="9">BlankMacro1</definedName>
    <definedName name="VX" localSheetId="2">BlankMacro1</definedName>
    <definedName name="VX" localSheetId="1">BlankMacro1</definedName>
    <definedName name="VX">BlankMacro1</definedName>
    <definedName name="VY" localSheetId="5">BlankMacro1</definedName>
    <definedName name="VY" localSheetId="6">BlankMacro1</definedName>
    <definedName name="VY" localSheetId="4">BlankMacro1</definedName>
    <definedName name="VY" localSheetId="3">BlankMacro1</definedName>
    <definedName name="VY" localSheetId="9">BlankMacro1</definedName>
    <definedName name="VY" localSheetId="2">BlankMacro1</definedName>
    <definedName name="VY" localSheetId="1">BlankMacro1</definedName>
    <definedName name="VY">BlankMacro1</definedName>
    <definedName name="w">[29]EL90!$A$1:$J$8</definedName>
    <definedName name="WD" localSheetId="5">[8]DATA!#REF!</definedName>
    <definedName name="WD" localSheetId="6">[8]DATA!#REF!</definedName>
    <definedName name="WD" localSheetId="4">[8]DATA!#REF!</definedName>
    <definedName name="WD" localSheetId="3">[8]DATA!#REF!</definedName>
    <definedName name="WD" localSheetId="9">[8]DATA!#REF!</definedName>
    <definedName name="WD" localSheetId="2">[8]DATA!#REF!</definedName>
    <definedName name="WD">[8]DATA!#REF!</definedName>
    <definedName name="we" localSheetId="5">BlankMacro1</definedName>
    <definedName name="we" localSheetId="6">BlankMacro1</definedName>
    <definedName name="we" localSheetId="4">BlankMacro1</definedName>
    <definedName name="we" localSheetId="3">BlankMacro1</definedName>
    <definedName name="we" localSheetId="9">BlankMacro1</definedName>
    <definedName name="we" localSheetId="2">BlankMacro1</definedName>
    <definedName name="we" localSheetId="1">BlankMacro1</definedName>
    <definedName name="we">BlankMacro1</definedName>
    <definedName name="WEQ">#REF!</definedName>
    <definedName name="wettt3" localSheetId="5">BlankMacro1</definedName>
    <definedName name="wettt3" localSheetId="6">BlankMacro1</definedName>
    <definedName name="wettt3" localSheetId="4">BlankMacro1</definedName>
    <definedName name="wettt3" localSheetId="3">BlankMacro1</definedName>
    <definedName name="wettt3" localSheetId="9">BlankMacro1</definedName>
    <definedName name="wettt3" localSheetId="2">BlankMacro1</definedName>
    <definedName name="wettt3" localSheetId="1">BlankMacro1</definedName>
    <definedName name="wettt3">BlankMacro1</definedName>
    <definedName name="WEW">#REF!</definedName>
    <definedName name="WIRE" localSheetId="5">[8]DATA!#REF!</definedName>
    <definedName name="WIRE" localSheetId="6">[8]DATA!#REF!</definedName>
    <definedName name="WIRE" localSheetId="4">[8]DATA!#REF!</definedName>
    <definedName name="WIRE" localSheetId="3">[8]DATA!#REF!</definedName>
    <definedName name="WIRE" localSheetId="9">[8]DATA!#REF!</definedName>
    <definedName name="WIRE" localSheetId="2">[8]DATA!#REF!</definedName>
    <definedName name="WIRE">[8]DATA!#REF!</definedName>
    <definedName name="wlele" hidden="1">{"'Firr(선)'!$AS$1:$AY$62","'Firr(사)'!$AS$1:$AY$62","'Firr(회)'!$AS$1:$AY$62","'Firr(선)'!$L$1:$V$62","'Firr(사)'!$L$1:$V$62","'Firr(회)'!$L$1:$V$62"}</definedName>
    <definedName name="WLWLW" localSheetId="5">[5]조내역!#REF!</definedName>
    <definedName name="WLWLW" localSheetId="6">[5]조내역!#REF!</definedName>
    <definedName name="WLWLW" localSheetId="4">[5]조내역!#REF!</definedName>
    <definedName name="WLWLW" localSheetId="3">[5]조내역!#REF!</definedName>
    <definedName name="WLWLW" localSheetId="9">[5]조내역!#REF!</definedName>
    <definedName name="WLWLW" localSheetId="2">[5]조내역!#REF!</definedName>
    <definedName name="WLWLW">[5]조내역!#REF!</definedName>
    <definedName name="WQ" localSheetId="5">BlankMacro1</definedName>
    <definedName name="WQ" localSheetId="6">BlankMacro1</definedName>
    <definedName name="WQ" localSheetId="4">BlankMacro1</definedName>
    <definedName name="WQ" localSheetId="3">BlankMacro1</definedName>
    <definedName name="WQ" localSheetId="9">BlankMacro1</definedName>
    <definedName name="WQ" localSheetId="2">BlankMacro1</definedName>
    <definedName name="WQ" localSheetId="1">BlankMacro1</definedName>
    <definedName name="WQ">BlankMacro1</definedName>
    <definedName name="WQR" localSheetId="5">BlankMacro1</definedName>
    <definedName name="WQR" localSheetId="6">BlankMacro1</definedName>
    <definedName name="WQR" localSheetId="4">BlankMacro1</definedName>
    <definedName name="WQR" localSheetId="3">BlankMacro1</definedName>
    <definedName name="WQR" localSheetId="9">BlankMacro1</definedName>
    <definedName name="WQR" localSheetId="2">BlankMacro1</definedName>
    <definedName name="WQR" localSheetId="1">BlankMacro1</definedName>
    <definedName name="WQR">BlankMacro1</definedName>
    <definedName name="WQRE" localSheetId="5">BlankMacro1</definedName>
    <definedName name="WQRE" localSheetId="6">BlankMacro1</definedName>
    <definedName name="WQRE" localSheetId="4">BlankMacro1</definedName>
    <definedName name="WQRE" localSheetId="3">BlankMacro1</definedName>
    <definedName name="WQRE" localSheetId="9">BlankMacro1</definedName>
    <definedName name="WQRE" localSheetId="2">BlankMacro1</definedName>
    <definedName name="WQRE" localSheetId="1">BlankMacro1</definedName>
    <definedName name="WQRE">BlankMacro1</definedName>
    <definedName name="WQW" localSheetId="5">BlankMacro1</definedName>
    <definedName name="WQW" localSheetId="6">BlankMacro1</definedName>
    <definedName name="WQW" localSheetId="4">BlankMacro1</definedName>
    <definedName name="WQW" localSheetId="3">BlankMacro1</definedName>
    <definedName name="WQW" localSheetId="9">BlankMacro1</definedName>
    <definedName name="WQW" localSheetId="2">BlankMacro1</definedName>
    <definedName name="WQW" localSheetId="1">BlankMacro1</definedName>
    <definedName name="WQW">BlankMacro1</definedName>
    <definedName name="WRE" localSheetId="5">BlankMacro1</definedName>
    <definedName name="WRE" localSheetId="6">BlankMacro1</definedName>
    <definedName name="WRE" localSheetId="4">BlankMacro1</definedName>
    <definedName name="WRE" localSheetId="3">BlankMacro1</definedName>
    <definedName name="WRE" localSheetId="9">BlankMacro1</definedName>
    <definedName name="WRE" localSheetId="2">BlankMacro1</definedName>
    <definedName name="WRE" localSheetId="1">BlankMacro1</definedName>
    <definedName name="WRE">BlankMacro1</definedName>
    <definedName name="wrn.업체별._.견적공사명." localSheetId="5" hidden="1">{"SJ - 기본 보기",#N/A,FALSE,"공사별 외주견적"}</definedName>
    <definedName name="wrn.업체별._.견적공사명." localSheetId="6" hidden="1">{"SJ - 기본 보기",#N/A,FALSE,"공사별 외주견적"}</definedName>
    <definedName name="wrn.업체별._.견적공사명." localSheetId="11" hidden="1">{"SJ - 기본 보기",#N/A,FALSE,"공사별 외주견적"}</definedName>
    <definedName name="wrn.업체별._.견적공사명." localSheetId="4" hidden="1">{"SJ - 기본 보기",#N/A,FALSE,"공사별 외주견적"}</definedName>
    <definedName name="wrn.업체별._.견적공사명." localSheetId="3" hidden="1">{"SJ - 기본 보기",#N/A,FALSE,"공사별 외주견적"}</definedName>
    <definedName name="wrn.업체별._.견적공사명." localSheetId="2" hidden="1">{"SJ - 기본 보기",#N/A,FALSE,"공사별 외주견적"}</definedName>
    <definedName name="wrn.업체별._.견적공사명." localSheetId="0" hidden="1">{"SJ - 기본 보기",#N/A,FALSE,"공사별 외주견적"}</definedName>
    <definedName name="wrn.업체별._.견적공사명." localSheetId="1" hidden="1">{"SJ - 기본 보기",#N/A,FALSE,"공사별 외주견적"}</definedName>
    <definedName name="wrn.업체별._.견적공사명." hidden="1">{"SJ - 기본 보기",#N/A,FALSE,"공사별 외주견적"}</definedName>
    <definedName name="ww" localSheetId="5">BlankMacro1</definedName>
    <definedName name="ww" localSheetId="6">BlankMacro1</definedName>
    <definedName name="ww" localSheetId="4">BlankMacro1</definedName>
    <definedName name="ww" localSheetId="3">BlankMacro1</definedName>
    <definedName name="ww" localSheetId="9">BlankMacro1</definedName>
    <definedName name="ww" localSheetId="2">BlankMacro1</definedName>
    <definedName name="ww" localSheetId="1">BlankMacro1</definedName>
    <definedName name="ww">BlankMacro1</definedName>
    <definedName name="WWWWW" localSheetId="5">[30]내역서!#REF!</definedName>
    <definedName name="WWWWW" localSheetId="6">[30]내역서!#REF!</definedName>
    <definedName name="WWWWW" localSheetId="4">[30]내역서!#REF!</definedName>
    <definedName name="WWWWW" localSheetId="3">[30]내역서!#REF!</definedName>
    <definedName name="WWWWW" localSheetId="9">[30]내역서!#REF!</definedName>
    <definedName name="WWWWW" localSheetId="2">[30]내역서!#REF!</definedName>
    <definedName name="WWWWW">[30]내역서!#REF!</definedName>
    <definedName name="WZ" localSheetId="5">BlankMacro1</definedName>
    <definedName name="WZ" localSheetId="6">BlankMacro1</definedName>
    <definedName name="WZ" localSheetId="4">BlankMacro1</definedName>
    <definedName name="WZ" localSheetId="3">BlankMacro1</definedName>
    <definedName name="WZ" localSheetId="9">BlankMacro1</definedName>
    <definedName name="WZ" localSheetId="2">BlankMacro1</definedName>
    <definedName name="WZ" localSheetId="1">BlankMacro1</definedName>
    <definedName name="WZ">BlankMacro1</definedName>
    <definedName name="x" localSheetId="5">BlankMacro1</definedName>
    <definedName name="x" localSheetId="6">BlankMacro1</definedName>
    <definedName name="x" localSheetId="4">BlankMacro1</definedName>
    <definedName name="x" localSheetId="3">BlankMacro1</definedName>
    <definedName name="x" localSheetId="9">BlankMacro1</definedName>
    <definedName name="x" localSheetId="2">BlankMacro1</definedName>
    <definedName name="x" localSheetId="1">BlankMacro1</definedName>
    <definedName name="x">BlankMacro1</definedName>
    <definedName name="xc" localSheetId="5">BlankMacro1</definedName>
    <definedName name="xc" localSheetId="6">BlankMacro1</definedName>
    <definedName name="xc" localSheetId="4">BlankMacro1</definedName>
    <definedName name="xc" localSheetId="3">BlankMacro1</definedName>
    <definedName name="xc" localSheetId="9">BlankMacro1</definedName>
    <definedName name="xc" localSheetId="2">BlankMacro1</definedName>
    <definedName name="xc" localSheetId="1">BlankMacro1</definedName>
    <definedName name="xc">BlankMacro1</definedName>
    <definedName name="XCDF" localSheetId="5">BlankMacro1</definedName>
    <definedName name="XCDF" localSheetId="6">BlankMacro1</definedName>
    <definedName name="XCDF" localSheetId="4">BlankMacro1</definedName>
    <definedName name="XCDF" localSheetId="3">BlankMacro1</definedName>
    <definedName name="XCDF" localSheetId="9">BlankMacro1</definedName>
    <definedName name="XCDF" localSheetId="2">BlankMacro1</definedName>
    <definedName name="XCDF" localSheetId="1">BlankMacro1</definedName>
    <definedName name="XCDF">BlankMacro1</definedName>
    <definedName name="xd" localSheetId="5">BlankMacro1</definedName>
    <definedName name="xd" localSheetId="6">BlankMacro1</definedName>
    <definedName name="xd" localSheetId="4">BlankMacro1</definedName>
    <definedName name="xd" localSheetId="3">BlankMacro1</definedName>
    <definedName name="xd" localSheetId="9">BlankMacro1</definedName>
    <definedName name="xd" localSheetId="2">BlankMacro1</definedName>
    <definedName name="xd" localSheetId="1">BlankMacro1</definedName>
    <definedName name="xd">BlankMacro1</definedName>
    <definedName name="xdd" localSheetId="5">BlankMacro1</definedName>
    <definedName name="xdd" localSheetId="6">BlankMacro1</definedName>
    <definedName name="xdd" localSheetId="4">BlankMacro1</definedName>
    <definedName name="xdd" localSheetId="3">BlankMacro1</definedName>
    <definedName name="xdd" localSheetId="9">BlankMacro1</definedName>
    <definedName name="xdd" localSheetId="2">BlankMacro1</definedName>
    <definedName name="xdd" localSheetId="1">BlankMacro1</definedName>
    <definedName name="xdd">BlankMacro1</definedName>
    <definedName name="xddd" localSheetId="5">BlankMacro1</definedName>
    <definedName name="xddd" localSheetId="6">BlankMacro1</definedName>
    <definedName name="xddd" localSheetId="4">BlankMacro1</definedName>
    <definedName name="xddd" localSheetId="3">BlankMacro1</definedName>
    <definedName name="xddd" localSheetId="9">BlankMacro1</definedName>
    <definedName name="xddd" localSheetId="2">BlankMacro1</definedName>
    <definedName name="xddd" localSheetId="1">BlankMacro1</definedName>
    <definedName name="xddd">BlankMacro1</definedName>
    <definedName name="XDDDDW" localSheetId="5">BlankMacro1</definedName>
    <definedName name="XDDDDW" localSheetId="6">BlankMacro1</definedName>
    <definedName name="XDDDDW" localSheetId="4">BlankMacro1</definedName>
    <definedName name="XDDDDW" localSheetId="3">BlankMacro1</definedName>
    <definedName name="XDDDDW" localSheetId="9">BlankMacro1</definedName>
    <definedName name="XDDDDW" localSheetId="2">BlankMacro1</definedName>
    <definedName name="XDDDDW" localSheetId="1">BlankMacro1</definedName>
    <definedName name="XDDDDW">BlankMacro1</definedName>
    <definedName name="XDDFE" localSheetId="5">BlankMacro1</definedName>
    <definedName name="XDDFE" localSheetId="6">BlankMacro1</definedName>
    <definedName name="XDDFE" localSheetId="4">BlankMacro1</definedName>
    <definedName name="XDDFE" localSheetId="3">BlankMacro1</definedName>
    <definedName name="XDDFE" localSheetId="9">BlankMacro1</definedName>
    <definedName name="XDDFE" localSheetId="2">BlankMacro1</definedName>
    <definedName name="XDDFE" localSheetId="1">BlankMacro1</definedName>
    <definedName name="XDDFE">BlankMacro1</definedName>
    <definedName name="XDV" localSheetId="5">BlankMacro1</definedName>
    <definedName name="XDV" localSheetId="6">BlankMacro1</definedName>
    <definedName name="XDV" localSheetId="4">BlankMacro1</definedName>
    <definedName name="XDV" localSheetId="3">BlankMacro1</definedName>
    <definedName name="XDV" localSheetId="9">BlankMacro1</definedName>
    <definedName name="XDV" localSheetId="2">BlankMacro1</definedName>
    <definedName name="XDV" localSheetId="1">BlankMacro1</definedName>
    <definedName name="XDV">BlankMacro1</definedName>
    <definedName name="XG" localSheetId="5">BlankMacro1</definedName>
    <definedName name="XG" localSheetId="6">BlankMacro1</definedName>
    <definedName name="XG" localSheetId="4">BlankMacro1</definedName>
    <definedName name="XG" localSheetId="3">BlankMacro1</definedName>
    <definedName name="XG" localSheetId="9">BlankMacro1</definedName>
    <definedName name="XG" localSheetId="2">BlankMacro1</definedName>
    <definedName name="XG" localSheetId="1">BlankMacro1</definedName>
    <definedName name="XG">BlankMacro1</definedName>
    <definedName name="XH">[11]시중노임단가!$B$11</definedName>
    <definedName name="XL">#REF!</definedName>
    <definedName name="xs" localSheetId="5">BlankMacro1</definedName>
    <definedName name="xs" localSheetId="6">BlankMacro1</definedName>
    <definedName name="xs" localSheetId="4">BlankMacro1</definedName>
    <definedName name="xs" localSheetId="3">BlankMacro1</definedName>
    <definedName name="xs" localSheetId="9">BlankMacro1</definedName>
    <definedName name="xs" localSheetId="2">BlankMacro1</definedName>
    <definedName name="xs" localSheetId="1">BlankMacro1</definedName>
    <definedName name="xs">BlankMacro1</definedName>
    <definedName name="xsa" localSheetId="5">BlankMacro1</definedName>
    <definedName name="xsa" localSheetId="6">BlankMacro1</definedName>
    <definedName name="xsa" localSheetId="4">BlankMacro1</definedName>
    <definedName name="xsa" localSheetId="3">BlankMacro1</definedName>
    <definedName name="xsa" localSheetId="9">BlankMacro1</definedName>
    <definedName name="xsa" localSheetId="2">BlankMacro1</definedName>
    <definedName name="xsa" localSheetId="1">BlankMacro1</definedName>
    <definedName name="xsa">BlankMacro1</definedName>
    <definedName name="xv" localSheetId="5">BlankMacro1</definedName>
    <definedName name="xv" localSheetId="6">BlankMacro1</definedName>
    <definedName name="xv" localSheetId="4">BlankMacro1</definedName>
    <definedName name="xv" localSheetId="3">BlankMacro1</definedName>
    <definedName name="xv" localSheetId="9">BlankMacro1</definedName>
    <definedName name="xv" localSheetId="2">BlankMacro1</definedName>
    <definedName name="xv" localSheetId="1">BlankMacro1</definedName>
    <definedName name="xv">BlankMacro1</definedName>
    <definedName name="xvb" localSheetId="5">BlankMacro1</definedName>
    <definedName name="xvb" localSheetId="6">BlankMacro1</definedName>
    <definedName name="xvb" localSheetId="4">BlankMacro1</definedName>
    <definedName name="xvb" localSheetId="3">BlankMacro1</definedName>
    <definedName name="xvb" localSheetId="9">BlankMacro1</definedName>
    <definedName name="xvb" localSheetId="2">BlankMacro1</definedName>
    <definedName name="xvb" localSheetId="1">BlankMacro1</definedName>
    <definedName name="xvb">BlankMacro1</definedName>
    <definedName name="XX" localSheetId="5">BlankMacro1</definedName>
    <definedName name="XX" localSheetId="6">BlankMacro1</definedName>
    <definedName name="XX" localSheetId="4">BlankMacro1</definedName>
    <definedName name="XX" localSheetId="3">BlankMacro1</definedName>
    <definedName name="XX" localSheetId="9">BlankMacro1</definedName>
    <definedName name="XX" localSheetId="2">BlankMacro1</definedName>
    <definedName name="XX" localSheetId="1">BlankMacro1</definedName>
    <definedName name="XX">BlankMacro1</definedName>
    <definedName name="xz" localSheetId="5">BlankMacro1</definedName>
    <definedName name="xz" localSheetId="6">BlankMacro1</definedName>
    <definedName name="xz" localSheetId="4">BlankMacro1</definedName>
    <definedName name="xz" localSheetId="3">BlankMacro1</definedName>
    <definedName name="xz" localSheetId="9">BlankMacro1</definedName>
    <definedName name="xz" localSheetId="2">BlankMacro1</definedName>
    <definedName name="xz" localSheetId="1">BlankMacro1</definedName>
    <definedName name="xz">BlankMacro1</definedName>
    <definedName name="xzz" localSheetId="5">BlankMacro1</definedName>
    <definedName name="xzz" localSheetId="6">BlankMacro1</definedName>
    <definedName name="xzz" localSheetId="4">BlankMacro1</definedName>
    <definedName name="xzz" localSheetId="3">BlankMacro1</definedName>
    <definedName name="xzz" localSheetId="9">BlankMacro1</definedName>
    <definedName name="xzz" localSheetId="2">BlankMacro1</definedName>
    <definedName name="xzz" localSheetId="1">BlankMacro1</definedName>
    <definedName name="xzz">BlankMacro1</definedName>
    <definedName name="Y" localSheetId="5">[8]DATA!#REF!</definedName>
    <definedName name="Y" localSheetId="6">[8]DATA!#REF!</definedName>
    <definedName name="Y" localSheetId="4">[8]DATA!#REF!</definedName>
    <definedName name="Y" localSheetId="3">[8]DATA!#REF!</definedName>
    <definedName name="Y" localSheetId="9">[8]DATA!#REF!</definedName>
    <definedName name="Y" localSheetId="2">[8]DATA!#REF!</definedName>
    <definedName name="Y">[8]DATA!#REF!</definedName>
    <definedName name="Ya">#REF!</definedName>
    <definedName name="YD" localSheetId="5">[8]DATA!#REF!</definedName>
    <definedName name="YD" localSheetId="6">[8]DATA!#REF!</definedName>
    <definedName name="YD" localSheetId="4">[8]DATA!#REF!</definedName>
    <definedName name="YD" localSheetId="3">[8]DATA!#REF!</definedName>
    <definedName name="YD" localSheetId="9">[8]DATA!#REF!</definedName>
    <definedName name="YD" localSheetId="2">[8]DATA!#REF!</definedName>
    <definedName name="YD">[8]DATA!#REF!</definedName>
    <definedName name="Yh">#REF!</definedName>
    <definedName name="YU" localSheetId="5">BlankMacro1</definedName>
    <definedName name="YU" localSheetId="6">BlankMacro1</definedName>
    <definedName name="YU" localSheetId="4">BlankMacro1</definedName>
    <definedName name="YU" localSheetId="3">BlankMacro1</definedName>
    <definedName name="YU" localSheetId="9">BlankMacro1</definedName>
    <definedName name="YU" localSheetId="2">BlankMacro1</definedName>
    <definedName name="YU" localSheetId="1">BlankMacro1</definedName>
    <definedName name="YU">BlankMacro1</definedName>
    <definedName name="Z">#REF!</definedName>
    <definedName name="ZA" localSheetId="5">BlankMacro1</definedName>
    <definedName name="ZA" localSheetId="6">BlankMacro1</definedName>
    <definedName name="ZA" localSheetId="4">BlankMacro1</definedName>
    <definedName name="ZA" localSheetId="3">BlankMacro1</definedName>
    <definedName name="ZA" localSheetId="9">BlankMacro1</definedName>
    <definedName name="ZA" localSheetId="2">BlankMacro1</definedName>
    <definedName name="ZA" localSheetId="1">BlankMacro1</definedName>
    <definedName name="ZA">BlankMacro1</definedName>
    <definedName name="zb" localSheetId="5">BlankMacro1</definedName>
    <definedName name="zb" localSheetId="6">BlankMacro1</definedName>
    <definedName name="zb" localSheetId="4">BlankMacro1</definedName>
    <definedName name="zb" localSheetId="3">BlankMacro1</definedName>
    <definedName name="zb" localSheetId="9">BlankMacro1</definedName>
    <definedName name="zb" localSheetId="2">BlankMacro1</definedName>
    <definedName name="zb" localSheetId="1">BlankMacro1</definedName>
    <definedName name="zb">BlankMacro1</definedName>
    <definedName name="zc" localSheetId="5">BlankMacro1</definedName>
    <definedName name="zc" localSheetId="6">BlankMacro1</definedName>
    <definedName name="zc" localSheetId="4">BlankMacro1</definedName>
    <definedName name="zc" localSheetId="3">BlankMacro1</definedName>
    <definedName name="zc" localSheetId="9">BlankMacro1</definedName>
    <definedName name="zc" localSheetId="2">BlankMacro1</definedName>
    <definedName name="zc" localSheetId="1">BlankMacro1</definedName>
    <definedName name="zc">BlankMacro1</definedName>
    <definedName name="zsddvc" localSheetId="5">BlankMacro1</definedName>
    <definedName name="zsddvc" localSheetId="6">BlankMacro1</definedName>
    <definedName name="zsddvc" localSheetId="4">BlankMacro1</definedName>
    <definedName name="zsddvc" localSheetId="3">BlankMacro1</definedName>
    <definedName name="zsddvc" localSheetId="9">BlankMacro1</definedName>
    <definedName name="zsddvc" localSheetId="2">BlankMacro1</definedName>
    <definedName name="zsddvc" localSheetId="1">BlankMacro1</definedName>
    <definedName name="zsddvc">BlankMacro1</definedName>
    <definedName name="ZSQ" localSheetId="5">BlankMacro1</definedName>
    <definedName name="ZSQ" localSheetId="6">BlankMacro1</definedName>
    <definedName name="ZSQ" localSheetId="4">BlankMacro1</definedName>
    <definedName name="ZSQ" localSheetId="3">BlankMacro1</definedName>
    <definedName name="ZSQ" localSheetId="9">BlankMacro1</definedName>
    <definedName name="ZSQ" localSheetId="2">BlankMacro1</definedName>
    <definedName name="ZSQ" localSheetId="1">BlankMacro1</definedName>
    <definedName name="ZSQ">BlankMacro1</definedName>
    <definedName name="zx" localSheetId="5">BlankMacro1</definedName>
    <definedName name="zx" localSheetId="6">BlankMacro1</definedName>
    <definedName name="zx" localSheetId="4">BlankMacro1</definedName>
    <definedName name="zx" localSheetId="3">BlankMacro1</definedName>
    <definedName name="zx" localSheetId="9">BlankMacro1</definedName>
    <definedName name="zx" localSheetId="2">BlankMacro1</definedName>
    <definedName name="zx" localSheetId="1">BlankMacro1</definedName>
    <definedName name="zx">BlankMacro1</definedName>
    <definedName name="zxc" localSheetId="5">BlankMacro1</definedName>
    <definedName name="zxc" localSheetId="6">BlankMacro1</definedName>
    <definedName name="zxc" localSheetId="4">BlankMacro1</definedName>
    <definedName name="zxc" localSheetId="3">BlankMacro1</definedName>
    <definedName name="zxc" localSheetId="9">BlankMacro1</definedName>
    <definedName name="zxc" localSheetId="2">BlankMacro1</definedName>
    <definedName name="zxc" localSheetId="1">BlankMacro1</definedName>
    <definedName name="zxc">BlankMacro1</definedName>
    <definedName name="σCK__160" localSheetId="5">#REF!</definedName>
    <definedName name="σCK__160" localSheetId="6">#REF!</definedName>
    <definedName name="σCK__160" localSheetId="4">#REF!</definedName>
    <definedName name="σCK__160" localSheetId="3">#REF!</definedName>
    <definedName name="σCK__160" localSheetId="9">#REF!</definedName>
    <definedName name="σCK__160" localSheetId="2">#REF!</definedName>
    <definedName name="σCK__160">#REF!</definedName>
    <definedName name="σCK__210" localSheetId="5">#REF!</definedName>
    <definedName name="σCK__210" localSheetId="6">#REF!</definedName>
    <definedName name="σCK__210" localSheetId="4">#REF!</definedName>
    <definedName name="σCK__210" localSheetId="3">#REF!</definedName>
    <definedName name="σCK__210" localSheetId="9">#REF!</definedName>
    <definedName name="σCK__210" localSheetId="2">#REF!</definedName>
    <definedName name="σCK__210">#REF!</definedName>
    <definedName name="σCK__240" localSheetId="5">#REF!</definedName>
    <definedName name="σCK__240" localSheetId="6">#REF!</definedName>
    <definedName name="σCK__240" localSheetId="4">#REF!</definedName>
    <definedName name="σCK__240" localSheetId="3">#REF!</definedName>
    <definedName name="σCK__240" localSheetId="9">#REF!</definedName>
    <definedName name="σCK__240" localSheetId="2">#REF!</definedName>
    <definedName name="σCK__240">#REF!</definedName>
    <definedName name="φ_100" localSheetId="5">#REF!</definedName>
    <definedName name="φ_100" localSheetId="6">#REF!</definedName>
    <definedName name="φ_100" localSheetId="4">#REF!</definedName>
    <definedName name="φ_100" localSheetId="3">#REF!</definedName>
    <definedName name="φ_100" localSheetId="9">#REF!</definedName>
    <definedName name="φ_100" localSheetId="2">#REF!</definedName>
    <definedName name="φ_100">#REF!</definedName>
    <definedName name="ㄱ" localSheetId="5">BlankMacro1</definedName>
    <definedName name="ㄱ" localSheetId="6">BlankMacro1</definedName>
    <definedName name="ㄱ" localSheetId="4">BlankMacro1</definedName>
    <definedName name="ㄱ" localSheetId="3">BlankMacro1</definedName>
    <definedName name="ㄱ" localSheetId="9">BlankMacro1</definedName>
    <definedName name="ㄱ" localSheetId="2">BlankMacro1</definedName>
    <definedName name="ㄱ" localSheetId="1">BlankMacro1</definedName>
    <definedName name="ㄱ">BlankMacro1</definedName>
    <definedName name="ㄱ25x25x3t_단중">#REF!</definedName>
    <definedName name="ㄱ30x30x5t_단중">#REF!</definedName>
    <definedName name="ㄱ40x40x5t_단중">#REF!</definedName>
    <definedName name="ㄱ50x50x6t_단중">#REF!</definedName>
    <definedName name="ㄱ60x60x6t_단중">#REF!</definedName>
    <definedName name="ㄱ65x65x6t_단중">#REF!</definedName>
    <definedName name="ㄱ75x75x9t_단중">#REF!</definedName>
    <definedName name="ㄱㄱㄱㄱㄱ">#REF!</definedName>
    <definedName name="가">#REF!</definedName>
    <definedName name="가가가" localSheetId="5">BlankMacro1</definedName>
    <definedName name="가가가" localSheetId="6">BlankMacro1</definedName>
    <definedName name="가가가" localSheetId="4">BlankMacro1</definedName>
    <definedName name="가가가" localSheetId="3">BlankMacro1</definedName>
    <definedName name="가가가" localSheetId="9">BlankMacro1</definedName>
    <definedName name="가가가" localSheetId="2">BlankMacro1</definedName>
    <definedName name="가가가" localSheetId="1">BlankMacro1</definedName>
    <definedName name="가가가">BlankMacro1</definedName>
    <definedName name="가나" localSheetId="5">'[7]#REF'!#REF!</definedName>
    <definedName name="가나" localSheetId="6">'[7]#REF'!#REF!</definedName>
    <definedName name="가나" localSheetId="4">'[7]#REF'!#REF!</definedName>
    <definedName name="가나" localSheetId="3">'[7]#REF'!#REF!</definedName>
    <definedName name="가나" localSheetId="9">'[7]#REF'!#REF!</definedName>
    <definedName name="가나" localSheetId="2">'[7]#REF'!#REF!</definedName>
    <definedName name="가나">'[7]#REF'!#REF!</definedName>
    <definedName name="가나다" localSheetId="5">'[7]#REF'!#REF!</definedName>
    <definedName name="가나다" localSheetId="6">'[7]#REF'!#REF!</definedName>
    <definedName name="가나다" localSheetId="4">'[7]#REF'!#REF!</definedName>
    <definedName name="가나다" localSheetId="3">'[7]#REF'!#REF!</definedName>
    <definedName name="가나다" localSheetId="9">'[7]#REF'!#REF!</definedName>
    <definedName name="가나다" localSheetId="2">'[7]#REF'!#REF!</definedName>
    <definedName name="가나다">'[7]#REF'!#REF!</definedName>
    <definedName name="간노" localSheetId="5">[28]내역서!#REF!</definedName>
    <definedName name="간노" localSheetId="6">[28]내역서!#REF!</definedName>
    <definedName name="간노" localSheetId="4">[28]내역서!#REF!</definedName>
    <definedName name="간노" localSheetId="3">[28]내역서!#REF!</definedName>
    <definedName name="간노" localSheetId="9">[28]내역서!#REF!</definedName>
    <definedName name="간노" localSheetId="2">[28]내역서!#REF!</definedName>
    <definedName name="간노">[28]내역서!#REF!</definedName>
    <definedName name="간재" localSheetId="5">[28]내역서!#REF!</definedName>
    <definedName name="간재" localSheetId="6">[28]내역서!#REF!</definedName>
    <definedName name="간재" localSheetId="4">[28]내역서!#REF!</definedName>
    <definedName name="간재" localSheetId="3">[28]내역서!#REF!</definedName>
    <definedName name="간재" localSheetId="9">[28]내역서!#REF!</definedName>
    <definedName name="간재" localSheetId="2">[28]내역서!#REF!</definedName>
    <definedName name="간재">[28]내역서!#REF!</definedName>
    <definedName name="간접노무비">#REF!</definedName>
    <definedName name="간지" localSheetId="5">#REF!</definedName>
    <definedName name="간지" localSheetId="6">#REF!</definedName>
    <definedName name="간지" localSheetId="4">#REF!</definedName>
    <definedName name="간지" localSheetId="3">#REF!</definedName>
    <definedName name="간지" localSheetId="9">#REF!</definedName>
    <definedName name="간지" localSheetId="2">#REF!</definedName>
    <definedName name="간지">#REF!</definedName>
    <definedName name="갑03">#REF!</definedName>
    <definedName name="갑지">#REF!</definedName>
    <definedName name="강" localSheetId="5">BlankMacro1</definedName>
    <definedName name="강" localSheetId="6">BlankMacro1</definedName>
    <definedName name="강" localSheetId="4">BlankMacro1</definedName>
    <definedName name="강" localSheetId="3">BlankMacro1</definedName>
    <definedName name="강" localSheetId="9">BlankMacro1</definedName>
    <definedName name="강" localSheetId="2">BlankMacro1</definedName>
    <definedName name="강" localSheetId="1">BlankMacro1</definedName>
    <definedName name="강">BlankMacro1</definedName>
    <definedName name="강아" localSheetId="5">BlankMacro1</definedName>
    <definedName name="강아" localSheetId="6">BlankMacro1</definedName>
    <definedName name="강아" localSheetId="4">BlankMacro1</definedName>
    <definedName name="강아" localSheetId="3">BlankMacro1</definedName>
    <definedName name="강아" localSheetId="9">BlankMacro1</definedName>
    <definedName name="강아" localSheetId="2">BlankMacro1</definedName>
    <definedName name="강아" localSheetId="1">BlankMacro1</definedName>
    <definedName name="강아">BlankMacro1</definedName>
    <definedName name="강아지" localSheetId="5">BlankMacro1</definedName>
    <definedName name="강아지" localSheetId="6">BlankMacro1</definedName>
    <definedName name="강아지" localSheetId="4">BlankMacro1</definedName>
    <definedName name="강아지" localSheetId="3">BlankMacro1</definedName>
    <definedName name="강아지" localSheetId="9">BlankMacro1</definedName>
    <definedName name="강아지" localSheetId="2">BlankMacro1</definedName>
    <definedName name="강아지" localSheetId="1">BlankMacro1</definedName>
    <definedName name="강아지">BlankMacro1</definedName>
    <definedName name="갱부">#REF!</definedName>
    <definedName name="거푸집" localSheetId="5">#REF!</definedName>
    <definedName name="거푸집" localSheetId="6">#REF!</definedName>
    <definedName name="거푸집" localSheetId="4">#REF!</definedName>
    <definedName name="거푸집" localSheetId="3">#REF!</definedName>
    <definedName name="거푸집" localSheetId="9">#REF!</definedName>
    <definedName name="거푸집" localSheetId="2">#REF!</definedName>
    <definedName name="거푸집">#REF!</definedName>
    <definedName name="건설기계운전기사">#REF!</definedName>
    <definedName name="건설기계운전조수">#REF!</definedName>
    <definedName name="건설기계조장">#REF!</definedName>
    <definedName name="건축목공">#REF!</definedName>
    <definedName name="건축원가" hidden="1">[31]전기!$B$4:$B$163</definedName>
    <definedName name="견출공">#REF!</definedName>
    <definedName name="결__과" localSheetId="5">#REF!</definedName>
    <definedName name="결__과" localSheetId="6">#REF!</definedName>
    <definedName name="결__과" localSheetId="4">#REF!</definedName>
    <definedName name="결__과" localSheetId="3">#REF!</definedName>
    <definedName name="결__과" localSheetId="9">#REF!</definedName>
    <definedName name="결__과" localSheetId="2">#REF!</definedName>
    <definedName name="결__과">#REF!</definedName>
    <definedName name="경고테이프" localSheetId="5">[3]일위대가표!#REF!</definedName>
    <definedName name="경고테이프" localSheetId="6">[3]일위대가표!#REF!</definedName>
    <definedName name="경고테이프" localSheetId="4">[3]일위대가표!#REF!</definedName>
    <definedName name="경고테이프" localSheetId="3">[3]일위대가표!#REF!</definedName>
    <definedName name="경고테이프" localSheetId="9">[3]일위대가표!#REF!</definedName>
    <definedName name="경고테이프" localSheetId="2">[3]일위대가표!#REF!</definedName>
    <definedName name="경고테이프">[3]일위대가표!#REF!</definedName>
    <definedName name="경비" localSheetId="5">#REF!</definedName>
    <definedName name="경비" localSheetId="6">#REF!</definedName>
    <definedName name="경비" localSheetId="4">#REF!</definedName>
    <definedName name="경비" localSheetId="3">#REF!</definedName>
    <definedName name="경비" localSheetId="9">#REF!</definedName>
    <definedName name="경비" localSheetId="2">#REF!</definedName>
    <definedName name="경비">#REF!</definedName>
    <definedName name="경유" localSheetId="5">[3]일위대가표!#REF!</definedName>
    <definedName name="경유" localSheetId="6">[3]일위대가표!#REF!</definedName>
    <definedName name="경유" localSheetId="4">[3]일위대가표!#REF!</definedName>
    <definedName name="경유" localSheetId="3">[3]일위대가표!#REF!</definedName>
    <definedName name="경유" localSheetId="9">[3]일위대가표!#REF!</definedName>
    <definedName name="경유" localSheetId="2">[3]일위대가표!#REF!</definedName>
    <definedName name="경유">[3]일위대가표!#REF!</definedName>
    <definedName name="계_장_공">#REF!</definedName>
    <definedName name="계장" localSheetId="5">[5]조내역!#REF!</definedName>
    <definedName name="계장" localSheetId="6">[5]조내역!#REF!</definedName>
    <definedName name="계장" localSheetId="4">[5]조내역!#REF!</definedName>
    <definedName name="계장" localSheetId="3">[5]조내역!#REF!</definedName>
    <definedName name="계장" localSheetId="9">[5]조내역!#REF!</definedName>
    <definedName name="계장" localSheetId="2">[5]조내역!#REF!</definedName>
    <definedName name="계장">[5]조내역!#REF!</definedName>
    <definedName name="계장공">#REF!</definedName>
    <definedName name="고" localSheetId="5">[32]내역서!#REF!</definedName>
    <definedName name="고" localSheetId="6">[32]내역서!#REF!</definedName>
    <definedName name="고" localSheetId="4">[32]내역서!#REF!</definedName>
    <definedName name="고" localSheetId="3">[32]내역서!#REF!</definedName>
    <definedName name="고" localSheetId="9">[32]내역서!#REF!</definedName>
    <definedName name="고" localSheetId="2">[32]내역서!#REF!</definedName>
    <definedName name="고">[32]내역서!#REF!</definedName>
    <definedName name="고급선원">#REF!</definedName>
    <definedName name="고급원자력비파괴시험공">#REF!</definedName>
    <definedName name="고압케이블전공">#REF!</definedName>
    <definedName name="고철" localSheetId="5">[33]물가대비표!#REF!</definedName>
    <definedName name="고철" localSheetId="6">[33]물가대비표!#REF!</definedName>
    <definedName name="고철" localSheetId="4">[33]물가대비표!#REF!</definedName>
    <definedName name="고철" localSheetId="3">[33]물가대비표!#REF!</definedName>
    <definedName name="고철" localSheetId="9">[33]물가대비표!#REF!</definedName>
    <definedName name="고철" localSheetId="2">[33]물가대비표!#REF!</definedName>
    <definedName name="고철">[33]물가대비표!#REF!</definedName>
    <definedName name="곡동" localSheetId="5" hidden="1">{"'Firr(선)'!$AS$1:$AY$62","'Firr(사)'!$AS$1:$AY$62","'Firr(회)'!$AS$1:$AY$62","'Firr(선)'!$L$1:$V$62","'Firr(사)'!$L$1:$V$62","'Firr(회)'!$L$1:$V$62"}</definedName>
    <definedName name="곡동" localSheetId="6" hidden="1">{"'Firr(선)'!$AS$1:$AY$62","'Firr(사)'!$AS$1:$AY$62","'Firr(회)'!$AS$1:$AY$62","'Firr(선)'!$L$1:$V$62","'Firr(사)'!$L$1:$V$62","'Firr(회)'!$L$1:$V$62"}</definedName>
    <definedName name="곡동" localSheetId="11" hidden="1">{"'Firr(선)'!$AS$1:$AY$62","'Firr(사)'!$AS$1:$AY$62","'Firr(회)'!$AS$1:$AY$62","'Firr(선)'!$L$1:$V$62","'Firr(사)'!$L$1:$V$62","'Firr(회)'!$L$1:$V$62"}</definedName>
    <definedName name="곡동" localSheetId="4" hidden="1">{"'Firr(선)'!$AS$1:$AY$62","'Firr(사)'!$AS$1:$AY$62","'Firr(회)'!$AS$1:$AY$62","'Firr(선)'!$L$1:$V$62","'Firr(사)'!$L$1:$V$62","'Firr(회)'!$L$1:$V$62"}</definedName>
    <definedName name="곡동" localSheetId="3" hidden="1">{"'Firr(선)'!$AS$1:$AY$62","'Firr(사)'!$AS$1:$AY$62","'Firr(회)'!$AS$1:$AY$62","'Firr(선)'!$L$1:$V$62","'Firr(사)'!$L$1:$V$62","'Firr(회)'!$L$1:$V$62"}</definedName>
    <definedName name="곡동" localSheetId="2" hidden="1">{"'Firr(선)'!$AS$1:$AY$62","'Firr(사)'!$AS$1:$AY$62","'Firr(회)'!$AS$1:$AY$62","'Firr(선)'!$L$1:$V$62","'Firr(사)'!$L$1:$V$62","'Firr(회)'!$L$1:$V$62"}</definedName>
    <definedName name="곡동" localSheetId="0" hidden="1">{"'Firr(선)'!$AS$1:$AY$62","'Firr(사)'!$AS$1:$AY$62","'Firr(회)'!$AS$1:$AY$62","'Firr(선)'!$L$1:$V$62","'Firr(사)'!$L$1:$V$62","'Firr(회)'!$L$1:$V$62"}</definedName>
    <definedName name="곡동" localSheetId="1" hidden="1">{"'Firr(선)'!$AS$1:$AY$62","'Firr(사)'!$AS$1:$AY$62","'Firr(회)'!$AS$1:$AY$62","'Firr(선)'!$L$1:$V$62","'Firr(사)'!$L$1:$V$62","'Firr(회)'!$L$1:$V$62"}</definedName>
    <definedName name="곡동" hidden="1">{"'Firr(선)'!$AS$1:$AY$62","'Firr(사)'!$AS$1:$AY$62","'Firr(회)'!$AS$1:$AY$62","'Firr(선)'!$L$1:$V$62","'Firr(사)'!$L$1:$V$62","'Firr(회)'!$L$1:$V$62"}</definedName>
    <definedName name="골재사용료" localSheetId="5">[34]총괄내역서!#REF!</definedName>
    <definedName name="골재사용료" localSheetId="6">[34]총괄내역서!#REF!</definedName>
    <definedName name="골재사용료" localSheetId="4">[34]총괄내역서!#REF!</definedName>
    <definedName name="골재사용료" localSheetId="3">[34]총괄내역서!#REF!</definedName>
    <definedName name="골재사용료" localSheetId="9">[34]총괄내역서!#REF!</definedName>
    <definedName name="골재사용료" localSheetId="2">[34]총괄내역서!#REF!</definedName>
    <definedName name="골재사용료">[34]총괄내역서!#REF!</definedName>
    <definedName name="공" localSheetId="5">[28]내역서!#REF!</definedName>
    <definedName name="공" localSheetId="6">[28]내역서!#REF!</definedName>
    <definedName name="공" localSheetId="4">[28]내역서!#REF!</definedName>
    <definedName name="공" localSheetId="3">[28]내역서!#REF!</definedName>
    <definedName name="공" localSheetId="9">[28]내역서!#REF!</definedName>
    <definedName name="공" localSheetId="2">[28]내역서!#REF!</definedName>
    <definedName name="공">[28]내역서!#REF!</definedName>
    <definedName name="공___종" localSheetId="5">'[7]#REF'!#REF!</definedName>
    <definedName name="공___종" localSheetId="6">'[7]#REF'!#REF!</definedName>
    <definedName name="공___종" localSheetId="4">'[7]#REF'!#REF!</definedName>
    <definedName name="공___종" localSheetId="3">'[7]#REF'!#REF!</definedName>
    <definedName name="공___종" localSheetId="9">'[7]#REF'!#REF!</definedName>
    <definedName name="공___종" localSheetId="2">'[7]#REF'!#REF!</definedName>
    <definedName name="공___종">'[7]#REF'!#REF!</definedName>
    <definedName name="공_종" localSheetId="5">#REF!</definedName>
    <definedName name="공_종" localSheetId="6">#REF!</definedName>
    <definedName name="공_종" localSheetId="4">#REF!</definedName>
    <definedName name="공_종" localSheetId="3">#REF!</definedName>
    <definedName name="공_종" localSheetId="9">#REF!</definedName>
    <definedName name="공_종" localSheetId="2">#REF!</definedName>
    <definedName name="공_종">#REF!</definedName>
    <definedName name="공사개요">#REF!</definedName>
    <definedName name="공사계획" localSheetId="5">[32]내역서!#REF!</definedName>
    <definedName name="공사계획" localSheetId="6">[32]내역서!#REF!</definedName>
    <definedName name="공사계획" localSheetId="4">[32]내역서!#REF!</definedName>
    <definedName name="공사계획" localSheetId="3">[32]내역서!#REF!</definedName>
    <definedName name="공사계획" localSheetId="9">[32]내역서!#REF!</definedName>
    <definedName name="공사계획" localSheetId="2">[32]내역서!#REF!</definedName>
    <definedName name="공사계획">[32]내역서!#REF!</definedName>
    <definedName name="공사기간">#REF!</definedName>
    <definedName name="공사명">#REF!</definedName>
    <definedName name="공사원가" localSheetId="5">[28]내역서!#REF!</definedName>
    <definedName name="공사원가" localSheetId="6">[28]내역서!#REF!</definedName>
    <definedName name="공사원가" localSheetId="4">[28]내역서!#REF!</definedName>
    <definedName name="공사원가" localSheetId="3">[28]내역서!#REF!</definedName>
    <definedName name="공사원가" localSheetId="9">[28]내역서!#REF!</definedName>
    <definedName name="공사원가" localSheetId="2">[28]내역서!#REF!</definedName>
    <definedName name="공사원가">[28]내역서!#REF!</definedName>
    <definedName name="공종" localSheetId="11">[35]산출내역!$A$2:$E$369</definedName>
    <definedName name="공종">[36]산출내역!$A$2:$E$369</definedName>
    <definedName name="곽동준" localSheetId="5" hidden="1">{"'Firr(선)'!$AS$1:$AY$62","'Firr(사)'!$AS$1:$AY$62","'Firr(회)'!$AS$1:$AY$62","'Firr(선)'!$L$1:$V$62","'Firr(사)'!$L$1:$V$62","'Firr(회)'!$L$1:$V$62"}</definedName>
    <definedName name="곽동준" localSheetId="6" hidden="1">{"'Firr(선)'!$AS$1:$AY$62","'Firr(사)'!$AS$1:$AY$62","'Firr(회)'!$AS$1:$AY$62","'Firr(선)'!$L$1:$V$62","'Firr(사)'!$L$1:$V$62","'Firr(회)'!$L$1:$V$62"}</definedName>
    <definedName name="곽동준" localSheetId="11" hidden="1">{"'Firr(선)'!$AS$1:$AY$62","'Firr(사)'!$AS$1:$AY$62","'Firr(회)'!$AS$1:$AY$62","'Firr(선)'!$L$1:$V$62","'Firr(사)'!$L$1:$V$62","'Firr(회)'!$L$1:$V$62"}</definedName>
    <definedName name="곽동준" localSheetId="4" hidden="1">{"'Firr(선)'!$AS$1:$AY$62","'Firr(사)'!$AS$1:$AY$62","'Firr(회)'!$AS$1:$AY$62","'Firr(선)'!$L$1:$V$62","'Firr(사)'!$L$1:$V$62","'Firr(회)'!$L$1:$V$62"}</definedName>
    <definedName name="곽동준" localSheetId="3" hidden="1">{"'Firr(선)'!$AS$1:$AY$62","'Firr(사)'!$AS$1:$AY$62","'Firr(회)'!$AS$1:$AY$62","'Firr(선)'!$L$1:$V$62","'Firr(사)'!$L$1:$V$62","'Firr(회)'!$L$1:$V$62"}</definedName>
    <definedName name="곽동준" localSheetId="2" hidden="1">{"'Firr(선)'!$AS$1:$AY$62","'Firr(사)'!$AS$1:$AY$62","'Firr(회)'!$AS$1:$AY$62","'Firr(선)'!$L$1:$V$62","'Firr(사)'!$L$1:$V$62","'Firr(회)'!$L$1:$V$62"}</definedName>
    <definedName name="곽동준" localSheetId="0" hidden="1">{"'Firr(선)'!$AS$1:$AY$62","'Firr(사)'!$AS$1:$AY$62","'Firr(회)'!$AS$1:$AY$62","'Firr(선)'!$L$1:$V$62","'Firr(사)'!$L$1:$V$62","'Firr(회)'!$L$1:$V$62"}</definedName>
    <definedName name="곽동준" localSheetId="1" hidden="1">{"'Firr(선)'!$AS$1:$AY$62","'Firr(사)'!$AS$1:$AY$62","'Firr(회)'!$AS$1:$AY$62","'Firr(선)'!$L$1:$V$62","'Firr(사)'!$L$1:$V$62","'Firr(회)'!$L$1:$V$62"}</definedName>
    <definedName name="곽동준" hidden="1">{"'Firr(선)'!$AS$1:$AY$62","'Firr(사)'!$AS$1:$AY$62","'Firr(회)'!$AS$1:$AY$62","'Firr(선)'!$L$1:$V$62","'Firr(사)'!$L$1:$V$62","'Firr(회)'!$L$1:$V$62"}</definedName>
    <definedName name="곽동중" localSheetId="5" hidden="1">{"'Firr(선)'!$AS$1:$AY$62","'Firr(사)'!$AS$1:$AY$62","'Firr(회)'!$AS$1:$AY$62","'Firr(선)'!$L$1:$V$62","'Firr(사)'!$L$1:$V$62","'Firr(회)'!$L$1:$V$62"}</definedName>
    <definedName name="곽동중" localSheetId="6" hidden="1">{"'Firr(선)'!$AS$1:$AY$62","'Firr(사)'!$AS$1:$AY$62","'Firr(회)'!$AS$1:$AY$62","'Firr(선)'!$L$1:$V$62","'Firr(사)'!$L$1:$V$62","'Firr(회)'!$L$1:$V$62"}</definedName>
    <definedName name="곽동중" localSheetId="11" hidden="1">{"'Firr(선)'!$AS$1:$AY$62","'Firr(사)'!$AS$1:$AY$62","'Firr(회)'!$AS$1:$AY$62","'Firr(선)'!$L$1:$V$62","'Firr(사)'!$L$1:$V$62","'Firr(회)'!$L$1:$V$62"}</definedName>
    <definedName name="곽동중" localSheetId="4" hidden="1">{"'Firr(선)'!$AS$1:$AY$62","'Firr(사)'!$AS$1:$AY$62","'Firr(회)'!$AS$1:$AY$62","'Firr(선)'!$L$1:$V$62","'Firr(사)'!$L$1:$V$62","'Firr(회)'!$L$1:$V$62"}</definedName>
    <definedName name="곽동중" localSheetId="3" hidden="1">{"'Firr(선)'!$AS$1:$AY$62","'Firr(사)'!$AS$1:$AY$62","'Firr(회)'!$AS$1:$AY$62","'Firr(선)'!$L$1:$V$62","'Firr(사)'!$L$1:$V$62","'Firr(회)'!$L$1:$V$62"}</definedName>
    <definedName name="곽동중" localSheetId="2" hidden="1">{"'Firr(선)'!$AS$1:$AY$62","'Firr(사)'!$AS$1:$AY$62","'Firr(회)'!$AS$1:$AY$62","'Firr(선)'!$L$1:$V$62","'Firr(사)'!$L$1:$V$62","'Firr(회)'!$L$1:$V$62"}</definedName>
    <definedName name="곽동중" localSheetId="0" hidden="1">{"'Firr(선)'!$AS$1:$AY$62","'Firr(사)'!$AS$1:$AY$62","'Firr(회)'!$AS$1:$AY$62","'Firr(선)'!$L$1:$V$62","'Firr(사)'!$L$1:$V$62","'Firr(회)'!$L$1:$V$62"}</definedName>
    <definedName name="곽동중" localSheetId="1" hidden="1">{"'Firr(선)'!$AS$1:$AY$62","'Firr(사)'!$AS$1:$AY$62","'Firr(회)'!$AS$1:$AY$62","'Firr(선)'!$L$1:$V$62","'Firr(사)'!$L$1:$V$62","'Firr(회)'!$L$1:$V$62"}</definedName>
    <definedName name="곽동중" hidden="1">{"'Firr(선)'!$AS$1:$AY$62","'Firr(사)'!$AS$1:$AY$62","'Firr(회)'!$AS$1:$AY$62","'Firr(선)'!$L$1:$V$62","'Firr(사)'!$L$1:$V$62","'Firr(회)'!$L$1:$V$62"}</definedName>
    <definedName name="관급" localSheetId="5">#REF!,#REF!,#REF!</definedName>
    <definedName name="관급" localSheetId="6">#REF!,#REF!,#REF!</definedName>
    <definedName name="관급" localSheetId="4">#REF!,#REF!,#REF!</definedName>
    <definedName name="관급" localSheetId="3">#REF!,#REF!,#REF!</definedName>
    <definedName name="관급" localSheetId="9">#REF!,#REF!,#REF!</definedName>
    <definedName name="관급" localSheetId="2">#REF!,#REF!,#REF!</definedName>
    <definedName name="관급">#REF!,#REF!,#REF!</definedName>
    <definedName name="관급자재대" localSheetId="5">[34]총괄내역서!#REF!</definedName>
    <definedName name="관급자재대" localSheetId="6">[34]총괄내역서!#REF!</definedName>
    <definedName name="관급자재대" localSheetId="4">[34]총괄내역서!#REF!</definedName>
    <definedName name="관급자재대" localSheetId="3">[34]총괄내역서!#REF!</definedName>
    <definedName name="관급자재대" localSheetId="9">[34]총괄내역서!#REF!</definedName>
    <definedName name="관급자재대" localSheetId="2">[34]총괄내역서!#REF!</definedName>
    <definedName name="관급자재대">[34]총괄내역서!#REF!</definedName>
    <definedName name="관리단" localSheetId="5">#REF!</definedName>
    <definedName name="관리단" localSheetId="6">#REF!</definedName>
    <definedName name="관리단" localSheetId="4">#REF!</definedName>
    <definedName name="관리단" localSheetId="3">#REF!</definedName>
    <definedName name="관리단" localSheetId="9">#REF!</definedName>
    <definedName name="관리단" localSheetId="2">#REF!</definedName>
    <definedName name="관리단">#REF!</definedName>
    <definedName name="관리비" localSheetId="5">[37]내역서!#REF!</definedName>
    <definedName name="관리비" localSheetId="6">[37]내역서!#REF!</definedName>
    <definedName name="관리비" localSheetId="4">[37]내역서!#REF!</definedName>
    <definedName name="관리비" localSheetId="3">[37]내역서!#REF!</definedName>
    <definedName name="관리비" localSheetId="9">[37]내역서!#REF!</definedName>
    <definedName name="관리비" localSheetId="2">[37]내역서!#REF!</definedName>
    <definedName name="관리비">[37]내역서!#REF!</definedName>
    <definedName name="광양공정표">#REF!</definedName>
    <definedName name="광케이블설치사">[11]시중노임단가!$B$23</definedName>
    <definedName name="구수">#REF!</definedName>
    <definedName name="구조물" localSheetId="5">BlankMacro1</definedName>
    <definedName name="구조물" localSheetId="6">BlankMacro1</definedName>
    <definedName name="구조물" localSheetId="4">BlankMacro1</definedName>
    <definedName name="구조물" localSheetId="3">BlankMacro1</definedName>
    <definedName name="구조물" localSheetId="9">BlankMacro1</definedName>
    <definedName name="구조물" localSheetId="2">BlankMacro1</definedName>
    <definedName name="구조물" localSheetId="1">BlankMacro1</definedName>
    <definedName name="구조물">BlankMacro1</definedName>
    <definedName name="구조물괄집계" localSheetId="5">BlankMacro1</definedName>
    <definedName name="구조물괄집계" localSheetId="6">BlankMacro1</definedName>
    <definedName name="구조물괄집계" localSheetId="4">BlankMacro1</definedName>
    <definedName name="구조물괄집계" localSheetId="3">BlankMacro1</definedName>
    <definedName name="구조물괄집계" localSheetId="9">BlankMacro1</definedName>
    <definedName name="구조물괄집계" localSheetId="2">BlankMacro1</definedName>
    <definedName name="구조물괄집계" localSheetId="1">BlankMacro1</definedName>
    <definedName name="구조물괄집계">BlankMacro1</definedName>
    <definedName name="구조물총괄집게" localSheetId="5">BlankMacro1</definedName>
    <definedName name="구조물총괄집게" localSheetId="6">BlankMacro1</definedName>
    <definedName name="구조물총괄집게" localSheetId="4">BlankMacro1</definedName>
    <definedName name="구조물총괄집게" localSheetId="3">BlankMacro1</definedName>
    <definedName name="구조물총괄집게" localSheetId="9">BlankMacro1</definedName>
    <definedName name="구조물총괄집게" localSheetId="2">BlankMacro1</definedName>
    <definedName name="구조물총괄집게" localSheetId="1">BlankMacro1</definedName>
    <definedName name="구조물총괄집게">BlankMacro1</definedName>
    <definedName name="궤도공">#REF!</definedName>
    <definedName name="규" localSheetId="5">[38]물가대비표!#REF!</definedName>
    <definedName name="규" localSheetId="6">[38]물가대비표!#REF!</definedName>
    <definedName name="규" localSheetId="4">[38]물가대비표!#REF!</definedName>
    <definedName name="규" localSheetId="3">[38]물가대비표!#REF!</definedName>
    <definedName name="규" localSheetId="9">[38]물가대비표!#REF!</definedName>
    <definedName name="규" localSheetId="2">[38]물가대비표!#REF!</definedName>
    <definedName name="규">[38]물가대비표!#REF!</definedName>
    <definedName name="기계공">#REF!</definedName>
    <definedName name="기계설치공">#REF!</definedName>
    <definedName name="기계설치공1" localSheetId="5">#REF!</definedName>
    <definedName name="기계설치공1" localSheetId="6">#REF!</definedName>
    <definedName name="기계설치공1" localSheetId="4">#REF!</definedName>
    <definedName name="기계설치공1" localSheetId="3">#REF!</definedName>
    <definedName name="기계설치공1" localSheetId="9">#REF!</definedName>
    <definedName name="기계설치공1" localSheetId="2">#REF!</definedName>
    <definedName name="기계설치공1">#REF!</definedName>
    <definedName name="기관1" localSheetId="5">#REF!</definedName>
    <definedName name="기관1" localSheetId="6">#REF!</definedName>
    <definedName name="기관1" localSheetId="11">#REF!</definedName>
    <definedName name="기관1" localSheetId="4">#REF!</definedName>
    <definedName name="기관1" localSheetId="3">#REF!</definedName>
    <definedName name="기관1" localSheetId="2">#REF!</definedName>
    <definedName name="기관1" localSheetId="0">#REF!</definedName>
    <definedName name="기관1" localSheetId="1">#REF!</definedName>
    <definedName name="기관1">#REF!</definedName>
    <definedName name="기관2" localSheetId="5">#REF!</definedName>
    <definedName name="기관2" localSheetId="6">#REF!</definedName>
    <definedName name="기관2" localSheetId="11">#REF!</definedName>
    <definedName name="기관2" localSheetId="4">#REF!</definedName>
    <definedName name="기관2" localSheetId="3">#REF!</definedName>
    <definedName name="기관2" localSheetId="2">#REF!</definedName>
    <definedName name="기관2" localSheetId="0">#REF!</definedName>
    <definedName name="기관2" localSheetId="1">#REF!</definedName>
    <definedName name="기관2">#REF!</definedName>
    <definedName name="기미이" hidden="1">{"'Firr(선)'!$AS$1:$AY$62","'Firr(사)'!$AS$1:$AY$62","'Firr(회)'!$AS$1:$AY$62","'Firr(선)'!$L$1:$V$62","'Firr(사)'!$L$1:$V$62","'Firr(회)'!$L$1:$V$62"}</definedName>
    <definedName name="기미이잉" localSheetId="5">BlankMacro1</definedName>
    <definedName name="기미이잉" localSheetId="6">BlankMacro1</definedName>
    <definedName name="기미이잉" localSheetId="4">BlankMacro1</definedName>
    <definedName name="기미이잉" localSheetId="3">BlankMacro1</definedName>
    <definedName name="기미이잉" localSheetId="9">BlankMacro1</definedName>
    <definedName name="기미이잉" localSheetId="2">BlankMacro1</definedName>
    <definedName name="기미이잉" localSheetId="1">BlankMacro1</definedName>
    <definedName name="기미이잉">BlankMacro1</definedName>
    <definedName name="기밈" hidden="1">{"'Firr(선)'!$AS$1:$AY$62","'Firr(사)'!$AS$1:$AY$62","'Firr(회)'!$AS$1:$AY$62","'Firr(선)'!$L$1:$V$62","'Firr(사)'!$L$1:$V$62","'Firr(회)'!$L$1:$V$62"}</definedName>
    <definedName name="기이이" hidden="1">{"'Firr(선)'!$AS$1:$AY$62","'Firr(사)'!$AS$1:$AY$62","'Firr(회)'!$AS$1:$AY$62","'Firr(선)'!$L$1:$V$62","'Firr(사)'!$L$1:$V$62","'Firr(회)'!$L$1:$V$62"}</definedName>
    <definedName name="기장공사인건비" localSheetId="5">#REF!</definedName>
    <definedName name="기장공사인건비" localSheetId="6">#REF!</definedName>
    <definedName name="기장공사인건비" localSheetId="4">#REF!</definedName>
    <definedName name="기장공사인건비" localSheetId="3">#REF!</definedName>
    <definedName name="기장공사인건비" localSheetId="9">#REF!</definedName>
    <definedName name="기장공사인건비" localSheetId="2">#REF!</definedName>
    <definedName name="기장공사인건비">#REF!</definedName>
    <definedName name="기장공사재료비" localSheetId="5">#REF!</definedName>
    <definedName name="기장공사재료비" localSheetId="6">#REF!</definedName>
    <definedName name="기장공사재료비" localSheetId="11">#REF!</definedName>
    <definedName name="기장공사재료비" localSheetId="4">#REF!</definedName>
    <definedName name="기장공사재료비" localSheetId="3">#REF!</definedName>
    <definedName name="기장공사재료비" localSheetId="9">#REF!</definedName>
    <definedName name="기장공사재료비" localSheetId="2">#REF!</definedName>
    <definedName name="기장공사재료비">#REF!</definedName>
    <definedName name="기장인건" localSheetId="5">#REF!</definedName>
    <definedName name="기장인건" localSheetId="6">#REF!</definedName>
    <definedName name="기장인건" localSheetId="4">#REF!</definedName>
    <definedName name="기장인건" localSheetId="3">#REF!</definedName>
    <definedName name="기장인건" localSheetId="2">#REF!</definedName>
    <definedName name="기장인건" localSheetId="0">#REF!</definedName>
    <definedName name="기장인건" localSheetId="1">#REF!</definedName>
    <definedName name="기장인건">#REF!</definedName>
    <definedName name="기장인건비" localSheetId="5">#REF!</definedName>
    <definedName name="기장인건비" localSheetId="6">#REF!</definedName>
    <definedName name="기장인건비" localSheetId="4">#REF!</definedName>
    <definedName name="기장인건비" localSheetId="3">#REF!</definedName>
    <definedName name="기장인건비" localSheetId="2">#REF!</definedName>
    <definedName name="기장인건비" localSheetId="0">#REF!</definedName>
    <definedName name="기장인건비" localSheetId="1">#REF!</definedName>
    <definedName name="기장인건비">#REF!</definedName>
    <definedName name="기장재료" localSheetId="5">#REF!</definedName>
    <definedName name="기장재료" localSheetId="6">#REF!</definedName>
    <definedName name="기장재료" localSheetId="4">#REF!</definedName>
    <definedName name="기장재료" localSheetId="3">#REF!</definedName>
    <definedName name="기장재료" localSheetId="2">#REF!</definedName>
    <definedName name="기장재료" localSheetId="0">#REF!</definedName>
    <definedName name="기장재료" localSheetId="1">#REF!</definedName>
    <definedName name="기장재료">#REF!</definedName>
    <definedName name="기장재료비" localSheetId="5">#REF!</definedName>
    <definedName name="기장재료비" localSheetId="6">#REF!</definedName>
    <definedName name="기장재료비" localSheetId="4">#REF!</definedName>
    <definedName name="기장재료비" localSheetId="3">#REF!</definedName>
    <definedName name="기장재료비" localSheetId="2">#REF!</definedName>
    <definedName name="기장재료비" localSheetId="0">#REF!</definedName>
    <definedName name="기장재료비" localSheetId="1">#REF!</definedName>
    <definedName name="기장재료비">#REF!</definedName>
    <definedName name="기초두께">#REF!</definedName>
    <definedName name="기타">#REF!</definedName>
    <definedName name="기타경비">#REF!</definedName>
    <definedName name="길">[39]WORK!$A$22:$BE$381</definedName>
    <definedName name="길이" localSheetId="5">[40]관급!#REF!</definedName>
    <definedName name="길이" localSheetId="6">[40]관급!#REF!</definedName>
    <definedName name="길이" localSheetId="4">[40]관급!#REF!</definedName>
    <definedName name="길이" localSheetId="3">[40]관급!#REF!</definedName>
    <definedName name="길이" localSheetId="9">[40]관급!#REF!</definedName>
    <definedName name="길이" localSheetId="2">[40]관급!#REF!</definedName>
    <definedName name="길이">[40]관급!#REF!</definedName>
    <definedName name="김">[41]WORK!$A$22:$BE$356</definedName>
    <definedName name="김곽">[42]NOMUBI!$B$3:$H$39</definedName>
    <definedName name="김길">#REF!</definedName>
    <definedName name="김ㄴ니니ㅣㄴ" localSheetId="5">BlankMacro1</definedName>
    <definedName name="김ㄴ니니ㅣㄴ" localSheetId="6">BlankMacro1</definedName>
    <definedName name="김ㄴ니니ㅣㄴ" localSheetId="4">BlankMacro1</definedName>
    <definedName name="김ㄴ니니ㅣㄴ" localSheetId="3">BlankMacro1</definedName>
    <definedName name="김ㄴ니니ㅣㄴ" localSheetId="9">BlankMacro1</definedName>
    <definedName name="김ㄴ니니ㅣㄴ" localSheetId="2">BlankMacro1</definedName>
    <definedName name="김ㄴ니니ㅣㄴ" localSheetId="1">BlankMacro1</definedName>
    <definedName name="김ㄴ니니ㅣㄴ">BlankMacro1</definedName>
    <definedName name="김동" localSheetId="5" hidden="1">{"'Firr(선)'!$AS$1:$AY$62","'Firr(사)'!$AS$1:$AY$62","'Firr(회)'!$AS$1:$AY$62","'Firr(선)'!$L$1:$V$62","'Firr(사)'!$L$1:$V$62","'Firr(회)'!$L$1:$V$62"}</definedName>
    <definedName name="김동" localSheetId="6" hidden="1">{"'Firr(선)'!$AS$1:$AY$62","'Firr(사)'!$AS$1:$AY$62","'Firr(회)'!$AS$1:$AY$62","'Firr(선)'!$L$1:$V$62","'Firr(사)'!$L$1:$V$62","'Firr(회)'!$L$1:$V$62"}</definedName>
    <definedName name="김동" localSheetId="11" hidden="1">{"'Firr(선)'!$AS$1:$AY$62","'Firr(사)'!$AS$1:$AY$62","'Firr(회)'!$AS$1:$AY$62","'Firr(선)'!$L$1:$V$62","'Firr(사)'!$L$1:$V$62","'Firr(회)'!$L$1:$V$62"}</definedName>
    <definedName name="김동" localSheetId="4" hidden="1">{"'Firr(선)'!$AS$1:$AY$62","'Firr(사)'!$AS$1:$AY$62","'Firr(회)'!$AS$1:$AY$62","'Firr(선)'!$L$1:$V$62","'Firr(사)'!$L$1:$V$62","'Firr(회)'!$L$1:$V$62"}</definedName>
    <definedName name="김동" localSheetId="3" hidden="1">{"'Firr(선)'!$AS$1:$AY$62","'Firr(사)'!$AS$1:$AY$62","'Firr(회)'!$AS$1:$AY$62","'Firr(선)'!$L$1:$V$62","'Firr(사)'!$L$1:$V$62","'Firr(회)'!$L$1:$V$62"}</definedName>
    <definedName name="김동" localSheetId="2" hidden="1">{"'Firr(선)'!$AS$1:$AY$62","'Firr(사)'!$AS$1:$AY$62","'Firr(회)'!$AS$1:$AY$62","'Firr(선)'!$L$1:$V$62","'Firr(사)'!$L$1:$V$62","'Firr(회)'!$L$1:$V$62"}</definedName>
    <definedName name="김동" localSheetId="0" hidden="1">{"'Firr(선)'!$AS$1:$AY$62","'Firr(사)'!$AS$1:$AY$62","'Firr(회)'!$AS$1:$AY$62","'Firr(선)'!$L$1:$V$62","'Firr(사)'!$L$1:$V$62","'Firr(회)'!$L$1:$V$62"}</definedName>
    <definedName name="김동" localSheetId="1" hidden="1">{"'Firr(선)'!$AS$1:$AY$62","'Firr(사)'!$AS$1:$AY$62","'Firr(회)'!$AS$1:$AY$62","'Firr(선)'!$L$1:$V$62","'Firr(사)'!$L$1:$V$62","'Firr(회)'!$L$1:$V$62"}</definedName>
    <definedName name="김동" hidden="1">{"'Firr(선)'!$AS$1:$AY$62","'Firr(사)'!$AS$1:$AY$62","'Firr(회)'!$AS$1:$AY$62","'Firr(선)'!$L$1:$V$62","'Firr(사)'!$L$1:$V$62","'Firr(회)'!$L$1:$V$62"}</definedName>
    <definedName name="김동준" localSheetId="5" hidden="1">{"'Firr(선)'!$AS$1:$AY$62","'Firr(사)'!$AS$1:$AY$62","'Firr(회)'!$AS$1:$AY$62","'Firr(선)'!$L$1:$V$62","'Firr(사)'!$L$1:$V$62","'Firr(회)'!$L$1:$V$62"}</definedName>
    <definedName name="김동준" localSheetId="6" hidden="1">{"'Firr(선)'!$AS$1:$AY$62","'Firr(사)'!$AS$1:$AY$62","'Firr(회)'!$AS$1:$AY$62","'Firr(선)'!$L$1:$V$62","'Firr(사)'!$L$1:$V$62","'Firr(회)'!$L$1:$V$62"}</definedName>
    <definedName name="김동준" localSheetId="11" hidden="1">{"'Firr(선)'!$AS$1:$AY$62","'Firr(사)'!$AS$1:$AY$62","'Firr(회)'!$AS$1:$AY$62","'Firr(선)'!$L$1:$V$62","'Firr(사)'!$L$1:$V$62","'Firr(회)'!$L$1:$V$62"}</definedName>
    <definedName name="김동준" localSheetId="4" hidden="1">{"'Firr(선)'!$AS$1:$AY$62","'Firr(사)'!$AS$1:$AY$62","'Firr(회)'!$AS$1:$AY$62","'Firr(선)'!$L$1:$V$62","'Firr(사)'!$L$1:$V$62","'Firr(회)'!$L$1:$V$62"}</definedName>
    <definedName name="김동준" localSheetId="3" hidden="1">{"'Firr(선)'!$AS$1:$AY$62","'Firr(사)'!$AS$1:$AY$62","'Firr(회)'!$AS$1:$AY$62","'Firr(선)'!$L$1:$V$62","'Firr(사)'!$L$1:$V$62","'Firr(회)'!$L$1:$V$62"}</definedName>
    <definedName name="김동준" localSheetId="2" hidden="1">{"'Firr(선)'!$AS$1:$AY$62","'Firr(사)'!$AS$1:$AY$62","'Firr(회)'!$AS$1:$AY$62","'Firr(선)'!$L$1:$V$62","'Firr(사)'!$L$1:$V$62","'Firr(회)'!$L$1:$V$62"}</definedName>
    <definedName name="김동준" localSheetId="0" hidden="1">{"'Firr(선)'!$AS$1:$AY$62","'Firr(사)'!$AS$1:$AY$62","'Firr(회)'!$AS$1:$AY$62","'Firr(선)'!$L$1:$V$62","'Firr(사)'!$L$1:$V$62","'Firr(회)'!$L$1:$V$62"}</definedName>
    <definedName name="김동준" localSheetId="1" hidden="1">{"'Firr(선)'!$AS$1:$AY$62","'Firr(사)'!$AS$1:$AY$62","'Firr(회)'!$AS$1:$AY$62","'Firr(선)'!$L$1:$V$62","'Firr(사)'!$L$1:$V$62","'Firr(회)'!$L$1:$V$62"}</definedName>
    <definedName name="김동준" hidden="1">{"'Firr(선)'!$AS$1:$AY$62","'Firr(사)'!$AS$1:$AY$62","'Firr(회)'!$AS$1:$AY$62","'Firr(선)'!$L$1:$V$62","'Firr(사)'!$L$1:$V$62","'Firr(회)'!$L$1:$V$62"}</definedName>
    <definedName name="김원" localSheetId="5">[43]관급!#REF!</definedName>
    <definedName name="김원" localSheetId="6">[43]관급!#REF!</definedName>
    <definedName name="김원" localSheetId="4">[43]관급!#REF!</definedName>
    <definedName name="김원" localSheetId="3">[43]관급!#REF!</definedName>
    <definedName name="김원" localSheetId="9">[43]관급!#REF!</definedName>
    <definedName name="김원" localSheetId="2">[43]관급!#REF!</definedName>
    <definedName name="김원">[43]관급!#REF!</definedName>
    <definedName name="김원길" localSheetId="5">[43]관급!#REF!</definedName>
    <definedName name="김원길" localSheetId="6">[43]관급!#REF!</definedName>
    <definedName name="김원길" localSheetId="4">[43]관급!#REF!</definedName>
    <definedName name="김원길" localSheetId="3">[43]관급!#REF!</definedName>
    <definedName name="김원길" localSheetId="9">[43]관급!#REF!</definedName>
    <definedName name="김원길" localSheetId="2">[43]관급!#REF!</definedName>
    <definedName name="김원길">[43]관급!#REF!</definedName>
    <definedName name="김태빈" localSheetId="5">[44]관급!#REF!</definedName>
    <definedName name="김태빈" localSheetId="6">[44]관급!#REF!</definedName>
    <definedName name="김태빈" localSheetId="4">[44]관급!#REF!</definedName>
    <definedName name="김태빈" localSheetId="3">[44]관급!#REF!</definedName>
    <definedName name="김태빈" localSheetId="9">[44]관급!#REF!</definedName>
    <definedName name="김태빈" localSheetId="2">[44]관급!#REF!</definedName>
    <definedName name="김태빈">[44]관급!#REF!</definedName>
    <definedName name="ㄳㄳ">#REF!</definedName>
    <definedName name="ㄴ">#REF!</definedName>
    <definedName name="ㄴㄴ">#REF!</definedName>
    <definedName name="ㄴㄴㄴ" localSheetId="5" hidden="1">#REF!</definedName>
    <definedName name="ㄴㄴㄴ" localSheetId="6" hidden="1">#REF!</definedName>
    <definedName name="ㄴㄴㄴ" localSheetId="4" hidden="1">#REF!</definedName>
    <definedName name="ㄴㄴㄴ" localSheetId="3" hidden="1">#REF!</definedName>
    <definedName name="ㄴㄴㄴ" localSheetId="9" hidden="1">#REF!</definedName>
    <definedName name="ㄴㄴㄴ" localSheetId="2" hidden="1">#REF!</definedName>
    <definedName name="ㄴㄴㄴ" hidden="1">#REF!</definedName>
    <definedName name="ㄴㄴㄴㄴ" localSheetId="5" hidden="1">#REF!</definedName>
    <definedName name="ㄴㄴㄴㄴ" localSheetId="6" hidden="1">#REF!</definedName>
    <definedName name="ㄴㄴㄴㄴ" localSheetId="4" hidden="1">#REF!</definedName>
    <definedName name="ㄴㄴㄴㄴ" localSheetId="3" hidden="1">#REF!</definedName>
    <definedName name="ㄴㄴㄴㄴ" localSheetId="9" hidden="1">#REF!</definedName>
    <definedName name="ㄴㄴㄴㄴ" localSheetId="2" hidden="1">#REF!</definedName>
    <definedName name="ㄴㄴㄴㄴ" hidden="1">#REF!</definedName>
    <definedName name="ㄴㄴㄴㄴㄴ" hidden="1">#REF!</definedName>
    <definedName name="ㄴㄴㄴㄴㄴㄴ" localSheetId="5">#REF!</definedName>
    <definedName name="ㄴㄴㄴㄴㄴㄴ" localSheetId="6">#REF!</definedName>
    <definedName name="ㄴㄴㄴㄴㄴㄴ" localSheetId="4">#REF!</definedName>
    <definedName name="ㄴㄴㄴㄴㄴㄴ" localSheetId="3">#REF!</definedName>
    <definedName name="ㄴㄴㄴㄴㄴㄴ" localSheetId="9">#REF!</definedName>
    <definedName name="ㄴㄴㄴㄴㄴㄴ" localSheetId="2">#REF!</definedName>
    <definedName name="ㄴㄴㄴㄴㄴㄴ">#REF!</definedName>
    <definedName name="ㄴㄴㄴㄴㄴㄴㄴㄴㄴㄴ">#REF!</definedName>
    <definedName name="ㄴㄴㄴㄴㄴㅁ">#REF!</definedName>
    <definedName name="ㄴㄴㅁㅁㅇㄴ">#REF!</definedName>
    <definedName name="ㄴㄴㅇㅇㄴ">#REF!</definedName>
    <definedName name="ㄴㄹㅇㄴㄹㅇ">#REF!</definedName>
    <definedName name="ㄴㅁ">#REF!</definedName>
    <definedName name="ㄴㅁㅁ">#REF!</definedName>
    <definedName name="ㄴㅁㅇㄹㅇㄴㄻ" localSheetId="5">[28]내역서!#REF!</definedName>
    <definedName name="ㄴㅁㅇㄹㅇㄴㄻ" localSheetId="6">[28]내역서!#REF!</definedName>
    <definedName name="ㄴㅁㅇㄹㅇㄴㄻ" localSheetId="4">[28]내역서!#REF!</definedName>
    <definedName name="ㄴㅁㅇㄹㅇㄴㄻ" localSheetId="3">[28]내역서!#REF!</definedName>
    <definedName name="ㄴㅁㅇㄹㅇㄴㄻ" localSheetId="9">[28]내역서!#REF!</definedName>
    <definedName name="ㄴㅁㅇㄹㅇㄴㄻ" localSheetId="2">[28]내역서!#REF!</definedName>
    <definedName name="ㄴㅁㅇㄹㅇㄴㄻ">[28]내역서!#REF!</definedName>
    <definedName name="ㄴㅁㅇㅇㄴㅇ">#REF!</definedName>
    <definedName name="ㄴㅁㅇㅇㄴㅇㄴ" localSheetId="5">#REF!</definedName>
    <definedName name="ㄴㅁㅇㅇㄴㅇㄴ" localSheetId="6">#REF!</definedName>
    <definedName name="ㄴㅁㅇㅇㄴㅇㄴ" localSheetId="4">#REF!</definedName>
    <definedName name="ㄴㅁㅇㅇㄴㅇㄴ" localSheetId="3">#REF!</definedName>
    <definedName name="ㄴㅁㅇㅇㄴㅇㄴ" localSheetId="9">#REF!</definedName>
    <definedName name="ㄴㅁㅇㅇㄴㅇㄴ" localSheetId="2">#REF!</definedName>
    <definedName name="ㄴㅁㅇㅇㄴㅇㄴ">#REF!</definedName>
    <definedName name="ㄴㅇ">#REF!</definedName>
    <definedName name="ㄴㅇㄴㄴㅁㅁ">#REF!</definedName>
    <definedName name="ㄴㅇㄹ">#REF!</definedName>
    <definedName name="ㄴㅇㄹㅇㄷ">#REF!</definedName>
    <definedName name="나누리" localSheetId="5">BlankMacro1</definedName>
    <definedName name="나누리" localSheetId="6">BlankMacro1</definedName>
    <definedName name="나누리" localSheetId="4">BlankMacro1</definedName>
    <definedName name="나누리" localSheetId="3">BlankMacro1</definedName>
    <definedName name="나누리" localSheetId="9">BlankMacro1</definedName>
    <definedName name="나누리" localSheetId="2">BlankMacro1</definedName>
    <definedName name="나누리" localSheetId="1">BlankMacro1</definedName>
    <definedName name="나누리">BlankMacro1</definedName>
    <definedName name="낙석방지망1" localSheetId="5">BlankMacro1</definedName>
    <definedName name="낙석방지망1" localSheetId="6">BlankMacro1</definedName>
    <definedName name="낙석방지망1" localSheetId="4">BlankMacro1</definedName>
    <definedName name="낙석방지망1" localSheetId="3">BlankMacro1</definedName>
    <definedName name="낙석방지망1" localSheetId="9">BlankMacro1</definedName>
    <definedName name="낙석방지망1" localSheetId="2">BlankMacro1</definedName>
    <definedName name="낙석방지망1" localSheetId="1">BlankMacro1</definedName>
    <definedName name="낙석방지망1">BlankMacro1</definedName>
    <definedName name="내선전공">#REF!</definedName>
    <definedName name="내역서" localSheetId="5">[45]내역서!#REF!</definedName>
    <definedName name="내역서" localSheetId="6">[45]내역서!#REF!</definedName>
    <definedName name="내역서" localSheetId="4">[45]내역서!#REF!</definedName>
    <definedName name="내역서" localSheetId="3">[45]내역서!#REF!</definedName>
    <definedName name="내역서" localSheetId="9">[45]내역서!#REF!</definedName>
    <definedName name="내역서" localSheetId="2">[45]내역서!#REF!</definedName>
    <definedName name="내역서">[45]내역서!#REF!</definedName>
    <definedName name="내역서2">[46]설계서을!$A$2:$N$27</definedName>
    <definedName name="내장공">#REF!</definedName>
    <definedName name="노무비">#REF!</definedName>
    <definedName name="노임">#REF!</definedName>
    <definedName name="노임단가" localSheetId="5" hidden="1">{"SJ - 기본 보기",#N/A,FALSE,"공사별 외주견적"}</definedName>
    <definedName name="노임단가" localSheetId="6" hidden="1">{"SJ - 기본 보기",#N/A,FALSE,"공사별 외주견적"}</definedName>
    <definedName name="노임단가" localSheetId="11" hidden="1">{"SJ - 기본 보기",#N/A,FALSE,"공사별 외주견적"}</definedName>
    <definedName name="노임단가" localSheetId="4" hidden="1">{"SJ - 기본 보기",#N/A,FALSE,"공사별 외주견적"}</definedName>
    <definedName name="노임단가" localSheetId="3" hidden="1">{"SJ - 기본 보기",#N/A,FALSE,"공사별 외주견적"}</definedName>
    <definedName name="노임단가" localSheetId="2" hidden="1">{"SJ - 기본 보기",#N/A,FALSE,"공사별 외주견적"}</definedName>
    <definedName name="노임단가" localSheetId="0" hidden="1">{"SJ - 기본 보기",#N/A,FALSE,"공사별 외주견적"}</definedName>
    <definedName name="노임단가" localSheetId="1" hidden="1">{"SJ - 기본 보기",#N/A,FALSE,"공사별 외주견적"}</definedName>
    <definedName name="노임단가" hidden="1">{"SJ - 기본 보기",#N/A,FALSE,"공사별 외주견적"}</definedName>
    <definedName name="노임전기">'[47]7단가'!$B$15:$L$19</definedName>
    <definedName name="노즐공">#REF!</definedName>
    <definedName name="ㄷ" hidden="1">{"'Firr(선)'!$AS$1:$AY$62","'Firr(사)'!$AS$1:$AY$62","'Firr(회)'!$AS$1:$AY$62","'Firr(선)'!$L$1:$V$62","'Firr(사)'!$L$1:$V$62","'Firr(회)'!$L$1:$V$62"}</definedName>
    <definedName name="ㄷ100x50x5x7.5t_단중">#REF!</definedName>
    <definedName name="ㄷ125x65x6x8t_단중">#REF!</definedName>
    <definedName name="ㄷ29" localSheetId="5">'[48]횡배수관집현황(2공구)'!#REF!</definedName>
    <definedName name="ㄷ29" localSheetId="6">'[48]횡배수관집현황(2공구)'!#REF!</definedName>
    <definedName name="ㄷ29" localSheetId="4">'[48]횡배수관집현황(2공구)'!#REF!</definedName>
    <definedName name="ㄷ29" localSheetId="3">'[48]횡배수관집현황(2공구)'!#REF!</definedName>
    <definedName name="ㄷ29" localSheetId="9">'[48]횡배수관집현황(2공구)'!#REF!</definedName>
    <definedName name="ㄷ29" localSheetId="2">'[48]횡배수관집현황(2공구)'!#REF!</definedName>
    <definedName name="ㄷ29">'[48]횡배수관집현황(2공구)'!#REF!</definedName>
    <definedName name="ㄷ75x40x5x7t_단중">#REF!</definedName>
    <definedName name="ㄷㄱㄷㅅㅅㅅ">#REF!</definedName>
    <definedName name="ㄷㄷ" localSheetId="5" hidden="1">#REF!</definedName>
    <definedName name="ㄷㄷ" localSheetId="6" hidden="1">#REF!</definedName>
    <definedName name="ㄷㄷ" localSheetId="4" hidden="1">#REF!</definedName>
    <definedName name="ㄷㄷ" localSheetId="3" hidden="1">#REF!</definedName>
    <definedName name="ㄷㄷ" localSheetId="9" hidden="1">#REF!</definedName>
    <definedName name="ㄷㄷ" localSheetId="2" hidden="1">#REF!</definedName>
    <definedName name="ㄷㄷ" hidden="1">#REF!</definedName>
    <definedName name="ㄷㄷㅈ">#REF!</definedName>
    <definedName name="ㄷㄹㄹㅇ">#REF!</definedName>
    <definedName name="ㄷㄹㅇㄴ">#REF!</definedName>
    <definedName name="ㄷㄹㅇㄴㄹ">#REF!</definedName>
    <definedName name="ㄷㅇㄴ">#REF!</definedName>
    <definedName name="ㄷㅇㄹ">#REF!</definedName>
    <definedName name="ㄷㅇㄹㄴ" localSheetId="5">#REF!</definedName>
    <definedName name="ㄷㅇㄹㄴ" localSheetId="6">#REF!</definedName>
    <definedName name="ㄷㅇㄹㄴ" localSheetId="4">#REF!</definedName>
    <definedName name="ㄷㅇㄹㄴ" localSheetId="3">#REF!</definedName>
    <definedName name="ㄷㅇㄹㄴ" localSheetId="9">#REF!</definedName>
    <definedName name="ㄷㅇㄹㄴ" localSheetId="2">#REF!</definedName>
    <definedName name="ㄷㅇㄹㄴ">#REF!</definedName>
    <definedName name="다다다가" localSheetId="5">BlankMacro1</definedName>
    <definedName name="다다다가" localSheetId="6">BlankMacro1</definedName>
    <definedName name="다다다가" localSheetId="4">BlankMacro1</definedName>
    <definedName name="다다다가" localSheetId="3">BlankMacro1</definedName>
    <definedName name="다다다가" localSheetId="9">BlankMacro1</definedName>
    <definedName name="다다다가" localSheetId="2">BlankMacro1</definedName>
    <definedName name="다다다가" localSheetId="1">BlankMacro1</definedName>
    <definedName name="다다다가">BlankMacro1</definedName>
    <definedName name="닥트공">#REF!</definedName>
    <definedName name="단가비교표">#REF!,#REF!</definedName>
    <definedName name="단가산출">[49]물가대비표!$A$4:$N$72</definedName>
    <definedName name="단가조사">#REF!</definedName>
    <definedName name="단뉘중량" localSheetId="5">#REF!</definedName>
    <definedName name="단뉘중량" localSheetId="6">#REF!</definedName>
    <definedName name="단뉘중량" localSheetId="4">#REF!</definedName>
    <definedName name="단뉘중량" localSheetId="3">#REF!</definedName>
    <definedName name="단뉘중량" localSheetId="9">#REF!</definedName>
    <definedName name="단뉘중량" localSheetId="2">#REF!</definedName>
    <definedName name="단뉘중량">#REF!</definedName>
    <definedName name="단면적">#REF!</definedName>
    <definedName name="단위별" localSheetId="5">#REF!</definedName>
    <definedName name="단위별" localSheetId="6">#REF!</definedName>
    <definedName name="단위별" localSheetId="4">#REF!</definedName>
    <definedName name="단위별" localSheetId="3">#REF!</definedName>
    <definedName name="단위별" localSheetId="9">#REF!</definedName>
    <definedName name="단위별" localSheetId="2">#REF!</definedName>
    <definedName name="단위별">#REF!</definedName>
    <definedName name="대" localSheetId="5">[19]일위대가목록!#REF!</definedName>
    <definedName name="대" localSheetId="6">[19]일위대가목록!#REF!</definedName>
    <definedName name="대" localSheetId="4">[19]일위대가목록!#REF!</definedName>
    <definedName name="대" localSheetId="3">[19]일위대가목록!#REF!</definedName>
    <definedName name="대" localSheetId="9">[19]일위대가목록!#REF!</definedName>
    <definedName name="대" localSheetId="2">[19]일위대가목록!#REF!</definedName>
    <definedName name="대">[19]일위대가목록!#REF!</definedName>
    <definedName name="대전중리1">#REF!</definedName>
    <definedName name="대전타임월드">#REF!</definedName>
    <definedName name="대존">#REF!</definedName>
    <definedName name="덕_트_공">#REF!</definedName>
    <definedName name="도" localSheetId="5">[30]내역서!#REF!</definedName>
    <definedName name="도" localSheetId="6">[30]내역서!#REF!</definedName>
    <definedName name="도" localSheetId="4">[30]내역서!#REF!</definedName>
    <definedName name="도" localSheetId="3">[30]내역서!#REF!</definedName>
    <definedName name="도" localSheetId="9">[30]내역서!#REF!</definedName>
    <definedName name="도" localSheetId="2">[30]내역서!#REF!</definedName>
    <definedName name="도">[30]내역서!#REF!</definedName>
    <definedName name="도_장_공">#REF!</definedName>
    <definedName name="도급" localSheetId="5">[28]내역서!#REF!</definedName>
    <definedName name="도급" localSheetId="6">[28]내역서!#REF!</definedName>
    <definedName name="도급" localSheetId="4">[28]내역서!#REF!</definedName>
    <definedName name="도급" localSheetId="3">[28]내역서!#REF!</definedName>
    <definedName name="도급" localSheetId="9">[28]내역서!#REF!</definedName>
    <definedName name="도급" localSheetId="2">[28]내역서!#REF!</definedName>
    <definedName name="도급">[28]내역서!#REF!</definedName>
    <definedName name="도면1" localSheetId="5" hidden="1">{"'Firr(선)'!$AS$1:$AY$62","'Firr(사)'!$AS$1:$AY$62","'Firr(회)'!$AS$1:$AY$62","'Firr(선)'!$L$1:$V$62","'Firr(사)'!$L$1:$V$62","'Firr(회)'!$L$1:$V$62"}</definedName>
    <definedName name="도면1" localSheetId="6" hidden="1">{"'Firr(선)'!$AS$1:$AY$62","'Firr(사)'!$AS$1:$AY$62","'Firr(회)'!$AS$1:$AY$62","'Firr(선)'!$L$1:$V$62","'Firr(사)'!$L$1:$V$62","'Firr(회)'!$L$1:$V$62"}</definedName>
    <definedName name="도면1" localSheetId="11" hidden="1">{"'Firr(선)'!$AS$1:$AY$62","'Firr(사)'!$AS$1:$AY$62","'Firr(회)'!$AS$1:$AY$62","'Firr(선)'!$L$1:$V$62","'Firr(사)'!$L$1:$V$62","'Firr(회)'!$L$1:$V$62"}</definedName>
    <definedName name="도면1" localSheetId="4" hidden="1">{"'Firr(선)'!$AS$1:$AY$62","'Firr(사)'!$AS$1:$AY$62","'Firr(회)'!$AS$1:$AY$62","'Firr(선)'!$L$1:$V$62","'Firr(사)'!$L$1:$V$62","'Firr(회)'!$L$1:$V$62"}</definedName>
    <definedName name="도면1" localSheetId="3" hidden="1">{"'Firr(선)'!$AS$1:$AY$62","'Firr(사)'!$AS$1:$AY$62","'Firr(회)'!$AS$1:$AY$62","'Firr(선)'!$L$1:$V$62","'Firr(사)'!$L$1:$V$62","'Firr(회)'!$L$1:$V$62"}</definedName>
    <definedName name="도면1" localSheetId="2" hidden="1">{"'Firr(선)'!$AS$1:$AY$62","'Firr(사)'!$AS$1:$AY$62","'Firr(회)'!$AS$1:$AY$62","'Firr(선)'!$L$1:$V$62","'Firr(사)'!$L$1:$V$62","'Firr(회)'!$L$1:$V$62"}</definedName>
    <definedName name="도면1" localSheetId="0" hidden="1">{"'Firr(선)'!$AS$1:$AY$62","'Firr(사)'!$AS$1:$AY$62","'Firr(회)'!$AS$1:$AY$62","'Firr(선)'!$L$1:$V$62","'Firr(사)'!$L$1:$V$62","'Firr(회)'!$L$1:$V$62"}</definedName>
    <definedName name="도면1" localSheetId="1" hidden="1">{"'Firr(선)'!$AS$1:$AY$62","'Firr(사)'!$AS$1:$AY$62","'Firr(회)'!$AS$1:$AY$62","'Firr(선)'!$L$1:$V$62","'Firr(사)'!$L$1:$V$62","'Firr(회)'!$L$1:$V$62"}</definedName>
    <definedName name="도면1" hidden="1">{"'Firr(선)'!$AS$1:$AY$62","'Firr(사)'!$AS$1:$AY$62","'Firr(회)'!$AS$1:$AY$62","'Firr(선)'!$L$1:$V$62","'Firr(사)'!$L$1:$V$62","'Firr(회)'!$L$1:$V$62"}</definedName>
    <definedName name="도면2" localSheetId="5" hidden="1">{"'Firr(선)'!$AS$1:$AY$62","'Firr(사)'!$AS$1:$AY$62","'Firr(회)'!$AS$1:$AY$62","'Firr(선)'!$L$1:$V$62","'Firr(사)'!$L$1:$V$62","'Firr(회)'!$L$1:$V$62"}</definedName>
    <definedName name="도면2" localSheetId="6" hidden="1">{"'Firr(선)'!$AS$1:$AY$62","'Firr(사)'!$AS$1:$AY$62","'Firr(회)'!$AS$1:$AY$62","'Firr(선)'!$L$1:$V$62","'Firr(사)'!$L$1:$V$62","'Firr(회)'!$L$1:$V$62"}</definedName>
    <definedName name="도면2" localSheetId="11" hidden="1">{"'Firr(선)'!$AS$1:$AY$62","'Firr(사)'!$AS$1:$AY$62","'Firr(회)'!$AS$1:$AY$62","'Firr(선)'!$L$1:$V$62","'Firr(사)'!$L$1:$V$62","'Firr(회)'!$L$1:$V$62"}</definedName>
    <definedName name="도면2" localSheetId="4" hidden="1">{"'Firr(선)'!$AS$1:$AY$62","'Firr(사)'!$AS$1:$AY$62","'Firr(회)'!$AS$1:$AY$62","'Firr(선)'!$L$1:$V$62","'Firr(사)'!$L$1:$V$62","'Firr(회)'!$L$1:$V$62"}</definedName>
    <definedName name="도면2" localSheetId="3" hidden="1">{"'Firr(선)'!$AS$1:$AY$62","'Firr(사)'!$AS$1:$AY$62","'Firr(회)'!$AS$1:$AY$62","'Firr(선)'!$L$1:$V$62","'Firr(사)'!$L$1:$V$62","'Firr(회)'!$L$1:$V$62"}</definedName>
    <definedName name="도면2" localSheetId="2" hidden="1">{"'Firr(선)'!$AS$1:$AY$62","'Firr(사)'!$AS$1:$AY$62","'Firr(회)'!$AS$1:$AY$62","'Firr(선)'!$L$1:$V$62","'Firr(사)'!$L$1:$V$62","'Firr(회)'!$L$1:$V$62"}</definedName>
    <definedName name="도면2" localSheetId="0" hidden="1">{"'Firr(선)'!$AS$1:$AY$62","'Firr(사)'!$AS$1:$AY$62","'Firr(회)'!$AS$1:$AY$62","'Firr(선)'!$L$1:$V$62","'Firr(사)'!$L$1:$V$62","'Firr(회)'!$L$1:$V$62"}</definedName>
    <definedName name="도면2" localSheetId="1" hidden="1">{"'Firr(선)'!$AS$1:$AY$62","'Firr(사)'!$AS$1:$AY$62","'Firr(회)'!$AS$1:$AY$62","'Firr(선)'!$L$1:$V$62","'Firr(사)'!$L$1:$V$62","'Firr(회)'!$L$1:$V$62"}</definedName>
    <definedName name="도면2" hidden="1">{"'Firr(선)'!$AS$1:$AY$62","'Firr(사)'!$AS$1:$AY$62","'Firr(회)'!$AS$1:$AY$62","'Firr(선)'!$L$1:$V$62","'Firr(사)'!$L$1:$V$62","'Firr(회)'!$L$1:$V$62"}</definedName>
    <definedName name="도면상태" localSheetId="5" hidden="1">{"'Firr(선)'!$AS$1:$AY$62","'Firr(사)'!$AS$1:$AY$62","'Firr(회)'!$AS$1:$AY$62","'Firr(선)'!$L$1:$V$62","'Firr(사)'!$L$1:$V$62","'Firr(회)'!$L$1:$V$62"}</definedName>
    <definedName name="도면상태" localSheetId="6" hidden="1">{"'Firr(선)'!$AS$1:$AY$62","'Firr(사)'!$AS$1:$AY$62","'Firr(회)'!$AS$1:$AY$62","'Firr(선)'!$L$1:$V$62","'Firr(사)'!$L$1:$V$62","'Firr(회)'!$L$1:$V$62"}</definedName>
    <definedName name="도면상태" localSheetId="11" hidden="1">{"'Firr(선)'!$AS$1:$AY$62","'Firr(사)'!$AS$1:$AY$62","'Firr(회)'!$AS$1:$AY$62","'Firr(선)'!$L$1:$V$62","'Firr(사)'!$L$1:$V$62","'Firr(회)'!$L$1:$V$62"}</definedName>
    <definedName name="도면상태" localSheetId="4" hidden="1">{"'Firr(선)'!$AS$1:$AY$62","'Firr(사)'!$AS$1:$AY$62","'Firr(회)'!$AS$1:$AY$62","'Firr(선)'!$L$1:$V$62","'Firr(사)'!$L$1:$V$62","'Firr(회)'!$L$1:$V$62"}</definedName>
    <definedName name="도면상태" localSheetId="3" hidden="1">{"'Firr(선)'!$AS$1:$AY$62","'Firr(사)'!$AS$1:$AY$62","'Firr(회)'!$AS$1:$AY$62","'Firr(선)'!$L$1:$V$62","'Firr(사)'!$L$1:$V$62","'Firr(회)'!$L$1:$V$62"}</definedName>
    <definedName name="도면상태" localSheetId="2" hidden="1">{"'Firr(선)'!$AS$1:$AY$62","'Firr(사)'!$AS$1:$AY$62","'Firr(회)'!$AS$1:$AY$62","'Firr(선)'!$L$1:$V$62","'Firr(사)'!$L$1:$V$62","'Firr(회)'!$L$1:$V$62"}</definedName>
    <definedName name="도면상태" localSheetId="0" hidden="1">{"'Firr(선)'!$AS$1:$AY$62","'Firr(사)'!$AS$1:$AY$62","'Firr(회)'!$AS$1:$AY$62","'Firr(선)'!$L$1:$V$62","'Firr(사)'!$L$1:$V$62","'Firr(회)'!$L$1:$V$62"}</definedName>
    <definedName name="도면상태" localSheetId="1" hidden="1">{"'Firr(선)'!$AS$1:$AY$62","'Firr(사)'!$AS$1:$AY$62","'Firr(회)'!$AS$1:$AY$62","'Firr(선)'!$L$1:$V$62","'Firr(사)'!$L$1:$V$62","'Firr(회)'!$L$1:$V$62"}</definedName>
    <definedName name="도면상태" hidden="1">{"'Firr(선)'!$AS$1:$AY$62","'Firr(사)'!$AS$1:$AY$62","'Firr(회)'!$AS$1:$AY$62","'Firr(선)'!$L$1:$V$62","'Firr(사)'!$L$1:$V$62","'Firr(회)'!$L$1:$V$62"}</definedName>
    <definedName name="도배공">#REF!</definedName>
    <definedName name="도장공">#REF!</definedName>
    <definedName name="도편수">#REF!</definedName>
    <definedName name="동" localSheetId="5">[33]물가대비표!#REF!</definedName>
    <definedName name="동" localSheetId="6">[33]물가대비표!#REF!</definedName>
    <definedName name="동" localSheetId="4">[33]물가대비표!#REF!</definedName>
    <definedName name="동" localSheetId="3">[33]물가대비표!#REF!</definedName>
    <definedName name="동" localSheetId="9">[33]물가대비표!#REF!</definedName>
    <definedName name="동" localSheetId="2">[33]물가대비표!#REF!</definedName>
    <definedName name="동">[33]물가대비표!#REF!</definedName>
    <definedName name="동발공_터널">#REF!</definedName>
    <definedName name="동준" localSheetId="5" hidden="1">{"'Firr(선)'!$AS$1:$AY$62","'Firr(사)'!$AS$1:$AY$62","'Firr(회)'!$AS$1:$AY$62","'Firr(선)'!$L$1:$V$62","'Firr(사)'!$L$1:$V$62","'Firr(회)'!$L$1:$V$62"}</definedName>
    <definedName name="동준" localSheetId="6" hidden="1">{"'Firr(선)'!$AS$1:$AY$62","'Firr(사)'!$AS$1:$AY$62","'Firr(회)'!$AS$1:$AY$62","'Firr(선)'!$L$1:$V$62","'Firr(사)'!$L$1:$V$62","'Firr(회)'!$L$1:$V$62"}</definedName>
    <definedName name="동준" localSheetId="11" hidden="1">{"'Firr(선)'!$AS$1:$AY$62","'Firr(사)'!$AS$1:$AY$62","'Firr(회)'!$AS$1:$AY$62","'Firr(선)'!$L$1:$V$62","'Firr(사)'!$L$1:$V$62","'Firr(회)'!$L$1:$V$62"}</definedName>
    <definedName name="동준" localSheetId="4" hidden="1">{"'Firr(선)'!$AS$1:$AY$62","'Firr(사)'!$AS$1:$AY$62","'Firr(회)'!$AS$1:$AY$62","'Firr(선)'!$L$1:$V$62","'Firr(사)'!$L$1:$V$62","'Firr(회)'!$L$1:$V$62"}</definedName>
    <definedName name="동준" localSheetId="3" hidden="1">{"'Firr(선)'!$AS$1:$AY$62","'Firr(사)'!$AS$1:$AY$62","'Firr(회)'!$AS$1:$AY$62","'Firr(선)'!$L$1:$V$62","'Firr(사)'!$L$1:$V$62","'Firr(회)'!$L$1:$V$62"}</definedName>
    <definedName name="동준" localSheetId="2" hidden="1">{"'Firr(선)'!$AS$1:$AY$62","'Firr(사)'!$AS$1:$AY$62","'Firr(회)'!$AS$1:$AY$62","'Firr(선)'!$L$1:$V$62","'Firr(사)'!$L$1:$V$62","'Firr(회)'!$L$1:$V$62"}</definedName>
    <definedName name="동준" localSheetId="0" hidden="1">{"'Firr(선)'!$AS$1:$AY$62","'Firr(사)'!$AS$1:$AY$62","'Firr(회)'!$AS$1:$AY$62","'Firr(선)'!$L$1:$V$62","'Firr(사)'!$L$1:$V$62","'Firr(회)'!$L$1:$V$62"}</definedName>
    <definedName name="동준" localSheetId="1" hidden="1">{"'Firr(선)'!$AS$1:$AY$62","'Firr(사)'!$AS$1:$AY$62","'Firr(회)'!$AS$1:$AY$62","'Firr(선)'!$L$1:$V$62","'Firr(사)'!$L$1:$V$62","'Firr(회)'!$L$1:$V$62"}</definedName>
    <definedName name="동준" hidden="1">{"'Firr(선)'!$AS$1:$AY$62","'Firr(사)'!$AS$1:$AY$62","'Firr(회)'!$AS$1:$AY$62","'Firr(선)'!$L$1:$V$62","'Firr(사)'!$L$1:$V$62","'Firr(회)'!$L$1:$V$62"}</definedName>
    <definedName name="드잡이공">#REF!</definedName>
    <definedName name="등수">#REF!</definedName>
    <definedName name="ㄹㄹㄹㄹ" localSheetId="5" hidden="1">{"'Firr(선)'!$AS$1:$AY$62","'Firr(사)'!$AS$1:$AY$62","'Firr(회)'!$AS$1:$AY$62","'Firr(선)'!$L$1:$V$62","'Firr(사)'!$L$1:$V$62","'Firr(회)'!$L$1:$V$62"}</definedName>
    <definedName name="ㄹㄹㄹㄹ" localSheetId="6" hidden="1">{"'Firr(선)'!$AS$1:$AY$62","'Firr(사)'!$AS$1:$AY$62","'Firr(회)'!$AS$1:$AY$62","'Firr(선)'!$L$1:$V$62","'Firr(사)'!$L$1:$V$62","'Firr(회)'!$L$1:$V$62"}</definedName>
    <definedName name="ㄹㄹㄹㄹ" localSheetId="11" hidden="1">{"'Firr(선)'!$AS$1:$AY$62","'Firr(사)'!$AS$1:$AY$62","'Firr(회)'!$AS$1:$AY$62","'Firr(선)'!$L$1:$V$62","'Firr(사)'!$L$1:$V$62","'Firr(회)'!$L$1:$V$62"}</definedName>
    <definedName name="ㄹㄹㄹㄹ" localSheetId="4" hidden="1">{"'Firr(선)'!$AS$1:$AY$62","'Firr(사)'!$AS$1:$AY$62","'Firr(회)'!$AS$1:$AY$62","'Firr(선)'!$L$1:$V$62","'Firr(사)'!$L$1:$V$62","'Firr(회)'!$L$1:$V$62"}</definedName>
    <definedName name="ㄹㄹㄹㄹ" localSheetId="3" hidden="1">{"'Firr(선)'!$AS$1:$AY$62","'Firr(사)'!$AS$1:$AY$62","'Firr(회)'!$AS$1:$AY$62","'Firr(선)'!$L$1:$V$62","'Firr(사)'!$L$1:$V$62","'Firr(회)'!$L$1:$V$62"}</definedName>
    <definedName name="ㄹㄹㄹㄹ" localSheetId="2" hidden="1">{"'Firr(선)'!$AS$1:$AY$62","'Firr(사)'!$AS$1:$AY$62","'Firr(회)'!$AS$1:$AY$62","'Firr(선)'!$L$1:$V$62","'Firr(사)'!$L$1:$V$62","'Firr(회)'!$L$1:$V$62"}</definedName>
    <definedName name="ㄹㄹㄹㄹ" localSheetId="0" hidden="1">{"'Firr(선)'!$AS$1:$AY$62","'Firr(사)'!$AS$1:$AY$62","'Firr(회)'!$AS$1:$AY$62","'Firr(선)'!$L$1:$V$62","'Firr(사)'!$L$1:$V$62","'Firr(회)'!$L$1:$V$62"}</definedName>
    <definedName name="ㄹㄹㄹㄹ" localSheetId="1" hidden="1">{"'Firr(선)'!$AS$1:$AY$62","'Firr(사)'!$AS$1:$AY$62","'Firr(회)'!$AS$1:$AY$62","'Firr(선)'!$L$1:$V$62","'Firr(사)'!$L$1:$V$62","'Firr(회)'!$L$1:$V$62"}</definedName>
    <definedName name="ㄹㄹㄹㄹ" hidden="1">{"'Firr(선)'!$AS$1:$AY$62","'Firr(사)'!$AS$1:$AY$62","'Firr(회)'!$AS$1:$AY$62","'Firr(선)'!$L$1:$V$62","'Firr(사)'!$L$1:$V$62","'Firr(회)'!$L$1:$V$62"}</definedName>
    <definedName name="ㄹㄹㅇㄻㄴ" localSheetId="5">BlankMacro1</definedName>
    <definedName name="ㄹㄹㅇㄻㄴ" localSheetId="6">BlankMacro1</definedName>
    <definedName name="ㄹㄹㅇㄻㄴ" localSheetId="4">BlankMacro1</definedName>
    <definedName name="ㄹㄹㅇㄻㄴ" localSheetId="3">BlankMacro1</definedName>
    <definedName name="ㄹㄹㅇㄻㄴ" localSheetId="9">BlankMacro1</definedName>
    <definedName name="ㄹㄹㅇㄻㄴ" localSheetId="2">BlankMacro1</definedName>
    <definedName name="ㄹㄹㅇㄻㄴ" localSheetId="1">BlankMacro1</definedName>
    <definedName name="ㄹㄹㅇㄻㄴ">BlankMacro1</definedName>
    <definedName name="라라라" localSheetId="5">BlankMacro1</definedName>
    <definedName name="라라라" localSheetId="6">BlankMacro1</definedName>
    <definedName name="라라라" localSheetId="4">BlankMacro1</definedName>
    <definedName name="라라라" localSheetId="3">BlankMacro1</definedName>
    <definedName name="라라라" localSheetId="9">BlankMacro1</definedName>
    <definedName name="라라라" localSheetId="2">BlankMacro1</definedName>
    <definedName name="라라라" localSheetId="1">BlankMacro1</definedName>
    <definedName name="라라라">BlankMacro1</definedName>
    <definedName name="러시아워">[27]설계서을!$A$2:$N$27</definedName>
    <definedName name="류효정" localSheetId="5" hidden="1">{"'Firr(선)'!$AS$1:$AY$62","'Firr(사)'!$AS$1:$AY$62","'Firr(회)'!$AS$1:$AY$62","'Firr(선)'!$L$1:$V$62","'Firr(사)'!$L$1:$V$62","'Firr(회)'!$L$1:$V$62"}</definedName>
    <definedName name="류효정" localSheetId="6" hidden="1">{"'Firr(선)'!$AS$1:$AY$62","'Firr(사)'!$AS$1:$AY$62","'Firr(회)'!$AS$1:$AY$62","'Firr(선)'!$L$1:$V$62","'Firr(사)'!$L$1:$V$62","'Firr(회)'!$L$1:$V$62"}</definedName>
    <definedName name="류효정" localSheetId="11" hidden="1">{"'Firr(선)'!$AS$1:$AY$62","'Firr(사)'!$AS$1:$AY$62","'Firr(회)'!$AS$1:$AY$62","'Firr(선)'!$L$1:$V$62","'Firr(사)'!$L$1:$V$62","'Firr(회)'!$L$1:$V$62"}</definedName>
    <definedName name="류효정" localSheetId="4" hidden="1">{"'Firr(선)'!$AS$1:$AY$62","'Firr(사)'!$AS$1:$AY$62","'Firr(회)'!$AS$1:$AY$62","'Firr(선)'!$L$1:$V$62","'Firr(사)'!$L$1:$V$62","'Firr(회)'!$L$1:$V$62"}</definedName>
    <definedName name="류효정" localSheetId="3" hidden="1">{"'Firr(선)'!$AS$1:$AY$62","'Firr(사)'!$AS$1:$AY$62","'Firr(회)'!$AS$1:$AY$62","'Firr(선)'!$L$1:$V$62","'Firr(사)'!$L$1:$V$62","'Firr(회)'!$L$1:$V$62"}</definedName>
    <definedName name="류효정" localSheetId="2" hidden="1">{"'Firr(선)'!$AS$1:$AY$62","'Firr(사)'!$AS$1:$AY$62","'Firr(회)'!$AS$1:$AY$62","'Firr(선)'!$L$1:$V$62","'Firr(사)'!$L$1:$V$62","'Firr(회)'!$L$1:$V$62"}</definedName>
    <definedName name="류효정" localSheetId="0" hidden="1">{"'Firr(선)'!$AS$1:$AY$62","'Firr(사)'!$AS$1:$AY$62","'Firr(회)'!$AS$1:$AY$62","'Firr(선)'!$L$1:$V$62","'Firr(사)'!$L$1:$V$62","'Firr(회)'!$L$1:$V$62"}</definedName>
    <definedName name="류효정" localSheetId="1" hidden="1">{"'Firr(선)'!$AS$1:$AY$62","'Firr(사)'!$AS$1:$AY$62","'Firr(회)'!$AS$1:$AY$62","'Firr(선)'!$L$1:$V$62","'Firr(사)'!$L$1:$V$62","'Firr(회)'!$L$1:$V$62"}</definedName>
    <definedName name="류효정" hidden="1">{"'Firr(선)'!$AS$1:$AY$62","'Firr(사)'!$AS$1:$AY$62","'Firr(회)'!$AS$1:$AY$62","'Firr(선)'!$L$1:$V$62","'Firr(사)'!$L$1:$V$62","'Firr(회)'!$L$1:$V$62"}</definedName>
    <definedName name="리리리" localSheetId="5">BlankMacro1</definedName>
    <definedName name="리리리" localSheetId="6">BlankMacro1</definedName>
    <definedName name="리리리" localSheetId="4">BlankMacro1</definedName>
    <definedName name="리리리" localSheetId="3">BlankMacro1</definedName>
    <definedName name="리리리" localSheetId="9">BlankMacro1</definedName>
    <definedName name="리리리" localSheetId="2">BlankMacro1</definedName>
    <definedName name="리리리" localSheetId="1">BlankMacro1</definedName>
    <definedName name="리리리">BlankMacro1</definedName>
    <definedName name="ㅁ" hidden="1">#REF!</definedName>
    <definedName name="ㅁ1" localSheetId="5">#REF!</definedName>
    <definedName name="ㅁ1" localSheetId="6">#REF!</definedName>
    <definedName name="ㅁ1" localSheetId="4">#REF!</definedName>
    <definedName name="ㅁ1" localSheetId="3">#REF!</definedName>
    <definedName name="ㅁ1" localSheetId="9">#REF!</definedName>
    <definedName name="ㅁ1" localSheetId="2">#REF!</definedName>
    <definedName name="ㅁ1">#REF!</definedName>
    <definedName name="ㅁ222" localSheetId="5">#REF!</definedName>
    <definedName name="ㅁ222" localSheetId="6">#REF!</definedName>
    <definedName name="ㅁ222" localSheetId="4">#REF!</definedName>
    <definedName name="ㅁ222" localSheetId="3">#REF!</definedName>
    <definedName name="ㅁ222" localSheetId="9">#REF!</definedName>
    <definedName name="ㅁ222" localSheetId="2">#REF!</definedName>
    <definedName name="ㅁ222">#REF!</definedName>
    <definedName name="ㅁ4" localSheetId="5">#REF!</definedName>
    <definedName name="ㅁ4" localSheetId="6">#REF!</definedName>
    <definedName name="ㅁ4" localSheetId="4">#REF!</definedName>
    <definedName name="ㅁ4" localSheetId="3">#REF!</definedName>
    <definedName name="ㅁ4" localSheetId="9">#REF!</definedName>
    <definedName name="ㅁ4" localSheetId="2">#REF!</definedName>
    <definedName name="ㅁ4">#REF!</definedName>
    <definedName name="ㅁ8529" localSheetId="5">[50]일위대가!#REF!</definedName>
    <definedName name="ㅁ8529" localSheetId="6">[50]일위대가!#REF!</definedName>
    <definedName name="ㅁ8529" localSheetId="4">[50]일위대가!#REF!</definedName>
    <definedName name="ㅁ8529" localSheetId="3">[50]일위대가!#REF!</definedName>
    <definedName name="ㅁ8529" localSheetId="9">[50]일위대가!#REF!</definedName>
    <definedName name="ㅁ8529" localSheetId="2">[50]일위대가!#REF!</definedName>
    <definedName name="ㅁ8529">[50]일위대가!#REF!</definedName>
    <definedName name="ㅁㄴㅇㄱㄷ" localSheetId="5">#REF!</definedName>
    <definedName name="ㅁㄴㅇㄱㄷ" localSheetId="6">#REF!</definedName>
    <definedName name="ㅁㄴㅇㄱㄷ" localSheetId="4">#REF!</definedName>
    <definedName name="ㅁㄴㅇㄱㄷ" localSheetId="3">#REF!</definedName>
    <definedName name="ㅁㄴㅇㄱㄷ" localSheetId="9">#REF!</definedName>
    <definedName name="ㅁㄴㅇㄱㄷ" localSheetId="2">#REF!</definedName>
    <definedName name="ㅁㄴㅇㄱㄷ">#REF!</definedName>
    <definedName name="ㅁㅁ" hidden="1">#REF!</definedName>
    <definedName name="ㅁㅇ이ㅣㅇ" localSheetId="5">BlankMacro1</definedName>
    <definedName name="ㅁㅇ이ㅣㅇ" localSheetId="6">BlankMacro1</definedName>
    <definedName name="ㅁㅇ이ㅣㅇ" localSheetId="4">BlankMacro1</definedName>
    <definedName name="ㅁㅇ이ㅣㅇ" localSheetId="3">BlankMacro1</definedName>
    <definedName name="ㅁㅇ이ㅣㅇ" localSheetId="9">BlankMacro1</definedName>
    <definedName name="ㅁㅇ이ㅣㅇ" localSheetId="2">BlankMacro1</definedName>
    <definedName name="ㅁㅇ이ㅣㅇ" localSheetId="1">BlankMacro1</definedName>
    <definedName name="ㅁㅇ이ㅣㅇ">BlankMacro1</definedName>
    <definedName name="매크로11" localSheetId="5">[51]!매크로11</definedName>
    <definedName name="매크로11" localSheetId="6">[51]!매크로11</definedName>
    <definedName name="매크로11" localSheetId="4">[51]!매크로11</definedName>
    <definedName name="매크로11" localSheetId="3">[51]!매크로11</definedName>
    <definedName name="매크로11" localSheetId="9">[51]!매크로11</definedName>
    <definedName name="매크로11" localSheetId="2">[51]!매크로11</definedName>
    <definedName name="매크로11" localSheetId="1">[51]!매크로11</definedName>
    <definedName name="매크로11">[51]!매크로11</definedName>
    <definedName name="매크로4" localSheetId="5">[51]!매크로4</definedName>
    <definedName name="매크로4" localSheetId="6">[51]!매크로4</definedName>
    <definedName name="매크로4" localSheetId="4">[51]!매크로4</definedName>
    <definedName name="매크로4" localSheetId="3">[51]!매크로4</definedName>
    <definedName name="매크로4" localSheetId="9">[51]!매크로4</definedName>
    <definedName name="매크로4" localSheetId="2">[51]!매크로4</definedName>
    <definedName name="매크로4" localSheetId="1">[51]!매크로4</definedName>
    <definedName name="매크로4">[51]!매크로4</definedName>
    <definedName name="명" localSheetId="5">#REF!</definedName>
    <definedName name="명" localSheetId="6">#REF!</definedName>
    <definedName name="명" localSheetId="4">#REF!</definedName>
    <definedName name="명" localSheetId="3">#REF!</definedName>
    <definedName name="명" localSheetId="9">#REF!</definedName>
    <definedName name="명" localSheetId="2">#REF!</definedName>
    <definedName name="명">#REF!</definedName>
    <definedName name="명후">#REF!</definedName>
    <definedName name="목____도">#REF!</definedName>
    <definedName name="목도">#REF!</definedName>
    <definedName name="목조각공">#REF!</definedName>
    <definedName name="목차">[52]일위목차!$O$4:$T$151</definedName>
    <definedName name="목차번호">[52]일위목차!$U$4:$V$151</definedName>
    <definedName name="무선안테나공">#REF!</definedName>
    <definedName name="물가">#REF!</definedName>
    <definedName name="물가2">#REF!</definedName>
    <definedName name="미장공">#REF!</definedName>
    <definedName name="ㅂ">#REF!</definedName>
    <definedName name="ㅂㅂㅂ">[53]설계서을!$A$2:$N$27</definedName>
    <definedName name="ㅂㅂㅂㅂ" localSheetId="5">[54]내역서!#REF!</definedName>
    <definedName name="ㅂㅂㅂㅂ" localSheetId="6">[54]내역서!#REF!</definedName>
    <definedName name="ㅂㅂㅂㅂ" localSheetId="4">[54]내역서!#REF!</definedName>
    <definedName name="ㅂㅂㅂㅂ" localSheetId="3">[54]내역서!#REF!</definedName>
    <definedName name="ㅂㅂㅂㅂ" localSheetId="9">[54]내역서!#REF!</definedName>
    <definedName name="ㅂㅂㅂㅂ" localSheetId="2">[54]내역서!#REF!</definedName>
    <definedName name="ㅂㅂㅂㅂ">[54]내역서!#REF!</definedName>
    <definedName name="ㅂㅈ">#REF!</definedName>
    <definedName name="ㅂㅈㄷㄷ" localSheetId="5">BlankMacro1</definedName>
    <definedName name="ㅂㅈㄷㄷ" localSheetId="6">BlankMacro1</definedName>
    <definedName name="ㅂㅈㄷㄷ" localSheetId="4">BlankMacro1</definedName>
    <definedName name="ㅂㅈㄷㄷ" localSheetId="3">BlankMacro1</definedName>
    <definedName name="ㅂㅈㄷㄷ" localSheetId="9">BlankMacro1</definedName>
    <definedName name="ㅂㅈㄷㄷ" localSheetId="2">BlankMacro1</definedName>
    <definedName name="ㅂㅈㄷㄷ" localSheetId="1">BlankMacro1</definedName>
    <definedName name="ㅂㅈㄷㄷ">BlankMacro1</definedName>
    <definedName name="ㅂㅈㅂㅈㅂㅈ">#REF!</definedName>
    <definedName name="ㅂㅈㅇㅎ" localSheetId="5">BlankMacro1</definedName>
    <definedName name="ㅂㅈㅇㅎ" localSheetId="6">BlankMacro1</definedName>
    <definedName name="ㅂㅈㅇㅎ" localSheetId="4">BlankMacro1</definedName>
    <definedName name="ㅂㅈㅇㅎ" localSheetId="3">BlankMacro1</definedName>
    <definedName name="ㅂㅈㅇㅎ" localSheetId="9">BlankMacro1</definedName>
    <definedName name="ㅂㅈㅇㅎ" localSheetId="2">BlankMacro1</definedName>
    <definedName name="ㅂㅈㅇㅎ" localSheetId="1">BlankMacro1</definedName>
    <definedName name="ㅂㅈㅇㅎ">BlankMacro1</definedName>
    <definedName name="바" localSheetId="5">#REF!</definedName>
    <definedName name="바" localSheetId="6">#REF!</definedName>
    <definedName name="바" localSheetId="4">#REF!</definedName>
    <definedName name="바" localSheetId="3">#REF!</definedName>
    <definedName name="바" localSheetId="9">#REF!</definedName>
    <definedName name="바" localSheetId="2">#REF!</definedName>
    <definedName name="바">#REF!</definedName>
    <definedName name="바바바" localSheetId="5">BlankMacro1</definedName>
    <definedName name="바바바" localSheetId="6">BlankMacro1</definedName>
    <definedName name="바바바" localSheetId="4">BlankMacro1</definedName>
    <definedName name="바바바" localSheetId="3">BlankMacro1</definedName>
    <definedName name="바바바" localSheetId="9">BlankMacro1</definedName>
    <definedName name="바바바" localSheetId="2">BlankMacro1</definedName>
    <definedName name="바바바" localSheetId="1">BlankMacro1</definedName>
    <definedName name="바바바">BlankMacro1</definedName>
    <definedName name="반사갓">#REF!</definedName>
    <definedName name="방수공">#REF!</definedName>
    <definedName name="배_관_공">#REF!</definedName>
    <definedName name="배관공">#REF!</definedName>
    <definedName name="배수" localSheetId="5">BlankMacro1</definedName>
    <definedName name="배수" localSheetId="6">BlankMacro1</definedName>
    <definedName name="배수" localSheetId="4">BlankMacro1</definedName>
    <definedName name="배수" localSheetId="3">BlankMacro1</definedName>
    <definedName name="배수" localSheetId="9">BlankMacro1</definedName>
    <definedName name="배수" localSheetId="2">BlankMacro1</definedName>
    <definedName name="배수" localSheetId="1">BlankMacro1</definedName>
    <definedName name="배수">BlankMacro1</definedName>
    <definedName name="배전전공">#REF!</definedName>
    <definedName name="배전활선전공">#REF!</definedName>
    <definedName name="백열등">#REF!</definedName>
    <definedName name="버던비트" localSheetId="5">[3]일위대가표!#REF!</definedName>
    <definedName name="버던비트" localSheetId="6">[3]일위대가표!#REF!</definedName>
    <definedName name="버던비트" localSheetId="4">[3]일위대가표!#REF!</definedName>
    <definedName name="버던비트" localSheetId="3">[3]일위대가표!#REF!</definedName>
    <definedName name="버던비트" localSheetId="9">[3]일위대가표!#REF!</definedName>
    <definedName name="버던비트" localSheetId="2">[3]일위대가표!#REF!</definedName>
    <definedName name="버던비트">[3]일위대가표!#REF!</definedName>
    <definedName name="벌목부">#REF!</definedName>
    <definedName name="벽돌_블럭_제작공">#REF!</definedName>
    <definedName name="벽두께">#REF!</definedName>
    <definedName name="변전전공">#REF!</definedName>
    <definedName name="보_온_공">#REF!</definedName>
    <definedName name="보링공" localSheetId="5">[3]일위대가표!#REF!</definedName>
    <definedName name="보링공" localSheetId="6">[3]일위대가표!#REF!</definedName>
    <definedName name="보링공" localSheetId="4">[3]일위대가표!#REF!</definedName>
    <definedName name="보링공" localSheetId="3">[3]일위대가표!#REF!</definedName>
    <definedName name="보링공" localSheetId="9">[3]일위대가표!#REF!</definedName>
    <definedName name="보링공" localSheetId="2">[3]일위대가표!#REF!</definedName>
    <definedName name="보링공">[3]일위대가표!#REF!</definedName>
    <definedName name="보링공_지질조사">#REF!</definedName>
    <definedName name="보안공">#REF!</definedName>
    <definedName name="보온공">#REF!</definedName>
    <definedName name="보일러공">#REF!</definedName>
    <definedName name="보통" localSheetId="5">[5]조내역!#REF!</definedName>
    <definedName name="보통" localSheetId="6">[5]조내역!#REF!</definedName>
    <definedName name="보통" localSheetId="4">[5]조내역!#REF!</definedName>
    <definedName name="보통" localSheetId="3">[5]조내역!#REF!</definedName>
    <definedName name="보통" localSheetId="9">[5]조내역!#REF!</definedName>
    <definedName name="보통" localSheetId="2">[5]조내역!#REF!</definedName>
    <definedName name="보통">[5]조내역!#REF!</definedName>
    <definedName name="보통선원">#REF!</definedName>
    <definedName name="보통인부">#REF!</definedName>
    <definedName name="보통인부1">#REF!</definedName>
    <definedName name="보통인부노" localSheetId="5">[9]Sheet6!#REF!</definedName>
    <definedName name="보통인부노" localSheetId="6">[9]Sheet6!#REF!</definedName>
    <definedName name="보통인부노" localSheetId="4">[9]Sheet6!#REF!</definedName>
    <definedName name="보통인부노" localSheetId="3">[9]Sheet6!#REF!</definedName>
    <definedName name="보통인부노" localSheetId="9">[9]Sheet6!#REF!</definedName>
    <definedName name="보통인부노" localSheetId="2">[9]Sheet6!#REF!</definedName>
    <definedName name="보통인부노">[9]Sheet6!#REF!</definedName>
    <definedName name="볼트식컨넥터" localSheetId="5">[3]일위대가표!#REF!</definedName>
    <definedName name="볼트식컨넥터" localSheetId="6">[3]일위대가표!#REF!</definedName>
    <definedName name="볼트식컨넥터" localSheetId="4">[3]일위대가표!#REF!</definedName>
    <definedName name="볼트식컨넥터" localSheetId="3">[3]일위대가표!#REF!</definedName>
    <definedName name="볼트식컨넥터" localSheetId="9">[3]일위대가표!#REF!</definedName>
    <definedName name="볼트식컨넥터" localSheetId="2">[3]일위대가표!#REF!</definedName>
    <definedName name="볼트식컨넥터">[3]일위대가표!#REF!</definedName>
    <definedName name="부대내역서2" localSheetId="5">BlankMacro1</definedName>
    <definedName name="부대내역서2" localSheetId="6">BlankMacro1</definedName>
    <definedName name="부대내역서2" localSheetId="4">BlankMacro1</definedName>
    <definedName name="부대내역서2" localSheetId="3">BlankMacro1</definedName>
    <definedName name="부대내역서2" localSheetId="9">BlankMacro1</definedName>
    <definedName name="부대내역서2" localSheetId="2">BlankMacro1</definedName>
    <definedName name="부대내역서2" localSheetId="1">BlankMacro1</definedName>
    <definedName name="부대내역서2">BlankMacro1</definedName>
    <definedName name="부대내역서3" localSheetId="5">BlankMacro1</definedName>
    <definedName name="부대내역서3" localSheetId="6">BlankMacro1</definedName>
    <definedName name="부대내역서3" localSheetId="4">BlankMacro1</definedName>
    <definedName name="부대내역서3" localSheetId="3">BlankMacro1</definedName>
    <definedName name="부대내역서3" localSheetId="9">BlankMacro1</definedName>
    <definedName name="부대내역서3" localSheetId="2">BlankMacro1</definedName>
    <definedName name="부대내역서3" localSheetId="1">BlankMacro1</definedName>
    <definedName name="부대내역서3">BlankMacro1</definedName>
    <definedName name="부대토목">#REF!</definedName>
    <definedName name="부산" localSheetId="5">[33]물가대비표!#REF!</definedName>
    <definedName name="부산" localSheetId="6">[33]물가대비표!#REF!</definedName>
    <definedName name="부산" localSheetId="4">[33]물가대비표!#REF!</definedName>
    <definedName name="부산" localSheetId="3">[33]물가대비표!#REF!</definedName>
    <definedName name="부산" localSheetId="9">[33]물가대비표!#REF!</definedName>
    <definedName name="부산" localSheetId="2">[33]물가대비표!#REF!</definedName>
    <definedName name="부산">[33]물가대비표!#REF!</definedName>
    <definedName name="비_계_공">#REF!</definedName>
    <definedName name="비계공">#REF!</definedName>
    <definedName name="비목1">#REF!</definedName>
    <definedName name="비목2">#REF!</definedName>
    <definedName name="비목3">#REF!</definedName>
    <definedName name="비목4">#REF!</definedName>
    <definedName name="사" localSheetId="5">[32]내역서!#REF!</definedName>
    <definedName name="사" localSheetId="6">[32]내역서!#REF!</definedName>
    <definedName name="사" localSheetId="4">[32]내역서!#REF!</definedName>
    <definedName name="사" localSheetId="3">[32]내역서!#REF!</definedName>
    <definedName name="사" localSheetId="9">[32]내역서!#REF!</definedName>
    <definedName name="사" localSheetId="2">[32]내역서!#REF!</definedName>
    <definedName name="사">[32]내역서!#REF!</definedName>
    <definedName name="사업장">#REF!</definedName>
    <definedName name="사업장2">#REF!</definedName>
    <definedName name="사토인경우동일">#REF!</definedName>
    <definedName name="산___출___근___거" localSheetId="5">#REF!</definedName>
    <definedName name="산___출___근___거" localSheetId="6">#REF!</definedName>
    <definedName name="산___출___근___거" localSheetId="4">#REF!</definedName>
    <definedName name="산___출___근___거" localSheetId="3">#REF!</definedName>
    <definedName name="산___출___근___거" localSheetId="9">#REF!</definedName>
    <definedName name="산___출___근___거" localSheetId="2">#REF!</definedName>
    <definedName name="산___출___근___거">#REF!</definedName>
    <definedName name="산마루측구" localSheetId="5">BlankMacro1</definedName>
    <definedName name="산마루측구" localSheetId="6">BlankMacro1</definedName>
    <definedName name="산마루측구" localSheetId="4">BlankMacro1</definedName>
    <definedName name="산마루측구" localSheetId="3">BlankMacro1</definedName>
    <definedName name="산마루측구" localSheetId="9">BlankMacro1</definedName>
    <definedName name="산마루측구" localSheetId="2">BlankMacro1</definedName>
    <definedName name="산마루측구" localSheetId="1">BlankMacro1</definedName>
    <definedName name="산마루측구">BlankMacro1</definedName>
    <definedName name="산소" localSheetId="5">[38]물가대비표!#REF!</definedName>
    <definedName name="산소" localSheetId="6">[38]물가대비표!#REF!</definedName>
    <definedName name="산소" localSheetId="4">[38]물가대비표!#REF!</definedName>
    <definedName name="산소" localSheetId="3">[38]물가대비표!#REF!</definedName>
    <definedName name="산소" localSheetId="9">[38]물가대비표!#REF!</definedName>
    <definedName name="산소" localSheetId="2">[38]물가대비표!#REF!</definedName>
    <definedName name="산소">[38]물가대비표!#REF!</definedName>
    <definedName name="산영상31">#REF!</definedName>
    <definedName name="산재보험료">#REF!</definedName>
    <definedName name="산출근거" localSheetId="5">#REF!</definedName>
    <definedName name="산출근거" localSheetId="6">#REF!</definedName>
    <definedName name="산출근거" localSheetId="4">#REF!</definedName>
    <definedName name="산출근거" localSheetId="3">#REF!</definedName>
    <definedName name="산출근거" localSheetId="9">#REF!</definedName>
    <definedName name="산출근거" localSheetId="2">#REF!</definedName>
    <definedName name="산출근거">#REF!</definedName>
    <definedName name="상급원자력기술자">#REF!</definedName>
    <definedName name="새쪽" localSheetId="5">#REF!</definedName>
    <definedName name="새쪽" localSheetId="6">#REF!</definedName>
    <definedName name="새쪽" localSheetId="4">#REF!</definedName>
    <definedName name="새쪽" localSheetId="3">#REF!</definedName>
    <definedName name="새쪽" localSheetId="9">#REF!</definedName>
    <definedName name="새쪽" localSheetId="2">#REF!</definedName>
    <definedName name="새쪽">#REF!</definedName>
    <definedName name="샷시공">#REF!</definedName>
    <definedName name="석공">#REF!</definedName>
    <definedName name="석조각공">#REF!</definedName>
    <definedName name="선각1" localSheetId="5">#REF!</definedName>
    <definedName name="선각1" localSheetId="6">#REF!</definedName>
    <definedName name="선각1" localSheetId="11">#REF!</definedName>
    <definedName name="선각1" localSheetId="4">#REF!</definedName>
    <definedName name="선각1" localSheetId="3">#REF!</definedName>
    <definedName name="선각1" localSheetId="9">#REF!</definedName>
    <definedName name="선각1" localSheetId="2">#REF!</definedName>
    <definedName name="선각1" localSheetId="0">#REF!</definedName>
    <definedName name="선각1" localSheetId="1">#REF!</definedName>
    <definedName name="선각1">#REF!</definedName>
    <definedName name="선각2" localSheetId="5">[55]선각!#REF!</definedName>
    <definedName name="선각2" localSheetId="6">[55]선각!#REF!</definedName>
    <definedName name="선각2" localSheetId="11">[55]선각!#REF!</definedName>
    <definedName name="선각2" localSheetId="4">[55]선각!#REF!</definedName>
    <definedName name="선각2" localSheetId="3">[55]선각!#REF!</definedName>
    <definedName name="선각2" localSheetId="9">[55]선각!#REF!</definedName>
    <definedName name="선각2" localSheetId="2">[55]선각!#REF!</definedName>
    <definedName name="선각2">[55]선각!#REF!</definedName>
    <definedName name="선각3" localSheetId="5">'[56]선체-H'!#REF!</definedName>
    <definedName name="선각3" localSheetId="6">'[56]선체-H'!#REF!</definedName>
    <definedName name="선각3" localSheetId="11">'[56]선체-H'!#REF!</definedName>
    <definedName name="선각3" localSheetId="4">'[56]선체-H'!#REF!</definedName>
    <definedName name="선각3" localSheetId="3">'[56]선체-H'!#REF!</definedName>
    <definedName name="선각3" localSheetId="9">'[56]선체-H'!#REF!</definedName>
    <definedName name="선각3" localSheetId="2">'[56]선체-H'!#REF!</definedName>
    <definedName name="선각3">'[56]선체-H'!#REF!</definedName>
    <definedName name="선각공사인건비">#REF!</definedName>
    <definedName name="선각공사재료비">#REF!</definedName>
    <definedName name="선각인건" localSheetId="5">#REF!</definedName>
    <definedName name="선각인건" localSheetId="6">#REF!</definedName>
    <definedName name="선각인건" localSheetId="4">#REF!</definedName>
    <definedName name="선각인건" localSheetId="3">#REF!</definedName>
    <definedName name="선각인건" localSheetId="2">#REF!</definedName>
    <definedName name="선각인건" localSheetId="0">#REF!</definedName>
    <definedName name="선각인건" localSheetId="1">#REF!</definedName>
    <definedName name="선각인건">#REF!</definedName>
    <definedName name="선각인건비" localSheetId="5">#REF!</definedName>
    <definedName name="선각인건비" localSheetId="6">#REF!</definedName>
    <definedName name="선각인건비" localSheetId="4">#REF!</definedName>
    <definedName name="선각인건비" localSheetId="3">#REF!</definedName>
    <definedName name="선각인건비" localSheetId="2">#REF!</definedName>
    <definedName name="선각인건비" localSheetId="0">#REF!</definedName>
    <definedName name="선각인건비" localSheetId="1">#REF!</definedName>
    <definedName name="선각인건비">#REF!</definedName>
    <definedName name="선각재료" localSheetId="5">#REF!</definedName>
    <definedName name="선각재료" localSheetId="6">#REF!</definedName>
    <definedName name="선각재료" localSheetId="4">#REF!</definedName>
    <definedName name="선각재료" localSheetId="3">#REF!</definedName>
    <definedName name="선각재료" localSheetId="2">#REF!</definedName>
    <definedName name="선각재료" localSheetId="0">#REF!</definedName>
    <definedName name="선각재료" localSheetId="1">#REF!</definedName>
    <definedName name="선각재료">#REF!</definedName>
    <definedName name="선각재료비" localSheetId="5">#REF!</definedName>
    <definedName name="선각재료비" localSheetId="6">#REF!</definedName>
    <definedName name="선각재료비" localSheetId="4">#REF!</definedName>
    <definedName name="선각재료비" localSheetId="3">#REF!</definedName>
    <definedName name="선각재료비" localSheetId="2">#REF!</definedName>
    <definedName name="선각재료비" localSheetId="0">#REF!</definedName>
    <definedName name="선각재료비" localSheetId="1">#REF!</definedName>
    <definedName name="선각재료비">#REF!</definedName>
    <definedName name="선부">#REF!</definedName>
    <definedName name="설" localSheetId="5">BlankMacro1</definedName>
    <definedName name="설" localSheetId="6">BlankMacro1</definedName>
    <definedName name="설" localSheetId="4">BlankMacro1</definedName>
    <definedName name="설" localSheetId="3">BlankMacro1</definedName>
    <definedName name="설" localSheetId="9">BlankMacro1</definedName>
    <definedName name="설" localSheetId="2">BlankMacro1</definedName>
    <definedName name="설" localSheetId="1">BlankMacro1</definedName>
    <definedName name="설">BlankMacro1</definedName>
    <definedName name="설계CBR">#REF!</definedName>
    <definedName name="설치" localSheetId="5">#REF!</definedName>
    <definedName name="설치" localSheetId="6">#REF!</definedName>
    <definedName name="설치" localSheetId="4">#REF!</definedName>
    <definedName name="설치" localSheetId="3">#REF!</definedName>
    <definedName name="설치" localSheetId="9">#REF!</definedName>
    <definedName name="설치" localSheetId="2">#REF!</definedName>
    <definedName name="설치">#REF!</definedName>
    <definedName name="설치계">#REF!</definedName>
    <definedName name="설치위치">#REF!</definedName>
    <definedName name="설치형태">#REF!</definedName>
    <definedName name="소수력" localSheetId="5">[57]단가!#REF!</definedName>
    <definedName name="소수력" localSheetId="6">[57]단가!#REF!</definedName>
    <definedName name="소수력" localSheetId="4">[57]단가!#REF!</definedName>
    <definedName name="소수력" localSheetId="3">[57]단가!#REF!</definedName>
    <definedName name="소수력" localSheetId="9">[57]단가!#REF!</definedName>
    <definedName name="소수력" localSheetId="2">[57]단가!#REF!</definedName>
    <definedName name="소수력">[57]단가!#REF!</definedName>
    <definedName name="송전전공">#REF!</definedName>
    <definedName name="송전활선전공">#REF!</definedName>
    <definedName name="수" localSheetId="5">[58]내역서!#REF!</definedName>
    <definedName name="수" localSheetId="6">[58]내역서!#REF!</definedName>
    <definedName name="수" localSheetId="4">[58]내역서!#REF!</definedName>
    <definedName name="수" localSheetId="3">[58]내역서!#REF!</definedName>
    <definedName name="수" localSheetId="9">[58]내역서!#REF!</definedName>
    <definedName name="수" localSheetId="2">[58]내역서!#REF!</definedName>
    <definedName name="수">[58]내역서!#REF!</definedName>
    <definedName name="수량">#REF!</definedName>
    <definedName name="수량집계표2_5_탈취설비_List">#REF!</definedName>
    <definedName name="수정총괄내역" localSheetId="5">#REF!</definedName>
    <definedName name="수정총괄내역" localSheetId="6">#REF!</definedName>
    <definedName name="수정총괄내역" localSheetId="4">#REF!</definedName>
    <definedName name="수정총괄내역" localSheetId="3">#REF!</definedName>
    <definedName name="수정총괄내역" localSheetId="9">#REF!</definedName>
    <definedName name="수정총괄내역" localSheetId="2">#REF!</definedName>
    <definedName name="수정총괄내역">#REF!</definedName>
    <definedName name="수표지">#REF!</definedName>
    <definedName name="순" localSheetId="5">[28]내역서!#REF!</definedName>
    <definedName name="순" localSheetId="6">[28]내역서!#REF!</definedName>
    <definedName name="순" localSheetId="4">[28]내역서!#REF!</definedName>
    <definedName name="순" localSheetId="3">[28]내역서!#REF!</definedName>
    <definedName name="순" localSheetId="9">[28]내역서!#REF!</definedName>
    <definedName name="순" localSheetId="2">[28]내역서!#REF!</definedName>
    <definedName name="순">[28]내역서!#REF!</definedName>
    <definedName name="순공사비" localSheetId="5">[28]내역서!#REF!</definedName>
    <definedName name="순공사비" localSheetId="6">[28]내역서!#REF!</definedName>
    <definedName name="순공사비" localSheetId="4">[28]내역서!#REF!</definedName>
    <definedName name="순공사비" localSheetId="3">[28]내역서!#REF!</definedName>
    <definedName name="순공사비" localSheetId="9">[28]내역서!#REF!</definedName>
    <definedName name="순공사비" localSheetId="2">[28]내역서!#REF!</definedName>
    <definedName name="순공사비">[28]내역서!#REF!</definedName>
    <definedName name="순공사비계" localSheetId="5">[34]총괄내역서!#REF!</definedName>
    <definedName name="순공사비계" localSheetId="6">[34]총괄내역서!#REF!</definedName>
    <definedName name="순공사비계" localSheetId="4">[34]총괄내역서!#REF!</definedName>
    <definedName name="순공사비계" localSheetId="3">[34]총괄내역서!#REF!</definedName>
    <definedName name="순공사비계" localSheetId="9">[34]총괄내역서!#REF!</definedName>
    <definedName name="순공사비계" localSheetId="2">[34]총괄내역서!#REF!</definedName>
    <definedName name="순공사비계">[34]총괄내역서!#REF!</definedName>
    <definedName name="슬래브두께">#REF!</definedName>
    <definedName name="시공측량사">#REF!</definedName>
    <definedName name="시공측량사조수">#REF!</definedName>
    <definedName name="시방">#REF!</definedName>
    <definedName name="시방1">#REF!</definedName>
    <definedName name="시설년도" localSheetId="5">#REF!</definedName>
    <definedName name="시설년도" localSheetId="6">#REF!</definedName>
    <definedName name="시설년도" localSheetId="4">#REF!</definedName>
    <definedName name="시설년도" localSheetId="3">#REF!</definedName>
    <definedName name="시설년도" localSheetId="9">#REF!</definedName>
    <definedName name="시설년도" localSheetId="2">#REF!</definedName>
    <definedName name="시설년도">#REF!</definedName>
    <definedName name="시험관련기사">#REF!</definedName>
    <definedName name="시험관련기사_시험사1급">#REF!</definedName>
    <definedName name="시험관련산업기사">#REF!</definedName>
    <definedName name="시험관련산업기사_2급">#REF!</definedName>
    <definedName name="시험보조수">#REF!</definedName>
    <definedName name="신호공" localSheetId="5">[11]시중노임단가!#REF!</definedName>
    <definedName name="신호공" localSheetId="6">[11]시중노임단가!#REF!</definedName>
    <definedName name="신호공" localSheetId="4">[11]시중노임단가!#REF!</definedName>
    <definedName name="신호공" localSheetId="3">[11]시중노임단가!#REF!</definedName>
    <definedName name="신호공" localSheetId="9">[11]시중노임단가!#REF!</definedName>
    <definedName name="신호공" localSheetId="2">[11]시중노임단가!#REF!</definedName>
    <definedName name="신호공">[11]시중노임단가!#REF!</definedName>
    <definedName name="실행">[59]설계서을!$A$2:$N$27</definedName>
    <definedName name="실행일위대" localSheetId="5">BlankMacro1</definedName>
    <definedName name="실행일위대" localSheetId="6">BlankMacro1</definedName>
    <definedName name="실행일위대" localSheetId="4">BlankMacro1</definedName>
    <definedName name="실행일위대" localSheetId="3">BlankMacro1</definedName>
    <definedName name="실행일위대" localSheetId="9">BlankMacro1</definedName>
    <definedName name="실행일위대" localSheetId="2">BlankMacro1</definedName>
    <definedName name="실행일위대" localSheetId="1">BlankMacro1</definedName>
    <definedName name="실행일위대">BlankMacro1</definedName>
    <definedName name="ㅇ">#REF!</definedName>
    <definedName name="ㅇㄴㄻㄴㅇㄻ" localSheetId="5">[60]내역서!#REF!</definedName>
    <definedName name="ㅇㄴㄻㄴㅇㄻ" localSheetId="6">[60]내역서!#REF!</definedName>
    <definedName name="ㅇㄴㄻㄴㅇㄻ" localSheetId="4">[60]내역서!#REF!</definedName>
    <definedName name="ㅇㄴㄻㄴㅇㄻ" localSheetId="3">[60]내역서!#REF!</definedName>
    <definedName name="ㅇㄴㄻㄴㅇㄻ" localSheetId="9">[60]내역서!#REF!</definedName>
    <definedName name="ㅇㄴㄻㄴㅇㄻ" localSheetId="2">[60]내역서!#REF!</definedName>
    <definedName name="ㅇㄴㄻㄴㅇㄻ">[60]내역서!#REF!</definedName>
    <definedName name="ㅇㄴ며" localSheetId="5">BlankMacro1</definedName>
    <definedName name="ㅇㄴ며" localSheetId="6">BlankMacro1</definedName>
    <definedName name="ㅇㄴ며" localSheetId="4">BlankMacro1</definedName>
    <definedName name="ㅇㄴ며" localSheetId="3">BlankMacro1</definedName>
    <definedName name="ㅇㄴ며" localSheetId="9">BlankMacro1</definedName>
    <definedName name="ㅇㄴ며" localSheetId="2">BlankMacro1</definedName>
    <definedName name="ㅇㄴ며" localSheetId="1">BlankMacro1</definedName>
    <definedName name="ㅇㄴ며">BlankMacro1</definedName>
    <definedName name="ㅇㄷㄴㄴㄴㅇㅇ" localSheetId="5">[7]SCHE!#REF!</definedName>
    <definedName name="ㅇㄷㄴㄴㄴㅇㅇ" localSheetId="6">[7]SCHE!#REF!</definedName>
    <definedName name="ㅇㄷㄴㄴㄴㅇㅇ" localSheetId="4">[7]SCHE!#REF!</definedName>
    <definedName name="ㅇㄷㄴㄴㄴㅇㅇ" localSheetId="3">[7]SCHE!#REF!</definedName>
    <definedName name="ㅇㄷㄴㄴㄴㅇㅇ" localSheetId="9">[7]SCHE!#REF!</definedName>
    <definedName name="ㅇㄷㄴㄴㄴㅇㅇ" localSheetId="2">[7]SCHE!#REF!</definedName>
    <definedName name="ㅇㄷㄴㄴㄴㅇㅇ">[7]SCHE!#REF!</definedName>
    <definedName name="ㅇㄹㄹㄹ" localSheetId="5">BlankMacro1</definedName>
    <definedName name="ㅇㄹㄹㄹ" localSheetId="6">BlankMacro1</definedName>
    <definedName name="ㅇㄹㄹㄹ" localSheetId="4">BlankMacro1</definedName>
    <definedName name="ㅇㄹㄹㄹ" localSheetId="3">BlankMacro1</definedName>
    <definedName name="ㅇㄹㄹㄹ" localSheetId="9">BlankMacro1</definedName>
    <definedName name="ㅇㄹㄹㄹ" localSheetId="2">BlankMacro1</definedName>
    <definedName name="ㅇㄹㄹㄹ" localSheetId="1">BlankMacro1</definedName>
    <definedName name="ㅇㄹㄹㄹ">BlankMacro1</definedName>
    <definedName name="ㅇㄹㅇㄹ" hidden="1">#REF!</definedName>
    <definedName name="ㅇㅇㄹ" localSheetId="5" hidden="1">#REF!</definedName>
    <definedName name="ㅇㅇㄹ" localSheetId="6" hidden="1">#REF!</definedName>
    <definedName name="ㅇㅇㄹ" localSheetId="4" hidden="1">#REF!</definedName>
    <definedName name="ㅇㅇㄹ" localSheetId="3" hidden="1">#REF!</definedName>
    <definedName name="ㅇㅇㄹ" localSheetId="9" hidden="1">#REF!</definedName>
    <definedName name="ㅇㅇㄹ" localSheetId="2" hidden="1">#REF!</definedName>
    <definedName name="ㅇㅇㄹ" hidden="1">#REF!</definedName>
    <definedName name="ㅇㅇㅇ" hidden="1">#REF!</definedName>
    <definedName name="ㅇㅇㅇㅁ" localSheetId="5">[54]내역서!#REF!</definedName>
    <definedName name="ㅇㅇㅇㅁ" localSheetId="6">[54]내역서!#REF!</definedName>
    <definedName name="ㅇㅇㅇㅁ" localSheetId="4">[54]내역서!#REF!</definedName>
    <definedName name="ㅇㅇㅇㅁ" localSheetId="3">[54]내역서!#REF!</definedName>
    <definedName name="ㅇㅇㅇㅁ" localSheetId="9">[54]내역서!#REF!</definedName>
    <definedName name="ㅇㅇㅇㅁ" localSheetId="2">[54]내역서!#REF!</definedName>
    <definedName name="ㅇㅇㅇㅁ">[54]내역서!#REF!</definedName>
    <definedName name="ㅇㅇㅇㅇㅇ" localSheetId="5">#REF!</definedName>
    <definedName name="ㅇㅇㅇㅇㅇ" localSheetId="6">#REF!</definedName>
    <definedName name="ㅇㅇㅇㅇㅇ" localSheetId="4">#REF!</definedName>
    <definedName name="ㅇㅇㅇㅇㅇ" localSheetId="3">#REF!</definedName>
    <definedName name="ㅇㅇㅇㅇㅇ" localSheetId="9">#REF!</definedName>
    <definedName name="ㅇㅇㅇㅇㅇ" localSheetId="2">#REF!</definedName>
    <definedName name="ㅇㅇㅇㅇㅇ">#REF!</definedName>
    <definedName name="ㅇㅇㅇㅇㅇㅇㅇ">#REF!</definedName>
    <definedName name="아가" localSheetId="5">[33]물가대비표!#REF!</definedName>
    <definedName name="아가" localSheetId="6">[33]물가대비표!#REF!</definedName>
    <definedName name="아가" localSheetId="4">[33]물가대비표!#REF!</definedName>
    <definedName name="아가" localSheetId="3">[33]물가대비표!#REF!</definedName>
    <definedName name="아가" localSheetId="9">[33]물가대비표!#REF!</definedName>
    <definedName name="아가" localSheetId="2">[33]물가대비표!#REF!</definedName>
    <definedName name="아가">[33]물가대비표!#REF!</definedName>
    <definedName name="아노드">#REF!</definedName>
    <definedName name="아세틸렌" localSheetId="5">[38]물가대비표!#REF!</definedName>
    <definedName name="아세틸렌" localSheetId="6">[38]물가대비표!#REF!</definedName>
    <definedName name="아세틸렌" localSheetId="4">[38]물가대비표!#REF!</definedName>
    <definedName name="아세틸렌" localSheetId="3">[38]물가대비표!#REF!</definedName>
    <definedName name="아세틸렌" localSheetId="9">[38]물가대비표!#REF!</definedName>
    <definedName name="아세틸렌" localSheetId="2">[38]물가대비표!#REF!</definedName>
    <definedName name="아세틸렌">[38]물가대비표!#REF!</definedName>
    <definedName name="아아아" localSheetId="5">'[61]일위대가(1)'!#REF!</definedName>
    <definedName name="아아아" localSheetId="6">'[61]일위대가(1)'!#REF!</definedName>
    <definedName name="아아아" localSheetId="4">'[61]일위대가(1)'!#REF!</definedName>
    <definedName name="아아아" localSheetId="3">'[61]일위대가(1)'!#REF!</definedName>
    <definedName name="아아아" localSheetId="9">'[61]일위대가(1)'!#REF!</definedName>
    <definedName name="아아아" localSheetId="2">'[61]일위대가(1)'!#REF!</definedName>
    <definedName name="아아아">'[61]일위대가(1)'!#REF!</definedName>
    <definedName name="아연도22" localSheetId="5">[3]일위대가표!#REF!</definedName>
    <definedName name="아연도22" localSheetId="6">[3]일위대가표!#REF!</definedName>
    <definedName name="아연도22" localSheetId="4">[3]일위대가표!#REF!</definedName>
    <definedName name="아연도22" localSheetId="3">[3]일위대가표!#REF!</definedName>
    <definedName name="아연도22" localSheetId="9">[3]일위대가표!#REF!</definedName>
    <definedName name="아연도22" localSheetId="2">[3]일위대가표!#REF!</definedName>
    <definedName name="아연도22">[3]일위대가표!#REF!</definedName>
    <definedName name="아연도28" localSheetId="5">[3]일위대가표!#REF!</definedName>
    <definedName name="아연도28" localSheetId="6">[3]일위대가표!#REF!</definedName>
    <definedName name="아연도28" localSheetId="4">[3]일위대가표!#REF!</definedName>
    <definedName name="아연도28" localSheetId="3">[3]일위대가표!#REF!</definedName>
    <definedName name="아연도28" localSheetId="9">[3]일위대가표!#REF!</definedName>
    <definedName name="아연도28" localSheetId="2">[3]일위대가표!#REF!</definedName>
    <definedName name="아연도28">[3]일위대가표!#REF!</definedName>
    <definedName name="아연도28C" localSheetId="5">[9]Sheet6!#REF!</definedName>
    <definedName name="아연도28C" localSheetId="6">[9]Sheet6!#REF!</definedName>
    <definedName name="아연도28C" localSheetId="4">[9]Sheet6!#REF!</definedName>
    <definedName name="아연도28C" localSheetId="3">[9]Sheet6!#REF!</definedName>
    <definedName name="아연도28C" localSheetId="9">[9]Sheet6!#REF!</definedName>
    <definedName name="아연도28C" localSheetId="2">[9]Sheet6!#REF!</definedName>
    <definedName name="아연도28C">[9]Sheet6!#REF!</definedName>
    <definedName name="아연도54C" localSheetId="5">[3]일위대가표!#REF!</definedName>
    <definedName name="아연도54C" localSheetId="6">[3]일위대가표!#REF!</definedName>
    <definedName name="아연도54C" localSheetId="4">[3]일위대가표!#REF!</definedName>
    <definedName name="아연도54C" localSheetId="3">[3]일위대가표!#REF!</definedName>
    <definedName name="아연도54C" localSheetId="9">[3]일위대가표!#REF!</definedName>
    <definedName name="아연도54C" localSheetId="2">[3]일위대가표!#REF!</definedName>
    <definedName name="아연도54C">[3]일위대가표!#REF!</definedName>
    <definedName name="아연도전선관">#REF!</definedName>
    <definedName name="아연양극" localSheetId="5">[3]일위대가표!#REF!</definedName>
    <definedName name="아연양극" localSheetId="6">[3]일위대가표!#REF!</definedName>
    <definedName name="아연양극" localSheetId="4">[3]일위대가표!#REF!</definedName>
    <definedName name="아연양극" localSheetId="3">[3]일위대가표!#REF!</definedName>
    <definedName name="아연양극" localSheetId="9">[3]일위대가표!#REF!</definedName>
    <definedName name="아연양극" localSheetId="2">[3]일위대가표!#REF!</definedName>
    <definedName name="아연양극">[3]일위대가표!#REF!</definedName>
    <definedName name="안전관리비">#REF!</definedName>
    <definedName name="암거폭">#REF!</definedName>
    <definedName name="압착터미널" localSheetId="5">[62]단가!#REF!</definedName>
    <definedName name="압착터미널" localSheetId="6">[62]단가!#REF!</definedName>
    <definedName name="압착터미널" localSheetId="4">[62]단가!#REF!</definedName>
    <definedName name="압착터미널" localSheetId="3">[62]단가!#REF!</definedName>
    <definedName name="압착터미널" localSheetId="9">[62]단가!#REF!</definedName>
    <definedName name="압착터미널" localSheetId="2">[62]단가!#REF!</definedName>
    <definedName name="압착터미널">[62]단가!#REF!</definedName>
    <definedName name="애자" localSheetId="5">[3]일위대가표!#REF!</definedName>
    <definedName name="애자" localSheetId="6">[3]일위대가표!#REF!</definedName>
    <definedName name="애자" localSheetId="4">[3]일위대가표!#REF!</definedName>
    <definedName name="애자" localSheetId="3">[3]일위대가표!#REF!</definedName>
    <definedName name="애자" localSheetId="9">[3]일위대가표!#REF!</definedName>
    <definedName name="애자" localSheetId="2">[3]일위대가표!#REF!</definedName>
    <definedName name="애자">[3]일위대가표!#REF!</definedName>
    <definedName name="연마공">#REF!</definedName>
    <definedName name="연장">#REF!</definedName>
    <definedName name="예정표" localSheetId="5">[63]내역서!#REF!</definedName>
    <definedName name="예정표" localSheetId="6">[63]내역서!#REF!</definedName>
    <definedName name="예정표" localSheetId="4">[63]내역서!#REF!</definedName>
    <definedName name="예정표" localSheetId="3">[63]내역서!#REF!</definedName>
    <definedName name="예정표" localSheetId="9">[63]내역서!#REF!</definedName>
    <definedName name="예정표" localSheetId="2">[63]내역서!#REF!</definedName>
    <definedName name="예정표">[63]내역서!#REF!</definedName>
    <definedName name="오돔" localSheetId="5">BlankMacro1</definedName>
    <definedName name="오돔" localSheetId="6">BlankMacro1</definedName>
    <definedName name="오돔" localSheetId="4">BlankMacro1</definedName>
    <definedName name="오돔" localSheetId="3">BlankMacro1</definedName>
    <definedName name="오돔" localSheetId="9">BlankMacro1</definedName>
    <definedName name="오돔" localSheetId="2">BlankMacro1</definedName>
    <definedName name="오돔" localSheetId="1">BlankMacro1</definedName>
    <definedName name="오돔">BlankMacro1</definedName>
    <definedName name="오벽높이">#REF!</definedName>
    <definedName name="오오오">#REF!</definedName>
    <definedName name="옹2되">#REF!</definedName>
    <definedName name="옹2부">#REF!</definedName>
    <definedName name="옹2블캡">#REF!</definedName>
    <definedName name="옹2블표">#REF!</definedName>
    <definedName name="옹2상">#REF!</definedName>
    <definedName name="옹2속">#REF!</definedName>
    <definedName name="옹2잔">#REF!</definedName>
    <definedName name="옹2잡">#REF!</definedName>
    <definedName name="옹2지1">#REF!</definedName>
    <definedName name="옹2지2">#REF!</definedName>
    <definedName name="옹2지3">#REF!</definedName>
    <definedName name="옹2터">#REF!</definedName>
    <definedName name="옹2합">#REF!</definedName>
    <definedName name="옹되">#REF!</definedName>
    <definedName name="옹부">#REF!</definedName>
    <definedName name="옹블캡">#REF!</definedName>
    <definedName name="옹블표">#REF!</definedName>
    <definedName name="옹상">#REF!</definedName>
    <definedName name="옹속">#REF!</definedName>
    <definedName name="옹잔">#REF!</definedName>
    <definedName name="옹잡">#REF!</definedName>
    <definedName name="옹지1">#REF!</definedName>
    <definedName name="옹지2">#REF!</definedName>
    <definedName name="옹지3">#REF!</definedName>
    <definedName name="옹터">#REF!</definedName>
    <definedName name="옹합">#REF!</definedName>
    <definedName name="완금" localSheetId="5">[3]일위대가표!#REF!</definedName>
    <definedName name="완금" localSheetId="6">[3]일위대가표!#REF!</definedName>
    <definedName name="완금" localSheetId="4">[3]일위대가표!#REF!</definedName>
    <definedName name="완금" localSheetId="3">[3]일위대가표!#REF!</definedName>
    <definedName name="완금" localSheetId="9">[3]일위대가표!#REF!</definedName>
    <definedName name="완금" localSheetId="2">[3]일위대가표!#REF!</definedName>
    <definedName name="완금">[3]일위대가표!#REF!</definedName>
    <definedName name="용량_W">#REF!</definedName>
    <definedName name="용접공">#REF!</definedName>
    <definedName name="용접공_일반">#REF!</definedName>
    <definedName name="용접공_철도">#REF!</definedName>
    <definedName name="용접기손료" localSheetId="5">[38]물가대비표!#REF!</definedName>
    <definedName name="용접기손료" localSheetId="6">[38]물가대비표!#REF!</definedName>
    <definedName name="용접기손료" localSheetId="4">[38]물가대비표!#REF!</definedName>
    <definedName name="용접기손료" localSheetId="3">[38]물가대비표!#REF!</definedName>
    <definedName name="용접기손료" localSheetId="9">[38]물가대비표!#REF!</definedName>
    <definedName name="용접기손료" localSheetId="2">[38]물가대비표!#REF!</definedName>
    <definedName name="용접기손료">[38]물가대비표!#REF!</definedName>
    <definedName name="용접봉16" localSheetId="5">[38]물가대비표!#REF!</definedName>
    <definedName name="용접봉16" localSheetId="6">[38]물가대비표!#REF!</definedName>
    <definedName name="용접봉16" localSheetId="4">[38]물가대비표!#REF!</definedName>
    <definedName name="용접봉16" localSheetId="3">[38]물가대비표!#REF!</definedName>
    <definedName name="용접봉16" localSheetId="9">[38]물가대비표!#REF!</definedName>
    <definedName name="용접봉16" localSheetId="2">[38]물가대비표!#REF!</definedName>
    <definedName name="용접봉16">[38]물가대비표!#REF!</definedName>
    <definedName name="운영형태" localSheetId="5">#REF!</definedName>
    <definedName name="운영형태" localSheetId="6">#REF!</definedName>
    <definedName name="운영형태" localSheetId="4">#REF!</definedName>
    <definedName name="운영형태" localSheetId="3">#REF!</definedName>
    <definedName name="운영형태" localSheetId="9">#REF!</definedName>
    <definedName name="운영형태" localSheetId="2">#REF!</definedName>
    <definedName name="운영형태">#REF!</definedName>
    <definedName name="운전사_기계">#REF!</definedName>
    <definedName name="운전사_운반차">#REF!</definedName>
    <definedName name="원">[41]WORK!$A$22:$BE$402</definedName>
    <definedName name="원길">#REF!</definedName>
    <definedName name="원길이" localSheetId="5">[64]관급!#REF!</definedName>
    <definedName name="원길이" localSheetId="6">[64]관급!#REF!</definedName>
    <definedName name="원길이" localSheetId="4">[64]관급!#REF!</definedName>
    <definedName name="원길이" localSheetId="3">[64]관급!#REF!</definedName>
    <definedName name="원길이" localSheetId="9">[64]관급!#REF!</definedName>
    <definedName name="원길이" localSheetId="2">[64]관급!#REF!</definedName>
    <definedName name="원길이">[64]관급!#REF!</definedName>
    <definedName name="원자력계장공">#REF!</definedName>
    <definedName name="원자력기계설치공">#REF!</definedName>
    <definedName name="원자력기술자">#REF!</definedName>
    <definedName name="원자력덕트공">#REF!</definedName>
    <definedName name="원자력배관공">#REF!</definedName>
    <definedName name="원자력보온공">#REF!</definedName>
    <definedName name="원자력용접공">#REF!</definedName>
    <definedName name="원자력제관공">#REF!</definedName>
    <definedName name="원자력케이블전공">#REF!</definedName>
    <definedName name="원자력특별인부">#REF!</definedName>
    <definedName name="원자력품질관리사">#REF!</definedName>
    <definedName name="원자력플랜트전공">#REF!</definedName>
    <definedName name="위생공">#REF!</definedName>
    <definedName name="윙비트" localSheetId="5">[3]일위대가표!#REF!</definedName>
    <definedName name="윙비트" localSheetId="6">[3]일위대가표!#REF!</definedName>
    <definedName name="윙비트" localSheetId="4">[3]일위대가표!#REF!</definedName>
    <definedName name="윙비트" localSheetId="3">[3]일위대가표!#REF!</definedName>
    <definedName name="윙비트" localSheetId="9">[3]일위대가표!#REF!</definedName>
    <definedName name="윙비트" localSheetId="2">[3]일위대가표!#REF!</definedName>
    <definedName name="윙비트">[3]일위대가표!#REF!</definedName>
    <definedName name="윙비트10" localSheetId="5">[3]일위대가표!#REF!</definedName>
    <definedName name="윙비트10" localSheetId="6">[3]일위대가표!#REF!</definedName>
    <definedName name="윙비트10" localSheetId="4">[3]일위대가표!#REF!</definedName>
    <definedName name="윙비트10" localSheetId="3">[3]일위대가표!#REF!</definedName>
    <definedName name="윙비트10" localSheetId="9">[3]일위대가표!#REF!</definedName>
    <definedName name="윙비트10" localSheetId="2">[3]일위대가표!#REF!</definedName>
    <definedName name="윙비트10">[3]일위대가표!#REF!</definedName>
    <definedName name="윙비트6" localSheetId="5">[65]sheet1!#REF!</definedName>
    <definedName name="윙비트6" localSheetId="6">[65]sheet1!#REF!</definedName>
    <definedName name="윙비트6" localSheetId="4">[65]sheet1!#REF!</definedName>
    <definedName name="윙비트6" localSheetId="3">[65]sheet1!#REF!</definedName>
    <definedName name="윙비트6" localSheetId="9">[65]sheet1!#REF!</definedName>
    <definedName name="윙비트6" localSheetId="2">[65]sheet1!#REF!</definedName>
    <definedName name="윙비트6">[65]sheet1!#REF!</definedName>
    <definedName name="윙비트8" localSheetId="5">[3]일위대가표!#REF!</definedName>
    <definedName name="윙비트8" localSheetId="6">[3]일위대가표!#REF!</definedName>
    <definedName name="윙비트8" localSheetId="4">[3]일위대가표!#REF!</definedName>
    <definedName name="윙비트8" localSheetId="3">[3]일위대가표!#REF!</definedName>
    <definedName name="윙비트8" localSheetId="9">[3]일위대가표!#REF!</definedName>
    <definedName name="윙비트8" localSheetId="2">[3]일위대가표!#REF!</definedName>
    <definedName name="윙비트8">[3]일위대가표!#REF!</definedName>
    <definedName name="유리공">#REF!</definedName>
    <definedName name="유산동" localSheetId="5">[3]일위대가표!#REF!</definedName>
    <definedName name="유산동" localSheetId="6">[3]일위대가표!#REF!</definedName>
    <definedName name="유산동" localSheetId="4">[3]일위대가표!#REF!</definedName>
    <definedName name="유산동" localSheetId="3">[3]일위대가표!#REF!</definedName>
    <definedName name="유산동" localSheetId="9">[3]일위대가표!#REF!</definedName>
    <definedName name="유산동" localSheetId="2">[3]일위대가표!#REF!</definedName>
    <definedName name="유산동">[3]일위대가표!#REF!</definedName>
    <definedName name="의장1" localSheetId="5">[55]의장!#REF!</definedName>
    <definedName name="의장1" localSheetId="6">[55]의장!#REF!</definedName>
    <definedName name="의장1" localSheetId="11">[55]의장!#REF!</definedName>
    <definedName name="의장1" localSheetId="4">[55]의장!#REF!</definedName>
    <definedName name="의장1" localSheetId="3">[55]의장!#REF!</definedName>
    <definedName name="의장1" localSheetId="9">[55]의장!#REF!</definedName>
    <definedName name="의장1" localSheetId="2">[55]의장!#REF!</definedName>
    <definedName name="의장1">[55]의장!#REF!</definedName>
    <definedName name="의장2" localSheetId="5">#REF!</definedName>
    <definedName name="의장2" localSheetId="6">#REF!</definedName>
    <definedName name="의장2" localSheetId="11">#REF!</definedName>
    <definedName name="의장2" localSheetId="4">#REF!</definedName>
    <definedName name="의장2" localSheetId="3">#REF!</definedName>
    <definedName name="의장2" localSheetId="2">#REF!</definedName>
    <definedName name="의장2" localSheetId="0">#REF!</definedName>
    <definedName name="의장2" localSheetId="1">#REF!</definedName>
    <definedName name="의장2">#REF!</definedName>
    <definedName name="의장공사인건비">#REF!</definedName>
    <definedName name="의장공사재료비">#REF!</definedName>
    <definedName name="의장인건" localSheetId="5">#REF!</definedName>
    <definedName name="의장인건" localSheetId="6">#REF!</definedName>
    <definedName name="의장인건" localSheetId="4">#REF!</definedName>
    <definedName name="의장인건" localSheetId="3">#REF!</definedName>
    <definedName name="의장인건" localSheetId="2">#REF!</definedName>
    <definedName name="의장인건" localSheetId="0">#REF!</definedName>
    <definedName name="의장인건" localSheetId="1">#REF!</definedName>
    <definedName name="의장인건">#REF!</definedName>
    <definedName name="의장인건비" localSheetId="5">#REF!</definedName>
    <definedName name="의장인건비" localSheetId="6">#REF!</definedName>
    <definedName name="의장인건비" localSheetId="11">#REF!</definedName>
    <definedName name="의장인건비" localSheetId="4">#REF!</definedName>
    <definedName name="의장인건비" localSheetId="3">#REF!</definedName>
    <definedName name="의장인건비" localSheetId="9">#REF!</definedName>
    <definedName name="의장인건비" localSheetId="2">#REF!</definedName>
    <definedName name="의장인건비" localSheetId="0">#REF!</definedName>
    <definedName name="의장인건비" localSheetId="1">#REF!</definedName>
    <definedName name="의장인건비">#REF!</definedName>
    <definedName name="의장재료" localSheetId="5">#REF!</definedName>
    <definedName name="의장재료" localSheetId="6">#REF!</definedName>
    <definedName name="의장재료" localSheetId="4">#REF!</definedName>
    <definedName name="의장재료" localSheetId="3">#REF!</definedName>
    <definedName name="의장재료" localSheetId="2">#REF!</definedName>
    <definedName name="의장재료" localSheetId="0">#REF!</definedName>
    <definedName name="의장재료" localSheetId="1">#REF!</definedName>
    <definedName name="의장재료">#REF!</definedName>
    <definedName name="의장재료비" localSheetId="5">#REF!</definedName>
    <definedName name="의장재료비" localSheetId="6">#REF!</definedName>
    <definedName name="의장재료비" localSheetId="11">#REF!</definedName>
    <definedName name="의장재료비" localSheetId="4">#REF!</definedName>
    <definedName name="의장재료비" localSheetId="3">#REF!</definedName>
    <definedName name="의장재료비" localSheetId="9">#REF!</definedName>
    <definedName name="의장재료비" localSheetId="2">#REF!</definedName>
    <definedName name="의장재료비" localSheetId="0">#REF!</definedName>
    <definedName name="의장재료비" localSheetId="1">#REF!</definedName>
    <definedName name="의장재료비">#REF!</definedName>
    <definedName name="이" localSheetId="5">[28]내역서!#REF!</definedName>
    <definedName name="이" localSheetId="6">[28]내역서!#REF!</definedName>
    <definedName name="이" localSheetId="4">[28]내역서!#REF!</definedName>
    <definedName name="이" localSheetId="3">[28]내역서!#REF!</definedName>
    <definedName name="이" localSheetId="9">[28]내역서!#REF!</definedName>
    <definedName name="이" localSheetId="2">[28]내역서!#REF!</definedName>
    <definedName name="이">[28]내역서!#REF!</definedName>
    <definedName name="이가" localSheetId="5" hidden="1">{"'Firr(선)'!$AS$1:$AY$62","'Firr(사)'!$AS$1:$AY$62","'Firr(회)'!$AS$1:$AY$62","'Firr(선)'!$L$1:$V$62","'Firr(사)'!$L$1:$V$62","'Firr(회)'!$L$1:$V$62"}</definedName>
    <definedName name="이가" localSheetId="6" hidden="1">{"'Firr(선)'!$AS$1:$AY$62","'Firr(사)'!$AS$1:$AY$62","'Firr(회)'!$AS$1:$AY$62","'Firr(선)'!$L$1:$V$62","'Firr(사)'!$L$1:$V$62","'Firr(회)'!$L$1:$V$62"}</definedName>
    <definedName name="이가" localSheetId="11" hidden="1">{"'Firr(선)'!$AS$1:$AY$62","'Firr(사)'!$AS$1:$AY$62","'Firr(회)'!$AS$1:$AY$62","'Firr(선)'!$L$1:$V$62","'Firr(사)'!$L$1:$V$62","'Firr(회)'!$L$1:$V$62"}</definedName>
    <definedName name="이가" localSheetId="4" hidden="1">{"'Firr(선)'!$AS$1:$AY$62","'Firr(사)'!$AS$1:$AY$62","'Firr(회)'!$AS$1:$AY$62","'Firr(선)'!$L$1:$V$62","'Firr(사)'!$L$1:$V$62","'Firr(회)'!$L$1:$V$62"}</definedName>
    <definedName name="이가" localSheetId="3" hidden="1">{"'Firr(선)'!$AS$1:$AY$62","'Firr(사)'!$AS$1:$AY$62","'Firr(회)'!$AS$1:$AY$62","'Firr(선)'!$L$1:$V$62","'Firr(사)'!$L$1:$V$62","'Firr(회)'!$L$1:$V$62"}</definedName>
    <definedName name="이가" localSheetId="2" hidden="1">{"'Firr(선)'!$AS$1:$AY$62","'Firr(사)'!$AS$1:$AY$62","'Firr(회)'!$AS$1:$AY$62","'Firr(선)'!$L$1:$V$62","'Firr(사)'!$L$1:$V$62","'Firr(회)'!$L$1:$V$62"}</definedName>
    <definedName name="이가" localSheetId="0" hidden="1">{"'Firr(선)'!$AS$1:$AY$62","'Firr(사)'!$AS$1:$AY$62","'Firr(회)'!$AS$1:$AY$62","'Firr(선)'!$L$1:$V$62","'Firr(사)'!$L$1:$V$62","'Firr(회)'!$L$1:$V$62"}</definedName>
    <definedName name="이가" localSheetId="1" hidden="1">{"'Firr(선)'!$AS$1:$AY$62","'Firr(사)'!$AS$1:$AY$62","'Firr(회)'!$AS$1:$AY$62","'Firr(선)'!$L$1:$V$62","'Firr(사)'!$L$1:$V$62","'Firr(회)'!$L$1:$V$62"}</definedName>
    <definedName name="이가" hidden="1">{"'Firr(선)'!$AS$1:$AY$62","'Firr(사)'!$AS$1:$AY$62","'Firr(회)'!$AS$1:$AY$62","'Firr(선)'!$L$1:$V$62","'Firr(사)'!$L$1:$V$62","'Firr(회)'!$L$1:$V$62"}</definedName>
    <definedName name="이름" localSheetId="5">[66]내역서!#REF!</definedName>
    <definedName name="이름" localSheetId="6">[66]내역서!#REF!</definedName>
    <definedName name="이름" localSheetId="4">[66]내역서!#REF!</definedName>
    <definedName name="이름" localSheetId="3">[66]내역서!#REF!</definedName>
    <definedName name="이름" localSheetId="9">[66]내역서!#REF!</definedName>
    <definedName name="이름" localSheetId="2">[66]내역서!#REF!</definedName>
    <definedName name="이름">[66]내역서!#REF!</definedName>
    <definedName name="이름을_입력하시" localSheetId="5">'[67]2'!#REF!</definedName>
    <definedName name="이름을_입력하시" localSheetId="6">'[67]2'!#REF!</definedName>
    <definedName name="이름을_입력하시" localSheetId="4">'[67]2'!#REF!</definedName>
    <definedName name="이름을_입력하시" localSheetId="3">'[67]2'!#REF!</definedName>
    <definedName name="이름을_입력하시" localSheetId="9">'[67]2'!#REF!</definedName>
    <definedName name="이름을_입력하시" localSheetId="2">'[67]2'!#REF!</definedName>
    <definedName name="이름을_입력하시">'[67]2'!#REF!</definedName>
    <definedName name="이릉" hidden="1">#REF!</definedName>
    <definedName name="이윤">#REF!</definedName>
    <definedName name="이윤2" localSheetId="5">[28]내역서!#REF!</definedName>
    <definedName name="이윤2" localSheetId="6">[28]내역서!#REF!</definedName>
    <definedName name="이윤2" localSheetId="4">[28]내역서!#REF!</definedName>
    <definedName name="이윤2" localSheetId="3">[28]내역서!#REF!</definedName>
    <definedName name="이윤2" localSheetId="9">[28]내역서!#REF!</definedName>
    <definedName name="이윤2" localSheetId="2">[28]내역서!#REF!</definedName>
    <definedName name="이윤2">[28]내역서!#REF!</definedName>
    <definedName name="이종훈" hidden="1">[31]전기!$A$4:$A$163</definedName>
    <definedName name="인건비">[68]의장!$G$7</definedName>
    <definedName name="인쇄영역">#REF!</definedName>
    <definedName name="인쇄영역2">#REF!</definedName>
    <definedName name="인테호표" localSheetId="5">#REF!</definedName>
    <definedName name="인테호표" localSheetId="6">#REF!</definedName>
    <definedName name="인테호표" localSheetId="4">#REF!</definedName>
    <definedName name="인테호표" localSheetId="3">#REF!</definedName>
    <definedName name="인테호표" localSheetId="9">#REF!</definedName>
    <definedName name="인테호표" localSheetId="2">#REF!</definedName>
    <definedName name="인테호표">#REF!</definedName>
    <definedName name="일반관리비">#REF!</definedName>
    <definedName name="일위">#REF!,#REF!</definedName>
    <definedName name="일위대가">'[69] HIT-&gt;HMC 견적(3900)'!$J$31</definedName>
    <definedName name="일위대가11">#REF!</definedName>
    <definedName name="일위목록">#REF!</definedName>
    <definedName name="일위전기" localSheetId="5">#REF!</definedName>
    <definedName name="일위전기" localSheetId="6">#REF!</definedName>
    <definedName name="일위전기" localSheetId="4">#REF!</definedName>
    <definedName name="일위전기" localSheetId="3">#REF!</definedName>
    <definedName name="일위전기" localSheetId="9">#REF!</definedName>
    <definedName name="일위전기" localSheetId="2">#REF!</definedName>
    <definedName name="일위전기">#REF!</definedName>
    <definedName name="일위집계">#REF!</definedName>
    <definedName name="일위호표">#REF!</definedName>
    <definedName name="입반관리비" localSheetId="5">[28]내역서!#REF!</definedName>
    <definedName name="입반관리비" localSheetId="6">[28]내역서!#REF!</definedName>
    <definedName name="입반관리비" localSheetId="4">[28]내역서!#REF!</definedName>
    <definedName name="입반관리비" localSheetId="3">[28]내역서!#REF!</definedName>
    <definedName name="입반관리비" localSheetId="9">[28]내역서!#REF!</definedName>
    <definedName name="입반관리비" localSheetId="2">[28]내역서!#REF!</definedName>
    <definedName name="입반관리비">[28]내역서!#REF!</definedName>
    <definedName name="ㅈ" localSheetId="5">#REF!</definedName>
    <definedName name="ㅈ" localSheetId="6">#REF!</definedName>
    <definedName name="ㅈ" localSheetId="4">#REF!</definedName>
    <definedName name="ㅈ" localSheetId="3">#REF!</definedName>
    <definedName name="ㅈ" localSheetId="9">#REF!</definedName>
    <definedName name="ㅈ" localSheetId="2">#REF!</definedName>
    <definedName name="ㅈ">#REF!</definedName>
    <definedName name="ㅈㄷㄹㅇㅇ" localSheetId="5">BlankMacro1</definedName>
    <definedName name="ㅈㄷㄹㅇㅇ" localSheetId="6">BlankMacro1</definedName>
    <definedName name="ㅈㄷㄹㅇㅇ" localSheetId="4">BlankMacro1</definedName>
    <definedName name="ㅈㄷㄹㅇㅇ" localSheetId="3">BlankMacro1</definedName>
    <definedName name="ㅈㄷㄹㅇㅇ" localSheetId="9">BlankMacro1</definedName>
    <definedName name="ㅈㄷㄹㅇㅇ" localSheetId="2">BlankMacro1</definedName>
    <definedName name="ㅈㄷㄹㅇㅇ" localSheetId="1">BlankMacro1</definedName>
    <definedName name="ㅈㄷㄹㅇㅇ">BlankMacro1</definedName>
    <definedName name="ㅈㄷㅈㄷ">#REF!</definedName>
    <definedName name="ㅈㄹ홍" localSheetId="5">BlankMacro1</definedName>
    <definedName name="ㅈㄹ홍" localSheetId="6">BlankMacro1</definedName>
    <definedName name="ㅈㄹ홍" localSheetId="4">BlankMacro1</definedName>
    <definedName name="ㅈㄹ홍" localSheetId="3">BlankMacro1</definedName>
    <definedName name="ㅈㄹ홍" localSheetId="9">BlankMacro1</definedName>
    <definedName name="ㅈㄹ홍" localSheetId="2">BlankMacro1</definedName>
    <definedName name="ㅈㄹ홍" localSheetId="1">BlankMacro1</definedName>
    <definedName name="ㅈㄹ홍">BlankMacro1</definedName>
    <definedName name="ㅈㅈㄷㅇㄷ" localSheetId="5">[54]내역서!#REF!</definedName>
    <definedName name="ㅈㅈㄷㅇㄷ" localSheetId="6">[54]내역서!#REF!</definedName>
    <definedName name="ㅈㅈㄷㅇㄷ" localSheetId="4">[54]내역서!#REF!</definedName>
    <definedName name="ㅈㅈㄷㅇㄷ" localSheetId="3">[54]내역서!#REF!</definedName>
    <definedName name="ㅈㅈㄷㅇㄷ" localSheetId="9">[54]내역서!#REF!</definedName>
    <definedName name="ㅈㅈㄷㅇㄷ" localSheetId="2">[54]내역서!#REF!</definedName>
    <definedName name="ㅈㅈㄷㅇㄷ">[54]내역서!#REF!</definedName>
    <definedName name="ㅈㅈㅈㅈㅈㅈ" localSheetId="5">[7]SCHE!#REF!</definedName>
    <definedName name="ㅈㅈㅈㅈㅈㅈ" localSheetId="6">[7]SCHE!#REF!</definedName>
    <definedName name="ㅈㅈㅈㅈㅈㅈ" localSheetId="4">[7]SCHE!#REF!</definedName>
    <definedName name="ㅈㅈㅈㅈㅈㅈ" localSheetId="3">[7]SCHE!#REF!</definedName>
    <definedName name="ㅈㅈㅈㅈㅈㅈ" localSheetId="9">[7]SCHE!#REF!</definedName>
    <definedName name="ㅈㅈㅈㅈㅈㅈ" localSheetId="2">[7]SCHE!#REF!</definedName>
    <definedName name="ㅈㅈㅈㅈㅈㅈ">[7]SCHE!#REF!</definedName>
    <definedName name="자" localSheetId="5" hidden="1">{"'Firr(선)'!$AS$1:$AY$62","'Firr(사)'!$AS$1:$AY$62","'Firr(회)'!$AS$1:$AY$62","'Firr(선)'!$L$1:$V$62","'Firr(사)'!$L$1:$V$62","'Firr(회)'!$L$1:$V$62"}</definedName>
    <definedName name="자" localSheetId="6" hidden="1">{"'Firr(선)'!$AS$1:$AY$62","'Firr(사)'!$AS$1:$AY$62","'Firr(회)'!$AS$1:$AY$62","'Firr(선)'!$L$1:$V$62","'Firr(사)'!$L$1:$V$62","'Firr(회)'!$L$1:$V$62"}</definedName>
    <definedName name="자" localSheetId="11" hidden="1">{"'Firr(선)'!$AS$1:$AY$62","'Firr(사)'!$AS$1:$AY$62","'Firr(회)'!$AS$1:$AY$62","'Firr(선)'!$L$1:$V$62","'Firr(사)'!$L$1:$V$62","'Firr(회)'!$L$1:$V$62"}</definedName>
    <definedName name="자" localSheetId="4" hidden="1">{"'Firr(선)'!$AS$1:$AY$62","'Firr(사)'!$AS$1:$AY$62","'Firr(회)'!$AS$1:$AY$62","'Firr(선)'!$L$1:$V$62","'Firr(사)'!$L$1:$V$62","'Firr(회)'!$L$1:$V$62"}</definedName>
    <definedName name="자" localSheetId="3" hidden="1">{"'Firr(선)'!$AS$1:$AY$62","'Firr(사)'!$AS$1:$AY$62","'Firr(회)'!$AS$1:$AY$62","'Firr(선)'!$L$1:$V$62","'Firr(사)'!$L$1:$V$62","'Firr(회)'!$L$1:$V$62"}</definedName>
    <definedName name="자" localSheetId="2" hidden="1">{"'Firr(선)'!$AS$1:$AY$62","'Firr(사)'!$AS$1:$AY$62","'Firr(회)'!$AS$1:$AY$62","'Firr(선)'!$L$1:$V$62","'Firr(사)'!$L$1:$V$62","'Firr(회)'!$L$1:$V$62"}</definedName>
    <definedName name="자" localSheetId="0" hidden="1">{"'Firr(선)'!$AS$1:$AY$62","'Firr(사)'!$AS$1:$AY$62","'Firr(회)'!$AS$1:$AY$62","'Firr(선)'!$L$1:$V$62","'Firr(사)'!$L$1:$V$62","'Firr(회)'!$L$1:$V$62"}</definedName>
    <definedName name="자" localSheetId="1" hidden="1">{"'Firr(선)'!$AS$1:$AY$62","'Firr(사)'!$AS$1:$AY$62","'Firr(회)'!$AS$1:$AY$62","'Firr(선)'!$L$1:$V$62","'Firr(사)'!$L$1:$V$62","'Firr(회)'!$L$1:$V$62"}</definedName>
    <definedName name="자" hidden="1">{"'Firr(선)'!$AS$1:$AY$62","'Firr(사)'!$AS$1:$AY$62","'Firr(회)'!$AS$1:$AY$62","'Firr(선)'!$L$1:$V$62","'Firr(사)'!$L$1:$V$62","'Firr(회)'!$L$1:$V$62"}</definedName>
    <definedName name="자갈" localSheetId="5">[3]일위대가표!#REF!</definedName>
    <definedName name="자갈" localSheetId="6">[3]일위대가표!#REF!</definedName>
    <definedName name="자갈" localSheetId="4">[3]일위대가표!#REF!</definedName>
    <definedName name="자갈" localSheetId="3">[3]일위대가표!#REF!</definedName>
    <definedName name="자갈" localSheetId="9">[3]일위대가표!#REF!</definedName>
    <definedName name="자갈" localSheetId="2">[3]일위대가표!#REF!</definedName>
    <definedName name="자갈">[3]일위대가표!#REF!</definedName>
    <definedName name="작업반장">#REF!</definedName>
    <definedName name="잠수부">#REF!</definedName>
    <definedName name="잡유" localSheetId="5">[3]일위대가표!#REF!</definedName>
    <definedName name="잡유" localSheetId="6">[3]일위대가표!#REF!</definedName>
    <definedName name="잡유" localSheetId="4">[3]일위대가표!#REF!</definedName>
    <definedName name="잡유" localSheetId="3">[3]일위대가표!#REF!</definedName>
    <definedName name="잡유" localSheetId="9">[3]일위대가표!#REF!</definedName>
    <definedName name="잡유" localSheetId="2">[3]일위대가표!#REF!</definedName>
    <definedName name="잡유">[3]일위대가표!#REF!</definedName>
    <definedName name="재료단가">#REF!</definedName>
    <definedName name="재료비" localSheetId="5">[34]총괄내역서!#REF!</definedName>
    <definedName name="재료비" localSheetId="6">[34]총괄내역서!#REF!</definedName>
    <definedName name="재료비" localSheetId="4">[34]총괄내역서!#REF!</definedName>
    <definedName name="재료비" localSheetId="3">[34]총괄내역서!#REF!</definedName>
    <definedName name="재료비" localSheetId="9">[34]총괄내역서!#REF!</definedName>
    <definedName name="재료비" localSheetId="2">[34]총괄내역서!#REF!</definedName>
    <definedName name="재료비">[34]총괄내역서!#REF!</definedName>
    <definedName name="저압케이블">#REF!</definedName>
    <definedName name="저압케이블공">[11]시중노임단가!$B$7</definedName>
    <definedName name="저압케이블공노" localSheetId="5">[9]Sheet6!#REF!</definedName>
    <definedName name="저압케이블공노" localSheetId="6">[9]Sheet6!#REF!</definedName>
    <definedName name="저압케이블공노" localSheetId="4">[9]Sheet6!#REF!</definedName>
    <definedName name="저압케이블공노" localSheetId="3">[9]Sheet6!#REF!</definedName>
    <definedName name="저압케이블공노" localSheetId="9">[9]Sheet6!#REF!</definedName>
    <definedName name="저압케이블공노" localSheetId="2">[9]Sheet6!#REF!</definedName>
    <definedName name="저압케이블공노">[9]Sheet6!#REF!</definedName>
    <definedName name="저압케이블전공">#REF!</definedName>
    <definedName name="전기">#REF!</definedName>
    <definedName name="전기1" localSheetId="5">#REF!</definedName>
    <definedName name="전기1" localSheetId="6">#REF!</definedName>
    <definedName name="전기1" localSheetId="11">#REF!</definedName>
    <definedName name="전기1" localSheetId="4">#REF!</definedName>
    <definedName name="전기1" localSheetId="3">#REF!</definedName>
    <definedName name="전기1" localSheetId="2">#REF!</definedName>
    <definedName name="전기1" localSheetId="0">#REF!</definedName>
    <definedName name="전기1" localSheetId="1">#REF!</definedName>
    <definedName name="전기1">#REF!</definedName>
    <definedName name="전기2" localSheetId="5">#REF!</definedName>
    <definedName name="전기2" localSheetId="6">#REF!</definedName>
    <definedName name="전기2" localSheetId="11">#REF!</definedName>
    <definedName name="전기2" localSheetId="4">#REF!</definedName>
    <definedName name="전기2" localSheetId="3">#REF!</definedName>
    <definedName name="전기2" localSheetId="2">#REF!</definedName>
    <definedName name="전기2" localSheetId="0">#REF!</definedName>
    <definedName name="전기2" localSheetId="1">#REF!</definedName>
    <definedName name="전기2">#REF!</definedName>
    <definedName name="전기공사기사">#REF!</definedName>
    <definedName name="전기공사기사_전기공사기사1급">#REF!</definedName>
    <definedName name="전기공사산업기사">#REF!</definedName>
    <definedName name="전기공사산업기사_전기공사기사2급">#REF!</definedName>
    <definedName name="전기일위" localSheetId="5">#REF!</definedName>
    <definedName name="전기일위" localSheetId="6">#REF!</definedName>
    <definedName name="전기일위" localSheetId="4">#REF!</definedName>
    <definedName name="전기일위" localSheetId="3">#REF!</definedName>
    <definedName name="전기일위" localSheetId="9">#REF!</definedName>
    <definedName name="전기일위" localSheetId="2">#REF!</definedName>
    <definedName name="전기일위">#REF!</definedName>
    <definedName name="전선관부속품비">[49]요율!$B$2</definedName>
    <definedName name="전시장비노임단가" localSheetId="5" hidden="1">{"SJ - 기본 보기",#N/A,FALSE,"공사별 외주견적"}</definedName>
    <definedName name="전시장비노임단가" localSheetId="6" hidden="1">{"SJ - 기본 보기",#N/A,FALSE,"공사별 외주견적"}</definedName>
    <definedName name="전시장비노임단가" localSheetId="11" hidden="1">{"SJ - 기본 보기",#N/A,FALSE,"공사별 외주견적"}</definedName>
    <definedName name="전시장비노임단가" localSheetId="4" hidden="1">{"SJ - 기본 보기",#N/A,FALSE,"공사별 외주견적"}</definedName>
    <definedName name="전시장비노임단가" localSheetId="3" hidden="1">{"SJ - 기본 보기",#N/A,FALSE,"공사별 외주견적"}</definedName>
    <definedName name="전시장비노임단가" localSheetId="2" hidden="1">{"SJ - 기본 보기",#N/A,FALSE,"공사별 외주견적"}</definedName>
    <definedName name="전시장비노임단가" localSheetId="0" hidden="1">{"SJ - 기본 보기",#N/A,FALSE,"공사별 외주견적"}</definedName>
    <definedName name="전시장비노임단가" localSheetId="1" hidden="1">{"SJ - 기본 보기",#N/A,FALSE,"공사별 외주견적"}</definedName>
    <definedName name="전시장비노임단가" hidden="1">{"SJ - 기본 보기",#N/A,FALSE,"공사별 외주견적"}</definedName>
    <definedName name="전장공사인건비" localSheetId="5">#REF!</definedName>
    <definedName name="전장공사인건비" localSheetId="6">#REF!</definedName>
    <definedName name="전장공사인건비" localSheetId="4">#REF!</definedName>
    <definedName name="전장공사인건비" localSheetId="3">#REF!</definedName>
    <definedName name="전장공사인건비" localSheetId="9">#REF!</definedName>
    <definedName name="전장공사인건비" localSheetId="2">#REF!</definedName>
    <definedName name="전장공사인건비">#REF!</definedName>
    <definedName name="전장공사재료비" localSheetId="5">#REF!</definedName>
    <definedName name="전장공사재료비" localSheetId="6">#REF!</definedName>
    <definedName name="전장공사재료비" localSheetId="11">#REF!</definedName>
    <definedName name="전장공사재료비" localSheetId="4">#REF!</definedName>
    <definedName name="전장공사재료비" localSheetId="3">#REF!</definedName>
    <definedName name="전장공사재료비" localSheetId="9">#REF!</definedName>
    <definedName name="전장공사재료비" localSheetId="2">#REF!</definedName>
    <definedName name="전장공사재료비">#REF!</definedName>
    <definedName name="전장인건" localSheetId="5">#REF!</definedName>
    <definedName name="전장인건" localSheetId="6">#REF!</definedName>
    <definedName name="전장인건" localSheetId="4">#REF!</definedName>
    <definedName name="전장인건" localSheetId="3">#REF!</definedName>
    <definedName name="전장인건" localSheetId="2">#REF!</definedName>
    <definedName name="전장인건" localSheetId="0">#REF!</definedName>
    <definedName name="전장인건" localSheetId="1">#REF!</definedName>
    <definedName name="전장인건">#REF!</definedName>
    <definedName name="전장인건비" localSheetId="5">#REF!</definedName>
    <definedName name="전장인건비" localSheetId="6">#REF!</definedName>
    <definedName name="전장인건비" localSheetId="4">#REF!</definedName>
    <definedName name="전장인건비" localSheetId="3">#REF!</definedName>
    <definedName name="전장인건비" localSheetId="2">#REF!</definedName>
    <definedName name="전장인건비" localSheetId="0">#REF!</definedName>
    <definedName name="전장인건비" localSheetId="1">#REF!</definedName>
    <definedName name="전장인건비">#REF!</definedName>
    <definedName name="전장재료" localSheetId="5">#REF!</definedName>
    <definedName name="전장재료" localSheetId="6">#REF!</definedName>
    <definedName name="전장재료" localSheetId="4">#REF!</definedName>
    <definedName name="전장재료" localSheetId="3">#REF!</definedName>
    <definedName name="전장재료" localSheetId="2">#REF!</definedName>
    <definedName name="전장재료" localSheetId="0">#REF!</definedName>
    <definedName name="전장재료" localSheetId="1">#REF!</definedName>
    <definedName name="전장재료">#REF!</definedName>
    <definedName name="전장재료비" localSheetId="5">#REF!</definedName>
    <definedName name="전장재료비" localSheetId="6">#REF!</definedName>
    <definedName name="전장재료비" localSheetId="4">#REF!</definedName>
    <definedName name="전장재료비" localSheetId="3">#REF!</definedName>
    <definedName name="전장재료비" localSheetId="2">#REF!</definedName>
    <definedName name="전장재료비" localSheetId="0">#REF!</definedName>
    <definedName name="전장재료비" localSheetId="1">#REF!</definedName>
    <definedName name="전장재료비">#REF!</definedName>
    <definedName name="전주" localSheetId="5">[3]일위대가표!#REF!</definedName>
    <definedName name="전주" localSheetId="6">[3]일위대가표!#REF!</definedName>
    <definedName name="전주" localSheetId="4">[3]일위대가표!#REF!</definedName>
    <definedName name="전주" localSheetId="3">[3]일위대가표!#REF!</definedName>
    <definedName name="전주" localSheetId="9">[3]일위대가표!#REF!</definedName>
    <definedName name="전주" localSheetId="2">[3]일위대가표!#REF!</definedName>
    <definedName name="전주">[3]일위대가표!#REF!</definedName>
    <definedName name="절단공">#REF!</definedName>
    <definedName name="점등시간" localSheetId="5">#REF!</definedName>
    <definedName name="점등시간" localSheetId="6">#REF!</definedName>
    <definedName name="점등시간" localSheetId="4">#REF!</definedName>
    <definedName name="점등시간" localSheetId="3">#REF!</definedName>
    <definedName name="점등시간" localSheetId="9">#REF!</definedName>
    <definedName name="점등시간" localSheetId="2">#REF!</definedName>
    <definedName name="점등시간">#REF!</definedName>
    <definedName name="접지용전선">#REF!</definedName>
    <definedName name="정류기" localSheetId="5">[70]sheet1!#REF!</definedName>
    <definedName name="정류기" localSheetId="6">[70]sheet1!#REF!</definedName>
    <definedName name="정류기" localSheetId="4">[70]sheet1!#REF!</definedName>
    <definedName name="정류기" localSheetId="3">[70]sheet1!#REF!</definedName>
    <definedName name="정류기" localSheetId="9">[70]sheet1!#REF!</definedName>
    <definedName name="정류기" localSheetId="2">[70]sheet1!#REF!</definedName>
    <definedName name="정류기">[70]sheet1!#REF!</definedName>
    <definedName name="정류기1" localSheetId="5">[3]일위대가표!#REF!</definedName>
    <definedName name="정류기1" localSheetId="6">[3]일위대가표!#REF!</definedName>
    <definedName name="정류기1" localSheetId="4">[3]일위대가표!#REF!</definedName>
    <definedName name="정류기1" localSheetId="3">[3]일위대가표!#REF!</definedName>
    <definedName name="정류기1" localSheetId="9">[3]일위대가표!#REF!</definedName>
    <definedName name="정류기1" localSheetId="2">[3]일위대가표!#REF!</definedName>
    <definedName name="정류기1">[3]일위대가표!#REF!</definedName>
    <definedName name="정류기2" localSheetId="5">[3]일위대가표!#REF!</definedName>
    <definedName name="정류기2" localSheetId="6">[3]일위대가표!#REF!</definedName>
    <definedName name="정류기2" localSheetId="4">[3]일위대가표!#REF!</definedName>
    <definedName name="정류기2" localSheetId="3">[3]일위대가표!#REF!</definedName>
    <definedName name="정류기2" localSheetId="9">[3]일위대가표!#REF!</definedName>
    <definedName name="정류기2" localSheetId="2">[3]일위대가표!#REF!</definedName>
    <definedName name="정류기2">[3]일위대가표!#REF!</definedName>
    <definedName name="정류기3" localSheetId="5">[3]일위대가표!#REF!</definedName>
    <definedName name="정류기3" localSheetId="6">[3]일위대가표!#REF!</definedName>
    <definedName name="정류기3" localSheetId="4">[3]일위대가표!#REF!</definedName>
    <definedName name="정류기3" localSheetId="3">[3]일위대가표!#REF!</definedName>
    <definedName name="정류기3" localSheetId="9">[3]일위대가표!#REF!</definedName>
    <definedName name="정류기3" localSheetId="2">[3]일위대가표!#REF!</definedName>
    <definedName name="정류기3">[3]일위대가표!#REF!</definedName>
    <definedName name="정류기4" localSheetId="5">[3]일위대가표!#REF!</definedName>
    <definedName name="정류기4" localSheetId="6">[3]일위대가표!#REF!</definedName>
    <definedName name="정류기4" localSheetId="4">[3]일위대가표!#REF!</definedName>
    <definedName name="정류기4" localSheetId="3">[3]일위대가표!#REF!</definedName>
    <definedName name="정류기4" localSheetId="9">[3]일위대가표!#REF!</definedName>
    <definedName name="정류기4" localSheetId="2">[3]일위대가표!#REF!</definedName>
    <definedName name="정류기4">[3]일위대가표!#REF!</definedName>
    <definedName name="정류기재" localSheetId="5">[9]Sheet6!#REF!</definedName>
    <definedName name="정류기재" localSheetId="6">[9]Sheet6!#REF!</definedName>
    <definedName name="정류기재" localSheetId="4">[9]Sheet6!#REF!</definedName>
    <definedName name="정류기재" localSheetId="3">[9]Sheet6!#REF!</definedName>
    <definedName name="정류기재" localSheetId="9">[9]Sheet6!#REF!</definedName>
    <definedName name="정류기재" localSheetId="2">[9]Sheet6!#REF!</definedName>
    <definedName name="정류기재">[9]Sheet6!#REF!</definedName>
    <definedName name="제168_1">#REF!</definedName>
    <definedName name="제168_2">#REF!</definedName>
    <definedName name="제5호표" localSheetId="5">#REF!</definedName>
    <definedName name="제5호표" localSheetId="6">#REF!</definedName>
    <definedName name="제5호표" localSheetId="4">#REF!</definedName>
    <definedName name="제5호표" localSheetId="3">#REF!</definedName>
    <definedName name="제5호표" localSheetId="9">#REF!</definedName>
    <definedName name="제5호표" localSheetId="2">#REF!</definedName>
    <definedName name="제5호표">#REF!</definedName>
    <definedName name="제도사">#REF!</definedName>
    <definedName name="제수변단위수량250mm" localSheetId="5">'[71]제수변 수량집계표(보통)'!#REF!</definedName>
    <definedName name="제수변단위수량250mm" localSheetId="6">'[71]제수변 수량집계표(보통)'!#REF!</definedName>
    <definedName name="제수변단위수량250mm" localSheetId="4">'[71]제수변 수량집계표(보통)'!#REF!</definedName>
    <definedName name="제수변단위수량250mm" localSheetId="3">'[71]제수변 수량집계표(보통)'!#REF!</definedName>
    <definedName name="제수변단위수량250mm" localSheetId="9">'[71]제수변 수량집계표(보통)'!#REF!</definedName>
    <definedName name="제수변단위수량250mm" localSheetId="2">'[71]제수변 수량집계표(보통)'!#REF!</definedName>
    <definedName name="제수변단위수량250mm">'[71]제수변 수량집계표(보통)'!#REF!</definedName>
    <definedName name="제어케이블">#REF!</definedName>
    <definedName name="제철축로공">#REF!</definedName>
    <definedName name="조" localSheetId="5" hidden="1">{"'Firr(선)'!$AS$1:$AY$62","'Firr(사)'!$AS$1:$AY$62","'Firr(회)'!$AS$1:$AY$62","'Firr(선)'!$L$1:$V$62","'Firr(사)'!$L$1:$V$62","'Firr(회)'!$L$1:$V$62"}</definedName>
    <definedName name="조" localSheetId="6" hidden="1">{"'Firr(선)'!$AS$1:$AY$62","'Firr(사)'!$AS$1:$AY$62","'Firr(회)'!$AS$1:$AY$62","'Firr(선)'!$L$1:$V$62","'Firr(사)'!$L$1:$V$62","'Firr(회)'!$L$1:$V$62"}</definedName>
    <definedName name="조" localSheetId="11" hidden="1">{"'Firr(선)'!$AS$1:$AY$62","'Firr(사)'!$AS$1:$AY$62","'Firr(회)'!$AS$1:$AY$62","'Firr(선)'!$L$1:$V$62","'Firr(사)'!$L$1:$V$62","'Firr(회)'!$L$1:$V$62"}</definedName>
    <definedName name="조" localSheetId="4" hidden="1">{"'Firr(선)'!$AS$1:$AY$62","'Firr(사)'!$AS$1:$AY$62","'Firr(회)'!$AS$1:$AY$62","'Firr(선)'!$L$1:$V$62","'Firr(사)'!$L$1:$V$62","'Firr(회)'!$L$1:$V$62"}</definedName>
    <definedName name="조" localSheetId="3" hidden="1">{"'Firr(선)'!$AS$1:$AY$62","'Firr(사)'!$AS$1:$AY$62","'Firr(회)'!$AS$1:$AY$62","'Firr(선)'!$L$1:$V$62","'Firr(사)'!$L$1:$V$62","'Firr(회)'!$L$1:$V$62"}</definedName>
    <definedName name="조" localSheetId="2" hidden="1">{"'Firr(선)'!$AS$1:$AY$62","'Firr(사)'!$AS$1:$AY$62","'Firr(회)'!$AS$1:$AY$62","'Firr(선)'!$L$1:$V$62","'Firr(사)'!$L$1:$V$62","'Firr(회)'!$L$1:$V$62"}</definedName>
    <definedName name="조" localSheetId="0" hidden="1">{"'Firr(선)'!$AS$1:$AY$62","'Firr(사)'!$AS$1:$AY$62","'Firr(회)'!$AS$1:$AY$62","'Firr(선)'!$L$1:$V$62","'Firr(사)'!$L$1:$V$62","'Firr(회)'!$L$1:$V$62"}</definedName>
    <definedName name="조" localSheetId="1" hidden="1">{"'Firr(선)'!$AS$1:$AY$62","'Firr(사)'!$AS$1:$AY$62","'Firr(회)'!$AS$1:$AY$62","'Firr(선)'!$L$1:$V$62","'Firr(사)'!$L$1:$V$62","'Firr(회)'!$L$1:$V$62"}</definedName>
    <definedName name="조" hidden="1">{"'Firr(선)'!$AS$1:$AY$62","'Firr(사)'!$AS$1:$AY$62","'Firr(회)'!$AS$1:$AY$62","'Firr(선)'!$L$1:$V$62","'Firr(사)'!$L$1:$V$62","'Firr(회)'!$L$1:$V$62"}</definedName>
    <definedName name="조가선" localSheetId="5">[3]일위대가표!#REF!</definedName>
    <definedName name="조가선" localSheetId="6">[3]일위대가표!#REF!</definedName>
    <definedName name="조가선" localSheetId="4">[3]일위대가표!#REF!</definedName>
    <definedName name="조가선" localSheetId="3">[3]일위대가표!#REF!</definedName>
    <definedName name="조가선" localSheetId="9">[3]일위대가표!#REF!</definedName>
    <definedName name="조가선" localSheetId="2">[3]일위대가표!#REF!</definedName>
    <definedName name="조가선">[3]일위대가표!#REF!</definedName>
    <definedName name="조가선재" localSheetId="5">[9]Sheet6!#REF!</definedName>
    <definedName name="조가선재" localSheetId="6">[9]Sheet6!#REF!</definedName>
    <definedName name="조가선재" localSheetId="4">[9]Sheet6!#REF!</definedName>
    <definedName name="조가선재" localSheetId="3">[9]Sheet6!#REF!</definedName>
    <definedName name="조가선재" localSheetId="9">[9]Sheet6!#REF!</definedName>
    <definedName name="조가선재" localSheetId="2">[9]Sheet6!#REF!</definedName>
    <definedName name="조가선재">[9]Sheet6!#REF!</definedName>
    <definedName name="조경공">#REF!</definedName>
    <definedName name="조력공">#REF!</definedName>
    <definedName name="조림인부">#REF!</definedName>
    <definedName name="조명설계">#REF!</definedName>
    <definedName name="조명현황">#REF!</definedName>
    <definedName name="조묭">#REF!</definedName>
    <definedName name="조사장비재료비">#REF!</definedName>
    <definedName name="조수" localSheetId="5">[3]일위대가표!#REF!</definedName>
    <definedName name="조수" localSheetId="6">[3]일위대가표!#REF!</definedName>
    <definedName name="조수" localSheetId="4">[3]일위대가표!#REF!</definedName>
    <definedName name="조수" localSheetId="3">[3]일위대가표!#REF!</definedName>
    <definedName name="조수" localSheetId="9">[3]일위대가표!#REF!</definedName>
    <definedName name="조수" localSheetId="2">[3]일위대가표!#REF!</definedName>
    <definedName name="조수">[3]일위대가표!#REF!</definedName>
    <definedName name="조장" localSheetId="5">[3]일위대가표!#REF!</definedName>
    <definedName name="조장" localSheetId="6">[3]일위대가표!#REF!</definedName>
    <definedName name="조장" localSheetId="4">[3]일위대가표!#REF!</definedName>
    <definedName name="조장" localSheetId="3">[3]일위대가표!#REF!</definedName>
    <definedName name="조장" localSheetId="9">[3]일위대가표!#REF!</definedName>
    <definedName name="조장" localSheetId="2">[3]일위대가표!#REF!</definedName>
    <definedName name="조장">[3]일위대가표!#REF!</definedName>
    <definedName name="조적공">#REF!</definedName>
    <definedName name="조조" localSheetId="5" hidden="1">{"'Firr(선)'!$AS$1:$AY$62","'Firr(사)'!$AS$1:$AY$62","'Firr(회)'!$AS$1:$AY$62","'Firr(선)'!$L$1:$V$62","'Firr(사)'!$L$1:$V$62","'Firr(회)'!$L$1:$V$62"}</definedName>
    <definedName name="조조" localSheetId="6" hidden="1">{"'Firr(선)'!$AS$1:$AY$62","'Firr(사)'!$AS$1:$AY$62","'Firr(회)'!$AS$1:$AY$62","'Firr(선)'!$L$1:$V$62","'Firr(사)'!$L$1:$V$62","'Firr(회)'!$L$1:$V$62"}</definedName>
    <definedName name="조조" localSheetId="11" hidden="1">{"'Firr(선)'!$AS$1:$AY$62","'Firr(사)'!$AS$1:$AY$62","'Firr(회)'!$AS$1:$AY$62","'Firr(선)'!$L$1:$V$62","'Firr(사)'!$L$1:$V$62","'Firr(회)'!$L$1:$V$62"}</definedName>
    <definedName name="조조" localSheetId="4" hidden="1">{"'Firr(선)'!$AS$1:$AY$62","'Firr(사)'!$AS$1:$AY$62","'Firr(회)'!$AS$1:$AY$62","'Firr(선)'!$L$1:$V$62","'Firr(사)'!$L$1:$V$62","'Firr(회)'!$L$1:$V$62"}</definedName>
    <definedName name="조조" localSheetId="3" hidden="1">{"'Firr(선)'!$AS$1:$AY$62","'Firr(사)'!$AS$1:$AY$62","'Firr(회)'!$AS$1:$AY$62","'Firr(선)'!$L$1:$V$62","'Firr(사)'!$L$1:$V$62","'Firr(회)'!$L$1:$V$62"}</definedName>
    <definedName name="조조" localSheetId="2" hidden="1">{"'Firr(선)'!$AS$1:$AY$62","'Firr(사)'!$AS$1:$AY$62","'Firr(회)'!$AS$1:$AY$62","'Firr(선)'!$L$1:$V$62","'Firr(사)'!$L$1:$V$62","'Firr(회)'!$L$1:$V$62"}</definedName>
    <definedName name="조조" localSheetId="0" hidden="1">{"'Firr(선)'!$AS$1:$AY$62","'Firr(사)'!$AS$1:$AY$62","'Firr(회)'!$AS$1:$AY$62","'Firr(선)'!$L$1:$V$62","'Firr(사)'!$L$1:$V$62","'Firr(회)'!$L$1:$V$62"}</definedName>
    <definedName name="조조" localSheetId="1" hidden="1">{"'Firr(선)'!$AS$1:$AY$62","'Firr(사)'!$AS$1:$AY$62","'Firr(회)'!$AS$1:$AY$62","'Firr(선)'!$L$1:$V$62","'Firr(사)'!$L$1:$V$62","'Firr(회)'!$L$1:$V$62"}</definedName>
    <definedName name="조조" hidden="1">{"'Firr(선)'!$AS$1:$AY$62","'Firr(사)'!$AS$1:$AY$62","'Firr(회)'!$AS$1:$AY$62","'Firr(선)'!$L$1:$V$62","'Firr(사)'!$L$1:$V$62","'Firr(회)'!$L$1:$V$62"}</definedName>
    <definedName name="조효" localSheetId="5" hidden="1">{"'Firr(선)'!$AS$1:$AY$62","'Firr(사)'!$AS$1:$AY$62","'Firr(회)'!$AS$1:$AY$62","'Firr(선)'!$L$1:$V$62","'Firr(사)'!$L$1:$V$62","'Firr(회)'!$L$1:$V$62"}</definedName>
    <definedName name="조효" localSheetId="6" hidden="1">{"'Firr(선)'!$AS$1:$AY$62","'Firr(사)'!$AS$1:$AY$62","'Firr(회)'!$AS$1:$AY$62","'Firr(선)'!$L$1:$V$62","'Firr(사)'!$L$1:$V$62","'Firr(회)'!$L$1:$V$62"}</definedName>
    <definedName name="조효" localSheetId="11" hidden="1">{"'Firr(선)'!$AS$1:$AY$62","'Firr(사)'!$AS$1:$AY$62","'Firr(회)'!$AS$1:$AY$62","'Firr(선)'!$L$1:$V$62","'Firr(사)'!$L$1:$V$62","'Firr(회)'!$L$1:$V$62"}</definedName>
    <definedName name="조효" localSheetId="4" hidden="1">{"'Firr(선)'!$AS$1:$AY$62","'Firr(사)'!$AS$1:$AY$62","'Firr(회)'!$AS$1:$AY$62","'Firr(선)'!$L$1:$V$62","'Firr(사)'!$L$1:$V$62","'Firr(회)'!$L$1:$V$62"}</definedName>
    <definedName name="조효" localSheetId="3" hidden="1">{"'Firr(선)'!$AS$1:$AY$62","'Firr(사)'!$AS$1:$AY$62","'Firr(회)'!$AS$1:$AY$62","'Firr(선)'!$L$1:$V$62","'Firr(사)'!$L$1:$V$62","'Firr(회)'!$L$1:$V$62"}</definedName>
    <definedName name="조효" localSheetId="2" hidden="1">{"'Firr(선)'!$AS$1:$AY$62","'Firr(사)'!$AS$1:$AY$62","'Firr(회)'!$AS$1:$AY$62","'Firr(선)'!$L$1:$V$62","'Firr(사)'!$L$1:$V$62","'Firr(회)'!$L$1:$V$62"}</definedName>
    <definedName name="조효" localSheetId="0" hidden="1">{"'Firr(선)'!$AS$1:$AY$62","'Firr(사)'!$AS$1:$AY$62","'Firr(회)'!$AS$1:$AY$62","'Firr(선)'!$L$1:$V$62","'Firr(사)'!$L$1:$V$62","'Firr(회)'!$L$1:$V$62"}</definedName>
    <definedName name="조효" localSheetId="1" hidden="1">{"'Firr(선)'!$AS$1:$AY$62","'Firr(사)'!$AS$1:$AY$62","'Firr(회)'!$AS$1:$AY$62","'Firr(선)'!$L$1:$V$62","'Firr(사)'!$L$1:$V$62","'Firr(회)'!$L$1:$V$62"}</definedName>
    <definedName name="조효" hidden="1">{"'Firr(선)'!$AS$1:$AY$62","'Firr(사)'!$AS$1:$AY$62","'Firr(회)'!$AS$1:$AY$62","'Firr(선)'!$L$1:$V$62","'Firr(사)'!$L$1:$V$62","'Firr(회)'!$L$1:$V$62"}</definedName>
    <definedName name="조효석" localSheetId="5" hidden="1">{"'Firr(선)'!$AS$1:$AY$62","'Firr(사)'!$AS$1:$AY$62","'Firr(회)'!$AS$1:$AY$62","'Firr(선)'!$L$1:$V$62","'Firr(사)'!$L$1:$V$62","'Firr(회)'!$L$1:$V$62"}</definedName>
    <definedName name="조효석" localSheetId="6" hidden="1">{"'Firr(선)'!$AS$1:$AY$62","'Firr(사)'!$AS$1:$AY$62","'Firr(회)'!$AS$1:$AY$62","'Firr(선)'!$L$1:$V$62","'Firr(사)'!$L$1:$V$62","'Firr(회)'!$L$1:$V$62"}</definedName>
    <definedName name="조효석" localSheetId="11" hidden="1">{"'Firr(선)'!$AS$1:$AY$62","'Firr(사)'!$AS$1:$AY$62","'Firr(회)'!$AS$1:$AY$62","'Firr(선)'!$L$1:$V$62","'Firr(사)'!$L$1:$V$62","'Firr(회)'!$L$1:$V$62"}</definedName>
    <definedName name="조효석" localSheetId="4" hidden="1">{"'Firr(선)'!$AS$1:$AY$62","'Firr(사)'!$AS$1:$AY$62","'Firr(회)'!$AS$1:$AY$62","'Firr(선)'!$L$1:$V$62","'Firr(사)'!$L$1:$V$62","'Firr(회)'!$L$1:$V$62"}</definedName>
    <definedName name="조효석" localSheetId="3" hidden="1">{"'Firr(선)'!$AS$1:$AY$62","'Firr(사)'!$AS$1:$AY$62","'Firr(회)'!$AS$1:$AY$62","'Firr(선)'!$L$1:$V$62","'Firr(사)'!$L$1:$V$62","'Firr(회)'!$L$1:$V$62"}</definedName>
    <definedName name="조효석" localSheetId="2" hidden="1">{"'Firr(선)'!$AS$1:$AY$62","'Firr(사)'!$AS$1:$AY$62","'Firr(회)'!$AS$1:$AY$62","'Firr(선)'!$L$1:$V$62","'Firr(사)'!$L$1:$V$62","'Firr(회)'!$L$1:$V$62"}</definedName>
    <definedName name="조효석" localSheetId="0" hidden="1">{"'Firr(선)'!$AS$1:$AY$62","'Firr(사)'!$AS$1:$AY$62","'Firr(회)'!$AS$1:$AY$62","'Firr(선)'!$L$1:$V$62","'Firr(사)'!$L$1:$V$62","'Firr(회)'!$L$1:$V$62"}</definedName>
    <definedName name="조효석" localSheetId="1" hidden="1">{"'Firr(선)'!$AS$1:$AY$62","'Firr(사)'!$AS$1:$AY$62","'Firr(회)'!$AS$1:$AY$62","'Firr(선)'!$L$1:$V$62","'Firr(사)'!$L$1:$V$62","'Firr(회)'!$L$1:$V$62"}</definedName>
    <definedName name="조효석" hidden="1">{"'Firr(선)'!$AS$1:$AY$62","'Firr(사)'!$AS$1:$AY$62","'Firr(회)'!$AS$1:$AY$62","'Firr(선)'!$L$1:$V$62","'Firr(사)'!$L$1:$V$62","'Firr(회)'!$L$1:$V$62"}</definedName>
    <definedName name="종" localSheetId="5">BlankMacro1</definedName>
    <definedName name="종" localSheetId="6">BlankMacro1</definedName>
    <definedName name="종" localSheetId="4">BlankMacro1</definedName>
    <definedName name="종" localSheetId="3">BlankMacro1</definedName>
    <definedName name="종" localSheetId="9">BlankMacro1</definedName>
    <definedName name="종" localSheetId="2">BlankMacro1</definedName>
    <definedName name="종" localSheetId="1">BlankMacro1</definedName>
    <definedName name="종">BlankMacro1</definedName>
    <definedName name="종날개벽단위수량" localSheetId="5">BlankMacro1</definedName>
    <definedName name="종날개벽단위수량" localSheetId="6">BlankMacro1</definedName>
    <definedName name="종날개벽단위수량" localSheetId="4">BlankMacro1</definedName>
    <definedName name="종날개벽단위수량" localSheetId="3">BlankMacro1</definedName>
    <definedName name="종날개벽단위수량" localSheetId="9">BlankMacro1</definedName>
    <definedName name="종날개벽단위수량" localSheetId="2">BlankMacro1</definedName>
    <definedName name="종날개벽단위수량" localSheetId="1">BlankMacro1</definedName>
    <definedName name="종날개벽단위수량">BlankMacro1</definedName>
    <definedName name="종배수날개벽단위수량" localSheetId="5">BlankMacro1</definedName>
    <definedName name="종배수날개벽단위수량" localSheetId="6">BlankMacro1</definedName>
    <definedName name="종배수날개벽단위수량" localSheetId="4">BlankMacro1</definedName>
    <definedName name="종배수날개벽단위수량" localSheetId="3">BlankMacro1</definedName>
    <definedName name="종배수날개벽단위수량" localSheetId="9">BlankMacro1</definedName>
    <definedName name="종배수날개벽단위수량" localSheetId="2">BlankMacro1</definedName>
    <definedName name="종배수날개벽단위수량" localSheetId="1">BlankMacro1</definedName>
    <definedName name="종배수날개벽단위수량">BlankMacro1</definedName>
    <definedName name="준설선기관사">#REF!</definedName>
    <definedName name="준설선기관장">#REF!</definedName>
    <definedName name="준설선선장">#REF!</definedName>
    <definedName name="준설선운전사">#REF!</definedName>
    <definedName name="준설선전기사">#REF!</definedName>
    <definedName name="줄눈공">#REF!</definedName>
    <definedName name="중급기능사" localSheetId="5">[3]일위대가표!#REF!</definedName>
    <definedName name="중급기능사" localSheetId="6">[3]일위대가표!#REF!</definedName>
    <definedName name="중급기능사" localSheetId="4">[3]일위대가표!#REF!</definedName>
    <definedName name="중급기능사" localSheetId="3">[3]일위대가표!#REF!</definedName>
    <definedName name="중급기능사" localSheetId="9">[3]일위대가표!#REF!</definedName>
    <definedName name="중급기능사" localSheetId="2">[3]일위대가표!#REF!</definedName>
    <definedName name="중급기능사">[3]일위대가표!#REF!</definedName>
    <definedName name="중급기술자" localSheetId="5">[3]일위대가표!#REF!</definedName>
    <definedName name="중급기술자" localSheetId="6">[3]일위대가표!#REF!</definedName>
    <definedName name="중급기술자" localSheetId="4">[3]일위대가표!#REF!</definedName>
    <definedName name="중급기술자" localSheetId="3">[3]일위대가표!#REF!</definedName>
    <definedName name="중급기술자" localSheetId="9">[3]일위대가표!#REF!</definedName>
    <definedName name="중급기술자" localSheetId="2">[3]일위대가표!#REF!</definedName>
    <definedName name="중급기술자">[3]일위대가표!#REF!</definedName>
    <definedName name="중급원자력기술자">#REF!</definedName>
    <definedName name="중기운전기사">#REF!</definedName>
    <definedName name="중기운전사" localSheetId="5">[3]일위대가표!#REF!</definedName>
    <definedName name="중기운전사" localSheetId="6">[3]일위대가표!#REF!</definedName>
    <definedName name="중기운전사" localSheetId="4">[3]일위대가표!#REF!</definedName>
    <definedName name="중기운전사" localSheetId="3">[3]일위대가표!#REF!</definedName>
    <definedName name="중기운전사" localSheetId="9">[3]일위대가표!#REF!</definedName>
    <definedName name="중기운전사" localSheetId="2">[3]일위대가표!#REF!</definedName>
    <definedName name="중기운전사">[3]일위대가표!#REF!</definedName>
    <definedName name="중기운전조수" localSheetId="5">#REF!</definedName>
    <definedName name="중기운전조수" localSheetId="6">#REF!</definedName>
    <definedName name="중기운전조수" localSheetId="4">#REF!</definedName>
    <definedName name="중기운전조수" localSheetId="3">#REF!</definedName>
    <definedName name="중기운전조수" localSheetId="9">#REF!</definedName>
    <definedName name="중기운전조수" localSheetId="2">#REF!</definedName>
    <definedName name="중기운전조수">#REF!</definedName>
    <definedName name="중기조장" localSheetId="5">#REF!</definedName>
    <definedName name="중기조장" localSheetId="6">#REF!</definedName>
    <definedName name="중기조장" localSheetId="4">#REF!</definedName>
    <definedName name="중기조장" localSheetId="3">#REF!</definedName>
    <definedName name="중기조장" localSheetId="9">#REF!</definedName>
    <definedName name="중기조장" localSheetId="2">#REF!</definedName>
    <definedName name="중기조장">#REF!</definedName>
    <definedName name="중량" localSheetId="5">#REF!</definedName>
    <definedName name="중량" localSheetId="6">#REF!</definedName>
    <definedName name="중량" localSheetId="4">#REF!</definedName>
    <definedName name="중량" localSheetId="3">#REF!</definedName>
    <definedName name="중량" localSheetId="9">#REF!</definedName>
    <definedName name="중량" localSheetId="2">#REF!</definedName>
    <definedName name="중량">#REF!</definedName>
    <definedName name="중량표" localSheetId="5">#REF!</definedName>
    <definedName name="중량표" localSheetId="6">#REF!</definedName>
    <definedName name="중량표" localSheetId="4">#REF!</definedName>
    <definedName name="중량표" localSheetId="3">#REF!</definedName>
    <definedName name="중량표" localSheetId="9">#REF!</definedName>
    <definedName name="중량표" localSheetId="2">#REF!</definedName>
    <definedName name="중량표">#REF!</definedName>
    <definedName name="증감대비">#REF!</definedName>
    <definedName name="증감표">#REF!</definedName>
    <definedName name="지붕잇기공">#REF!</definedName>
    <definedName name="지선" localSheetId="5">[3]일위대가표!#REF!</definedName>
    <definedName name="지선" localSheetId="6">[3]일위대가표!#REF!</definedName>
    <definedName name="지선" localSheetId="4">[3]일위대가표!#REF!</definedName>
    <definedName name="지선" localSheetId="3">[3]일위대가표!#REF!</definedName>
    <definedName name="지선" localSheetId="9">[3]일위대가표!#REF!</definedName>
    <definedName name="지선" localSheetId="2">[3]일위대가표!#REF!</definedName>
    <definedName name="지선">[3]일위대가표!#REF!</definedName>
    <definedName name="지적기능사">#REF!</definedName>
    <definedName name="지적기능사_지적기능사2급">#REF!</definedName>
    <definedName name="지적기능산업기사">#REF!</definedName>
    <definedName name="지적기능산업기사_지적기능사1급">#REF!</definedName>
    <definedName name="지적기사">#REF!</definedName>
    <definedName name="지적기사_1급">#REF!</definedName>
    <definedName name="지적기사_2급">#REF!</definedName>
    <definedName name="지적기사_지적기사1급">#REF!</definedName>
    <definedName name="지적산업기사">#REF!</definedName>
    <definedName name="지적산업기사_지적기사2급">#REF!</definedName>
    <definedName name="지지지짖" localSheetId="5">BlankMacro1</definedName>
    <definedName name="지지지짖" localSheetId="6">BlankMacro1</definedName>
    <definedName name="지지지짖" localSheetId="4">BlankMacro1</definedName>
    <definedName name="지지지짖" localSheetId="3">BlankMacro1</definedName>
    <definedName name="지지지짖" localSheetId="9">BlankMacro1</definedName>
    <definedName name="지지지짖" localSheetId="2">BlankMacro1</definedName>
    <definedName name="지지지짖" localSheetId="1">BlankMacro1</definedName>
    <definedName name="지지지짖">BlankMacro1</definedName>
    <definedName name="지짖" localSheetId="5">BlankMacro1</definedName>
    <definedName name="지짖" localSheetId="6">BlankMacro1</definedName>
    <definedName name="지짖" localSheetId="4">BlankMacro1</definedName>
    <definedName name="지짖" localSheetId="3">BlankMacro1</definedName>
    <definedName name="지짖" localSheetId="9">BlankMacro1</definedName>
    <definedName name="지짖" localSheetId="2">BlankMacro1</definedName>
    <definedName name="지짖" localSheetId="1">BlankMacro1</definedName>
    <definedName name="지짖">BlankMacro1</definedName>
    <definedName name="직노" localSheetId="5">[28]내역서!#REF!</definedName>
    <definedName name="직노" localSheetId="6">[28]내역서!#REF!</definedName>
    <definedName name="직노" localSheetId="4">[28]내역서!#REF!</definedName>
    <definedName name="직노" localSheetId="3">[28]내역서!#REF!</definedName>
    <definedName name="직노" localSheetId="9">[28]내역서!#REF!</definedName>
    <definedName name="직노" localSheetId="2">[28]내역서!#REF!</definedName>
    <definedName name="직노">[28]내역서!#REF!</definedName>
    <definedName name="직영비" localSheetId="5">[37]내역서!#REF!</definedName>
    <definedName name="직영비" localSheetId="6">[37]내역서!#REF!</definedName>
    <definedName name="직영비" localSheetId="4">[37]내역서!#REF!</definedName>
    <definedName name="직영비" localSheetId="3">[37]내역서!#REF!</definedName>
    <definedName name="직영비" localSheetId="9">[37]내역서!#REF!</definedName>
    <definedName name="직영비" localSheetId="2">[37]내역서!#REF!</definedName>
    <definedName name="직영비">[37]내역서!#REF!</definedName>
    <definedName name="직재" localSheetId="5">[28]내역서!#REF!</definedName>
    <definedName name="직재" localSheetId="6">[28]내역서!#REF!</definedName>
    <definedName name="직재" localSheetId="4">[28]내역서!#REF!</definedName>
    <definedName name="직재" localSheetId="3">[28]내역서!#REF!</definedName>
    <definedName name="직재" localSheetId="9">[28]내역서!#REF!</definedName>
    <definedName name="직재" localSheetId="2">[28]내역서!#REF!</definedName>
    <definedName name="직재">[28]내역서!#REF!</definedName>
    <definedName name="직접경비">#REF!</definedName>
    <definedName name="직접노무비" localSheetId="5">[34]총괄내역서!#REF!</definedName>
    <definedName name="직접노무비" localSheetId="6">[34]총괄내역서!#REF!</definedName>
    <definedName name="직접노무비" localSheetId="4">[34]총괄내역서!#REF!</definedName>
    <definedName name="직접노무비" localSheetId="3">[34]총괄내역서!#REF!</definedName>
    <definedName name="직접노무비" localSheetId="9">[34]총괄내역서!#REF!</definedName>
    <definedName name="직접노무비" localSheetId="2">[34]총괄내역서!#REF!</definedName>
    <definedName name="직접노무비">[34]총괄내역서!#REF!</definedName>
    <definedName name="진송한" localSheetId="5">#REF!</definedName>
    <definedName name="진송한" localSheetId="6">#REF!</definedName>
    <definedName name="진송한" localSheetId="4">#REF!</definedName>
    <definedName name="진송한" localSheetId="3">#REF!</definedName>
    <definedName name="진송한" localSheetId="9">#REF!</definedName>
    <definedName name="진송한" localSheetId="2">#REF!</definedName>
    <definedName name="진송한">#REF!</definedName>
    <definedName name="착공내역서" localSheetId="5">[72]내역서!#REF!</definedName>
    <definedName name="착공내역서" localSheetId="6">[72]내역서!#REF!</definedName>
    <definedName name="착공내역서" localSheetId="4">[72]내역서!#REF!</definedName>
    <definedName name="착공내역서" localSheetId="3">[72]내역서!#REF!</definedName>
    <definedName name="착공내역서" localSheetId="9">[72]내역서!#REF!</definedName>
    <definedName name="착공내역서" localSheetId="2">[72]내역서!#REF!</definedName>
    <definedName name="착공내역서">[72]내역서!#REF!</definedName>
    <definedName name="착암공">#REF!</definedName>
    <definedName name="착정" localSheetId="5">[73]일위대가표!#REF!</definedName>
    <definedName name="착정" localSheetId="6">[73]일위대가표!#REF!</definedName>
    <definedName name="착정" localSheetId="4">[73]일위대가표!#REF!</definedName>
    <definedName name="착정" localSheetId="3">[73]일위대가표!#REF!</definedName>
    <definedName name="착정" localSheetId="9">[73]일위대가표!#REF!</definedName>
    <definedName name="착정" localSheetId="2">[73]일위대가표!#REF!</definedName>
    <definedName name="착정">[73]일위대가표!#REF!</definedName>
    <definedName name="착정기1" localSheetId="5">[3]일위대가표!#REF!</definedName>
    <definedName name="착정기1" localSheetId="6">[3]일위대가표!#REF!</definedName>
    <definedName name="착정기1" localSheetId="4">[3]일위대가표!#REF!</definedName>
    <definedName name="착정기1" localSheetId="3">[3]일위대가표!#REF!</definedName>
    <definedName name="착정기1" localSheetId="9">[3]일위대가표!#REF!</definedName>
    <definedName name="착정기1" localSheetId="2">[3]일위대가표!#REF!</definedName>
    <definedName name="착정기1">[3]일위대가표!#REF!</definedName>
    <definedName name="착정기2" localSheetId="5">[3]일위대가표!#REF!</definedName>
    <definedName name="착정기2" localSheetId="6">[3]일위대가표!#REF!</definedName>
    <definedName name="착정기2" localSheetId="4">[3]일위대가표!#REF!</definedName>
    <definedName name="착정기2" localSheetId="3">[3]일위대가표!#REF!</definedName>
    <definedName name="착정기2" localSheetId="9">[3]일위대가표!#REF!</definedName>
    <definedName name="착정기2" localSheetId="2">[3]일위대가표!#REF!</definedName>
    <definedName name="착정기2">[3]일위대가표!#REF!</definedName>
    <definedName name="착정기3" localSheetId="5">[3]일위대가표!#REF!</definedName>
    <definedName name="착정기3" localSheetId="6">[3]일위대가표!#REF!</definedName>
    <definedName name="착정기3" localSheetId="4">[3]일위대가표!#REF!</definedName>
    <definedName name="착정기3" localSheetId="3">[3]일위대가표!#REF!</definedName>
    <definedName name="착정기3" localSheetId="9">[3]일위대가표!#REF!</definedName>
    <definedName name="착정기3" localSheetId="2">[3]일위대가표!#REF!</definedName>
    <definedName name="착정기3">[3]일위대가표!#REF!</definedName>
    <definedName name="창호목공">#REF!</definedName>
    <definedName name="천상" localSheetId="5">[57]단가!#REF!</definedName>
    <definedName name="천상" localSheetId="6">[57]단가!#REF!</definedName>
    <definedName name="천상" localSheetId="4">[57]단가!#REF!</definedName>
    <definedName name="천상" localSheetId="3">[57]단가!#REF!</definedName>
    <definedName name="천상" localSheetId="9">[57]단가!#REF!</definedName>
    <definedName name="천상" localSheetId="2">[57]단가!#REF!</definedName>
    <definedName name="천상">[57]단가!#REF!</definedName>
    <definedName name="철____공">#REF!</definedName>
    <definedName name="철_골_공">#REF!</definedName>
    <definedName name="철거계">#REF!</definedName>
    <definedName name="철거도" localSheetId="5" hidden="1">{"'Firr(선)'!$AS$1:$AY$62","'Firr(사)'!$AS$1:$AY$62","'Firr(회)'!$AS$1:$AY$62","'Firr(선)'!$L$1:$V$62","'Firr(사)'!$L$1:$V$62","'Firr(회)'!$L$1:$V$62"}</definedName>
    <definedName name="철거도" localSheetId="6" hidden="1">{"'Firr(선)'!$AS$1:$AY$62","'Firr(사)'!$AS$1:$AY$62","'Firr(회)'!$AS$1:$AY$62","'Firr(선)'!$L$1:$V$62","'Firr(사)'!$L$1:$V$62","'Firr(회)'!$L$1:$V$62"}</definedName>
    <definedName name="철거도" localSheetId="11" hidden="1">{"'Firr(선)'!$AS$1:$AY$62","'Firr(사)'!$AS$1:$AY$62","'Firr(회)'!$AS$1:$AY$62","'Firr(선)'!$L$1:$V$62","'Firr(사)'!$L$1:$V$62","'Firr(회)'!$L$1:$V$62"}</definedName>
    <definedName name="철거도" localSheetId="4" hidden="1">{"'Firr(선)'!$AS$1:$AY$62","'Firr(사)'!$AS$1:$AY$62","'Firr(회)'!$AS$1:$AY$62","'Firr(선)'!$L$1:$V$62","'Firr(사)'!$L$1:$V$62","'Firr(회)'!$L$1:$V$62"}</definedName>
    <definedName name="철거도" localSheetId="3" hidden="1">{"'Firr(선)'!$AS$1:$AY$62","'Firr(사)'!$AS$1:$AY$62","'Firr(회)'!$AS$1:$AY$62","'Firr(선)'!$L$1:$V$62","'Firr(사)'!$L$1:$V$62","'Firr(회)'!$L$1:$V$62"}</definedName>
    <definedName name="철거도" localSheetId="2" hidden="1">{"'Firr(선)'!$AS$1:$AY$62","'Firr(사)'!$AS$1:$AY$62","'Firr(회)'!$AS$1:$AY$62","'Firr(선)'!$L$1:$V$62","'Firr(사)'!$L$1:$V$62","'Firr(회)'!$L$1:$V$62"}</definedName>
    <definedName name="철거도" localSheetId="0" hidden="1">{"'Firr(선)'!$AS$1:$AY$62","'Firr(사)'!$AS$1:$AY$62","'Firr(회)'!$AS$1:$AY$62","'Firr(선)'!$L$1:$V$62","'Firr(사)'!$L$1:$V$62","'Firr(회)'!$L$1:$V$62"}</definedName>
    <definedName name="철거도" localSheetId="1" hidden="1">{"'Firr(선)'!$AS$1:$AY$62","'Firr(사)'!$AS$1:$AY$62","'Firr(회)'!$AS$1:$AY$62","'Firr(선)'!$L$1:$V$62","'Firr(사)'!$L$1:$V$62","'Firr(회)'!$L$1:$V$62"}</definedName>
    <definedName name="철거도" hidden="1">{"'Firr(선)'!$AS$1:$AY$62","'Firr(사)'!$AS$1:$AY$62","'Firr(회)'!$AS$1:$AY$62","'Firr(선)'!$L$1:$V$62","'Firr(사)'!$L$1:$V$62","'Firr(회)'!$L$1:$V$62"}</definedName>
    <definedName name="철골공">#REF!</definedName>
    <definedName name="철공">#REF!</definedName>
    <definedName name="철근공">#REF!</definedName>
    <definedName name="철도신호공">#REF!</definedName>
    <definedName name="철판공">#REF!</definedName>
    <definedName name="청구" localSheetId="5">#REF!</definedName>
    <definedName name="청구" localSheetId="6">#REF!</definedName>
    <definedName name="청구" localSheetId="11">#REF!</definedName>
    <definedName name="청구" localSheetId="4">#REF!</definedName>
    <definedName name="청구" localSheetId="3">#REF!</definedName>
    <definedName name="청구" localSheetId="9">#REF!</definedName>
    <definedName name="청구" localSheetId="2">#REF!</definedName>
    <definedName name="청구" localSheetId="0">#REF!</definedName>
    <definedName name="청구" localSheetId="1">#REF!</definedName>
    <definedName name="청구">#REF!</definedName>
    <definedName name="청구서" localSheetId="5">'[74]선체-H'!#REF!</definedName>
    <definedName name="청구서" localSheetId="6">'[74]선체-H'!#REF!</definedName>
    <definedName name="청구서" localSheetId="11">'[74]선체-H'!#REF!</definedName>
    <definedName name="청구서" localSheetId="4">'[74]선체-H'!#REF!</definedName>
    <definedName name="청구서" localSheetId="3">'[74]선체-H'!#REF!</definedName>
    <definedName name="청구서" localSheetId="9">'[75]선체-H'!#REF!</definedName>
    <definedName name="청구서" localSheetId="2">'[74]선체-H'!#REF!</definedName>
    <definedName name="청구서" localSheetId="0">'[74]선체-H'!#REF!</definedName>
    <definedName name="청구서" localSheetId="1">'[74]선체-H'!#REF!</definedName>
    <definedName name="청구서">'[75]선체-H'!#REF!</definedName>
    <definedName name="초급기술자" localSheetId="5">[3]일위대가표!#REF!</definedName>
    <definedName name="초급기술자" localSheetId="6">[3]일위대가표!#REF!</definedName>
    <definedName name="초급기술자" localSheetId="4">[3]일위대가표!#REF!</definedName>
    <definedName name="초급기술자" localSheetId="3">[3]일위대가표!#REF!</definedName>
    <definedName name="초급기술자" localSheetId="9">[3]일위대가표!#REF!</definedName>
    <definedName name="초급기술자" localSheetId="2">[3]일위대가표!#REF!</definedName>
    <definedName name="초급기술자">[3]일위대가표!#REF!</definedName>
    <definedName name="총공사비" localSheetId="5">[37]내역서!#REF!</definedName>
    <definedName name="총공사비" localSheetId="6">[37]내역서!#REF!</definedName>
    <definedName name="총공사비" localSheetId="4">[37]내역서!#REF!</definedName>
    <definedName name="총공사비" localSheetId="3">[37]내역서!#REF!</definedName>
    <definedName name="총공사비" localSheetId="9">[37]내역서!#REF!</definedName>
    <definedName name="총공사비" localSheetId="2">[37]내역서!#REF!</definedName>
    <definedName name="총공사비">[37]내역서!#REF!</definedName>
    <definedName name="총괄">[76]설계예산서!$A$1:$IV$4</definedName>
    <definedName name="총괄내낸">#REF!</definedName>
    <definedName name="총괄내역">#REF!</definedName>
    <definedName name="총괄횡배수현황" localSheetId="5">BlankMacro1</definedName>
    <definedName name="총괄횡배수현황" localSheetId="6">BlankMacro1</definedName>
    <definedName name="총괄횡배수현황" localSheetId="4">BlankMacro1</definedName>
    <definedName name="총괄횡배수현황" localSheetId="3">BlankMacro1</definedName>
    <definedName name="총괄횡배수현황" localSheetId="9">BlankMacro1</definedName>
    <definedName name="총괄횡배수현황" localSheetId="2">BlankMacro1</definedName>
    <definedName name="총괄횡배수현황" localSheetId="1">BlankMacro1</definedName>
    <definedName name="총괄횡배수현황">BlankMacro1</definedName>
    <definedName name="총괄횡배수현황1" localSheetId="5">BlankMacro1</definedName>
    <definedName name="총괄횡배수현황1" localSheetId="6">BlankMacro1</definedName>
    <definedName name="총괄횡배수현황1" localSheetId="4">BlankMacro1</definedName>
    <definedName name="총괄횡배수현황1" localSheetId="3">BlankMacro1</definedName>
    <definedName name="총괄횡배수현황1" localSheetId="9">BlankMacro1</definedName>
    <definedName name="총괄횡배수현황1" localSheetId="2">BlankMacro1</definedName>
    <definedName name="총괄횡배수현황1" localSheetId="1">BlankMacro1</definedName>
    <definedName name="총괄횡배수현황1">BlankMacro1</definedName>
    <definedName name="충남">#REF!</definedName>
    <definedName name="충남타임월드">#REF!</definedName>
    <definedName name="충맘">#REF!</definedName>
    <definedName name="측부">#REF!</definedName>
    <definedName name="치장벽돌공">#REF!</definedName>
    <definedName name="ㅋㅌㅊ" localSheetId="5">BlankMacro1</definedName>
    <definedName name="ㅋㅌㅊ" localSheetId="6">BlankMacro1</definedName>
    <definedName name="ㅋㅌㅊ" localSheetId="4">BlankMacro1</definedName>
    <definedName name="ㅋㅌㅊ" localSheetId="3">BlankMacro1</definedName>
    <definedName name="ㅋㅌㅊ" localSheetId="9">BlankMacro1</definedName>
    <definedName name="ㅋㅌㅊ" localSheetId="2">BlankMacro1</definedName>
    <definedName name="ㅋㅌㅊ" localSheetId="1">BlankMacro1</definedName>
    <definedName name="ㅋㅌㅊ">BlankMacro1</definedName>
    <definedName name="케이블공" localSheetId="5">[3]일위대가표!#REF!</definedName>
    <definedName name="케이블공" localSheetId="6">[3]일위대가표!#REF!</definedName>
    <definedName name="케이블공" localSheetId="4">[3]일위대가표!#REF!</definedName>
    <definedName name="케이블공" localSheetId="3">[3]일위대가표!#REF!</definedName>
    <definedName name="케이블공" localSheetId="9">[3]일위대가표!#REF!</definedName>
    <definedName name="케이블공" localSheetId="2">[3]일위대가표!#REF!</definedName>
    <definedName name="케이블공">[3]일위대가표!#REF!</definedName>
    <definedName name="케이블공노" localSheetId="5">[9]Sheet6!#REF!</definedName>
    <definedName name="케이블공노" localSheetId="6">[9]Sheet6!#REF!</definedName>
    <definedName name="케이블공노" localSheetId="4">[9]Sheet6!#REF!</definedName>
    <definedName name="케이블공노" localSheetId="3">[9]Sheet6!#REF!</definedName>
    <definedName name="케이블공노" localSheetId="9">[9]Sheet6!#REF!</definedName>
    <definedName name="케이블공노" localSheetId="2">[9]Sheet6!#REF!</definedName>
    <definedName name="케이블공노">[9]Sheet6!#REF!</definedName>
    <definedName name="켑" localSheetId="5">[38]물가대비표!#REF!</definedName>
    <definedName name="켑" localSheetId="6">[38]물가대비표!#REF!</definedName>
    <definedName name="켑" localSheetId="4">[38]물가대비표!#REF!</definedName>
    <definedName name="켑" localSheetId="3">[38]물가대비표!#REF!</definedName>
    <definedName name="켑" localSheetId="9">[38]물가대비표!#REF!</definedName>
    <definedName name="켑" localSheetId="2">[38]물가대비표!#REF!</definedName>
    <definedName name="켑">[38]물가대비표!#REF!</definedName>
    <definedName name="코킹공">#REF!</definedName>
    <definedName name="콘크리트" localSheetId="5">#REF!</definedName>
    <definedName name="콘크리트" localSheetId="6">#REF!</definedName>
    <definedName name="콘크리트" localSheetId="4">#REF!</definedName>
    <definedName name="콘크리트" localSheetId="3">#REF!</definedName>
    <definedName name="콘크리트" localSheetId="9">#REF!</definedName>
    <definedName name="콘크리트" localSheetId="2">#REF!</definedName>
    <definedName name="콘크리트">#REF!</definedName>
    <definedName name="콘크리트공">#REF!</definedName>
    <definedName name="콘크리트몰타르" localSheetId="5">[3]일위대가표!#REF!</definedName>
    <definedName name="콘크리트몰타르" localSheetId="6">[3]일위대가표!#REF!</definedName>
    <definedName name="콘크리트몰타르" localSheetId="4">[3]일위대가표!#REF!</definedName>
    <definedName name="콘크리트몰타르" localSheetId="3">[3]일위대가표!#REF!</definedName>
    <definedName name="콘크리트몰타르" localSheetId="9">[3]일위대가표!#REF!</definedName>
    <definedName name="콘크리트몰타르" localSheetId="2">[3]일위대가표!#REF!</definedName>
    <definedName name="콘크리트몰타르">[3]일위대가표!#REF!</definedName>
    <definedName name="콤프" localSheetId="5">[73]일위대가표!#REF!</definedName>
    <definedName name="콤프" localSheetId="6">[73]일위대가표!#REF!</definedName>
    <definedName name="콤프" localSheetId="4">[73]일위대가표!#REF!</definedName>
    <definedName name="콤프" localSheetId="3">[73]일위대가표!#REF!</definedName>
    <definedName name="콤프" localSheetId="9">[73]일위대가표!#REF!</definedName>
    <definedName name="콤프" localSheetId="2">[73]일위대가표!#REF!</definedName>
    <definedName name="콤프">[73]일위대가표!#REF!</definedName>
    <definedName name="ㅌ">#REF!</definedName>
    <definedName name="ㅌㅌㅌㅋㅋㅂㅁ" localSheetId="5">BlankMacro1</definedName>
    <definedName name="ㅌㅌㅌㅋㅋㅂㅁ" localSheetId="6">BlankMacro1</definedName>
    <definedName name="ㅌㅌㅌㅋㅋㅂㅁ" localSheetId="4">BlankMacro1</definedName>
    <definedName name="ㅌㅌㅌㅋㅋㅂㅁ" localSheetId="3">BlankMacro1</definedName>
    <definedName name="ㅌㅌㅌㅋㅋㅂㅁ" localSheetId="9">BlankMacro1</definedName>
    <definedName name="ㅌㅌㅌㅋㅋㅂㅁ" localSheetId="2">BlankMacro1</definedName>
    <definedName name="ㅌㅌㅌㅋㅋㅂㅁ" localSheetId="1">BlankMacro1</definedName>
    <definedName name="ㅌㅌㅌㅋㅋㅂㅁ">BlankMacro1</definedName>
    <definedName name="타일공">#REF!</definedName>
    <definedName name="태빈">#REF!</definedName>
    <definedName name="템플리트모듈1" localSheetId="5">BlankMacro1</definedName>
    <definedName name="템플리트모듈1" localSheetId="6">BlankMacro1</definedName>
    <definedName name="템플리트모듈1" localSheetId="4">BlankMacro1</definedName>
    <definedName name="템플리트모듈1" localSheetId="3">BlankMacro1</definedName>
    <definedName name="템플리트모듈1" localSheetId="9">BlankMacro1</definedName>
    <definedName name="템플리트모듈1" localSheetId="2">BlankMacro1</definedName>
    <definedName name="템플리트모듈1" localSheetId="1">BlankMacro1</definedName>
    <definedName name="템플리트모듈1">BlankMacro1</definedName>
    <definedName name="템플리트모듈2" localSheetId="5">BlankMacro1</definedName>
    <definedName name="템플리트모듈2" localSheetId="6">BlankMacro1</definedName>
    <definedName name="템플리트모듈2" localSheetId="4">BlankMacro1</definedName>
    <definedName name="템플리트모듈2" localSheetId="3">BlankMacro1</definedName>
    <definedName name="템플리트모듈2" localSheetId="9">BlankMacro1</definedName>
    <definedName name="템플리트모듈2" localSheetId="2">BlankMacro1</definedName>
    <definedName name="템플리트모듈2" localSheetId="1">BlankMacro1</definedName>
    <definedName name="템플리트모듈2">BlankMacro1</definedName>
    <definedName name="템플리트모듈3" localSheetId="5">BlankMacro1</definedName>
    <definedName name="템플리트모듈3" localSheetId="6">BlankMacro1</definedName>
    <definedName name="템플리트모듈3" localSheetId="4">BlankMacro1</definedName>
    <definedName name="템플리트모듈3" localSheetId="3">BlankMacro1</definedName>
    <definedName name="템플리트모듈3" localSheetId="9">BlankMacro1</definedName>
    <definedName name="템플리트모듈3" localSheetId="2">BlankMacro1</definedName>
    <definedName name="템플리트모듈3" localSheetId="1">BlankMacro1</definedName>
    <definedName name="템플리트모듈3">BlankMacro1</definedName>
    <definedName name="템플리트모듈4" localSheetId="5">BlankMacro1</definedName>
    <definedName name="템플리트모듈4" localSheetId="6">BlankMacro1</definedName>
    <definedName name="템플리트모듈4" localSheetId="4">BlankMacro1</definedName>
    <definedName name="템플리트모듈4" localSheetId="3">BlankMacro1</definedName>
    <definedName name="템플리트모듈4" localSheetId="9">BlankMacro1</definedName>
    <definedName name="템플리트모듈4" localSheetId="2">BlankMacro1</definedName>
    <definedName name="템플리트모듈4" localSheetId="1">BlankMacro1</definedName>
    <definedName name="템플리트모듈4">BlankMacro1</definedName>
    <definedName name="템플리트모듈5" localSheetId="5">BlankMacro1</definedName>
    <definedName name="템플리트모듈5" localSheetId="6">BlankMacro1</definedName>
    <definedName name="템플리트모듈5" localSheetId="4">BlankMacro1</definedName>
    <definedName name="템플리트모듈5" localSheetId="3">BlankMacro1</definedName>
    <definedName name="템플리트모듈5" localSheetId="9">BlankMacro1</definedName>
    <definedName name="템플리트모듈5" localSheetId="2">BlankMacro1</definedName>
    <definedName name="템플리트모듈5" localSheetId="1">BlankMacro1</definedName>
    <definedName name="템플리트모듈5">BlankMacro1</definedName>
    <definedName name="템플리트모듈6" localSheetId="5">BlankMacro1</definedName>
    <definedName name="템플리트모듈6" localSheetId="6">BlankMacro1</definedName>
    <definedName name="템플리트모듈6" localSheetId="4">BlankMacro1</definedName>
    <definedName name="템플리트모듈6" localSheetId="3">BlankMacro1</definedName>
    <definedName name="템플리트모듈6" localSheetId="9">BlankMacro1</definedName>
    <definedName name="템플리트모듈6" localSheetId="2">BlankMacro1</definedName>
    <definedName name="템플리트모듈6" localSheetId="1">BlankMacro1</definedName>
    <definedName name="템플리트모듈6">BlankMacro1</definedName>
    <definedName name="토공집" localSheetId="5">BlankMacro1</definedName>
    <definedName name="토공집" localSheetId="6">BlankMacro1</definedName>
    <definedName name="토공집" localSheetId="4">BlankMacro1</definedName>
    <definedName name="토공집" localSheetId="3">BlankMacro1</definedName>
    <definedName name="토공집" localSheetId="9">BlankMacro1</definedName>
    <definedName name="토공집" localSheetId="2">BlankMacro1</definedName>
    <definedName name="토공집" localSheetId="1">BlankMacro1</definedName>
    <definedName name="토공집">BlankMacro1</definedName>
    <definedName name="토공집계" localSheetId="5">BlankMacro1</definedName>
    <definedName name="토공집계" localSheetId="6">BlankMacro1</definedName>
    <definedName name="토공집계" localSheetId="4">BlankMacro1</definedName>
    <definedName name="토공집계" localSheetId="3">BlankMacro1</definedName>
    <definedName name="토공집계" localSheetId="9">BlankMacro1</definedName>
    <definedName name="토공집계" localSheetId="2">BlankMacro1</definedName>
    <definedName name="토공집계" localSheetId="1">BlankMacro1</definedName>
    <definedName name="토공집계">BlankMacro1</definedName>
    <definedName name="토목원가">#REF!</definedName>
    <definedName name="통신" localSheetId="5">[5]조내역!#REF!</definedName>
    <definedName name="통신" localSheetId="6">[5]조내역!#REF!</definedName>
    <definedName name="통신" localSheetId="4">[5]조내역!#REF!</definedName>
    <definedName name="통신" localSheetId="3">[5]조내역!#REF!</definedName>
    <definedName name="통신" localSheetId="9">[5]조내역!#REF!</definedName>
    <definedName name="통신" localSheetId="2">[5]조내역!#REF!</definedName>
    <definedName name="통신">[5]조내역!#REF!</definedName>
    <definedName name="통신관련기능사">#REF!</definedName>
    <definedName name="통신관련기능사_통신기능사">#REF!</definedName>
    <definedName name="통신관련기사">#REF!</definedName>
    <definedName name="통신관련기사_통신기사1급">#REF!</definedName>
    <definedName name="통신관련산업기사">#REF!</definedName>
    <definedName name="통신관련산업기사_통신기사2급">#REF!</definedName>
    <definedName name="통신기사2급">[11]시중노임단가!$B$12</definedName>
    <definedName name="통신내선공">#REF!</definedName>
    <definedName name="통신설비공">#REF!</definedName>
    <definedName name="통신외선공">#REF!</definedName>
    <definedName name="통신케이블공">#REF!</definedName>
    <definedName name="특고압케이블전공">#REF!</definedName>
    <definedName name="특급">[42]sw1!$I$4,[42]sw1!$I$22,[42]sw1!$I$40,[42]sw1!$I$58,[42]sw1!$I$76,[42]sw1!$I$94</definedName>
    <definedName name="특급기술자">#REF!,#REF!,#REF!,#REF!,#REF!,#REF!</definedName>
    <definedName name="특급원자력비파괴시험공">#REF!</definedName>
    <definedName name="특급자">#REF!,#REF!,#REF!,#REF!,#REF!,#REF!</definedName>
    <definedName name="특별인부">#REF!</definedName>
    <definedName name="특수비계공">#REF!</definedName>
    <definedName name="특수화공">#REF!</definedName>
    <definedName name="ㅍㄴㅊㅇ" localSheetId="5">BlankMacro1</definedName>
    <definedName name="ㅍㄴㅊㅇ" localSheetId="6">BlankMacro1</definedName>
    <definedName name="ㅍㄴㅊㅇ" localSheetId="4">BlankMacro1</definedName>
    <definedName name="ㅍㄴㅊㅇ" localSheetId="3">BlankMacro1</definedName>
    <definedName name="ㅍㄴㅊㅇ" localSheetId="9">BlankMacro1</definedName>
    <definedName name="ㅍㄴㅊㅇ" localSheetId="2">BlankMacro1</definedName>
    <definedName name="ㅍㄴㅊㅇ" localSheetId="1">BlankMacro1</definedName>
    <definedName name="ㅍㄴㅊㅇ">BlankMacro1</definedName>
    <definedName name="파상형PE전선관">#REF!</definedName>
    <definedName name="판넬일위대가">#REF!</definedName>
    <definedName name="판넬조립공">#REF!</definedName>
    <definedName name="페이지" localSheetId="5" hidden="1">{"'Firr(선)'!$AS$1:$AY$62","'Firr(사)'!$AS$1:$AY$62","'Firr(회)'!$AS$1:$AY$62","'Firr(선)'!$L$1:$V$62","'Firr(사)'!$L$1:$V$62","'Firr(회)'!$L$1:$V$62"}</definedName>
    <definedName name="페이지" localSheetId="6" hidden="1">{"'Firr(선)'!$AS$1:$AY$62","'Firr(사)'!$AS$1:$AY$62","'Firr(회)'!$AS$1:$AY$62","'Firr(선)'!$L$1:$V$62","'Firr(사)'!$L$1:$V$62","'Firr(회)'!$L$1:$V$62"}</definedName>
    <definedName name="페이지" localSheetId="11" hidden="1">{"'Firr(선)'!$AS$1:$AY$62","'Firr(사)'!$AS$1:$AY$62","'Firr(회)'!$AS$1:$AY$62","'Firr(선)'!$L$1:$V$62","'Firr(사)'!$L$1:$V$62","'Firr(회)'!$L$1:$V$62"}</definedName>
    <definedName name="페이지" localSheetId="4" hidden="1">{"'Firr(선)'!$AS$1:$AY$62","'Firr(사)'!$AS$1:$AY$62","'Firr(회)'!$AS$1:$AY$62","'Firr(선)'!$L$1:$V$62","'Firr(사)'!$L$1:$V$62","'Firr(회)'!$L$1:$V$62"}</definedName>
    <definedName name="페이지" localSheetId="3" hidden="1">{"'Firr(선)'!$AS$1:$AY$62","'Firr(사)'!$AS$1:$AY$62","'Firr(회)'!$AS$1:$AY$62","'Firr(선)'!$L$1:$V$62","'Firr(사)'!$L$1:$V$62","'Firr(회)'!$L$1:$V$62"}</definedName>
    <definedName name="페이지" localSheetId="2" hidden="1">{"'Firr(선)'!$AS$1:$AY$62","'Firr(사)'!$AS$1:$AY$62","'Firr(회)'!$AS$1:$AY$62","'Firr(선)'!$L$1:$V$62","'Firr(사)'!$L$1:$V$62","'Firr(회)'!$L$1:$V$62"}</definedName>
    <definedName name="페이지" localSheetId="0" hidden="1">{"'Firr(선)'!$AS$1:$AY$62","'Firr(사)'!$AS$1:$AY$62","'Firr(회)'!$AS$1:$AY$62","'Firr(선)'!$L$1:$V$62","'Firr(사)'!$L$1:$V$62","'Firr(회)'!$L$1:$V$62"}</definedName>
    <definedName name="페이지" localSheetId="1" hidden="1">{"'Firr(선)'!$AS$1:$AY$62","'Firr(사)'!$AS$1:$AY$62","'Firr(회)'!$AS$1:$AY$62","'Firr(선)'!$L$1:$V$62","'Firr(사)'!$L$1:$V$62","'Firr(회)'!$L$1:$V$62"}</definedName>
    <definedName name="페이지" hidden="1">{"'Firr(선)'!$AS$1:$AY$62","'Firr(사)'!$AS$1:$AY$62","'Firr(회)'!$AS$1:$AY$62","'Firr(선)'!$L$1:$V$62","'Firr(사)'!$L$1:$V$62","'Firr(회)'!$L$1:$V$62"}</definedName>
    <definedName name="폐기물수수료" localSheetId="5">[34]총괄내역서!#REF!</definedName>
    <definedName name="폐기물수수료" localSheetId="6">[34]총괄내역서!#REF!</definedName>
    <definedName name="폐기물수수료" localSheetId="4">[34]총괄내역서!#REF!</definedName>
    <definedName name="폐기물수수료" localSheetId="3">[34]총괄내역서!#REF!</definedName>
    <definedName name="폐기물수수료" localSheetId="9">[34]총괄내역서!#REF!</definedName>
    <definedName name="폐기물수수료" localSheetId="2">[34]총괄내역서!#REF!</definedName>
    <definedName name="폐기물수수료">[34]총괄내역서!#REF!</definedName>
    <definedName name="포설공">#REF!</definedName>
    <definedName name="포장공">#REF!</definedName>
    <definedName name="표품_통신_6_13" localSheetId="5">[19]일위대가목록!#REF!</definedName>
    <definedName name="표품_통신_6_13" localSheetId="6">[19]일위대가목록!#REF!</definedName>
    <definedName name="표품_통신_6_13" localSheetId="4">[19]일위대가목록!#REF!</definedName>
    <definedName name="표품_통신_6_13" localSheetId="3">[19]일위대가목록!#REF!</definedName>
    <definedName name="표품_통신_6_13" localSheetId="9">[19]일위대가목록!#REF!</definedName>
    <definedName name="표품_통신_6_13" localSheetId="2">[19]일위대가목록!#REF!</definedName>
    <definedName name="표품_통신_6_13">[19]일위대가목록!#REF!</definedName>
    <definedName name="풀박스" localSheetId="5">[62]단가!#REF!</definedName>
    <definedName name="풀박스" localSheetId="6">[62]단가!#REF!</definedName>
    <definedName name="풀박스" localSheetId="4">[62]단가!#REF!</definedName>
    <definedName name="풀박스" localSheetId="3">[62]단가!#REF!</definedName>
    <definedName name="풀박스" localSheetId="9">[62]단가!#REF!</definedName>
    <definedName name="풀박스" localSheetId="2">[62]단가!#REF!</definedName>
    <definedName name="풀박스">[62]단가!#REF!</definedName>
    <definedName name="품명">#REF!</definedName>
    <definedName name="플랜" localSheetId="5">[5]조내역!#REF!</definedName>
    <definedName name="플랜" localSheetId="6">[5]조내역!#REF!</definedName>
    <definedName name="플랜" localSheetId="4">[5]조내역!#REF!</definedName>
    <definedName name="플랜" localSheetId="3">[5]조내역!#REF!</definedName>
    <definedName name="플랜" localSheetId="9">[5]조내역!#REF!</definedName>
    <definedName name="플랜" localSheetId="2">[5]조내역!#REF!</definedName>
    <definedName name="플랜">[5]조내역!#REF!</definedName>
    <definedName name="플랜트기계설치공">#REF!</definedName>
    <definedName name="플랜트노" localSheetId="5">[9]Sheet6!#REF!</definedName>
    <definedName name="플랜트노" localSheetId="6">[9]Sheet6!#REF!</definedName>
    <definedName name="플랜트노" localSheetId="4">[9]Sheet6!#REF!</definedName>
    <definedName name="플랜트노" localSheetId="3">[9]Sheet6!#REF!</definedName>
    <definedName name="플랜트노" localSheetId="9">[9]Sheet6!#REF!</definedName>
    <definedName name="플랜트노" localSheetId="2">[9]Sheet6!#REF!</definedName>
    <definedName name="플랜트노">[9]Sheet6!#REF!</definedName>
    <definedName name="플랜트배관공">#REF!</definedName>
    <definedName name="플랜트용접공">#REF!</definedName>
    <definedName name="플랜트전공">#REF!</definedName>
    <definedName name="플랜트제관공">#REF!</definedName>
    <definedName name="플랜트특수용접공">#REF!</definedName>
    <definedName name="ㅎ" localSheetId="5">[8]DATA!#REF!</definedName>
    <definedName name="ㅎ" localSheetId="6">[8]DATA!#REF!</definedName>
    <definedName name="ㅎ" localSheetId="4">[8]DATA!#REF!</definedName>
    <definedName name="ㅎ" localSheetId="3">[8]DATA!#REF!</definedName>
    <definedName name="ㅎ" localSheetId="9">[8]DATA!#REF!</definedName>
    <definedName name="ㅎ" localSheetId="2">[8]DATA!#REF!</definedName>
    <definedName name="ㅎ">[8]DATA!#REF!</definedName>
    <definedName name="ㅎㅎ">#REF!</definedName>
    <definedName name="하하">#REF!</definedName>
    <definedName name="학교">#REF!</definedName>
    <definedName name="학교2">#REF!</definedName>
    <definedName name="한" localSheetId="5">BlankMacro1</definedName>
    <definedName name="한" localSheetId="6">BlankMacro1</definedName>
    <definedName name="한" localSheetId="4">BlankMacro1</definedName>
    <definedName name="한" localSheetId="3">BlankMacro1</definedName>
    <definedName name="한" localSheetId="9">BlankMacro1</definedName>
    <definedName name="한" localSheetId="2">BlankMacro1</definedName>
    <definedName name="한" localSheetId="1">BlankMacro1</definedName>
    <definedName name="한">BlankMacro1</definedName>
    <definedName name="한식목공">#REF!</definedName>
    <definedName name="한식목공조공">#REF!</definedName>
    <definedName name="한식미장공">#REF!</definedName>
    <definedName name="한식와공">#REF!</definedName>
    <definedName name="한식와공조공">#REF!</definedName>
    <definedName name="할석공">#REF!</definedName>
    <definedName name="함석공">#REF!</definedName>
    <definedName name="합판3회" localSheetId="5">#REF!</definedName>
    <definedName name="합판3회" localSheetId="6">#REF!</definedName>
    <definedName name="합판3회" localSheetId="4">#REF!</definedName>
    <definedName name="합판3회" localSheetId="3">#REF!</definedName>
    <definedName name="합판3회" localSheetId="9">#REF!</definedName>
    <definedName name="합판3회" localSheetId="2">#REF!</definedName>
    <definedName name="합판3회">#REF!</definedName>
    <definedName name="합판4회" localSheetId="5">#REF!</definedName>
    <definedName name="합판4회" localSheetId="6">#REF!</definedName>
    <definedName name="합판4회" localSheetId="4">#REF!</definedName>
    <definedName name="합판4회" localSheetId="3">#REF!</definedName>
    <definedName name="합판4회" localSheetId="9">#REF!</definedName>
    <definedName name="합판4회" localSheetId="2">#REF!</definedName>
    <definedName name="합판4회">#REF!</definedName>
    <definedName name="항__목">#REF!</definedName>
    <definedName name="해" localSheetId="5">BlankMacro1</definedName>
    <definedName name="해" localSheetId="6">BlankMacro1</definedName>
    <definedName name="해" localSheetId="4">BlankMacro1</definedName>
    <definedName name="해" localSheetId="3">BlankMacro1</definedName>
    <definedName name="해" localSheetId="9">BlankMacro1</definedName>
    <definedName name="해" localSheetId="2">BlankMacro1</definedName>
    <definedName name="해" localSheetId="1">BlankMacro1</definedName>
    <definedName name="해">BlankMacro1</definedName>
    <definedName name="해룡" localSheetId="5">BlankMacro1</definedName>
    <definedName name="해룡" localSheetId="6">BlankMacro1</definedName>
    <definedName name="해룡" localSheetId="4">BlankMacro1</definedName>
    <definedName name="해룡" localSheetId="3">BlankMacro1</definedName>
    <definedName name="해룡" localSheetId="9">BlankMacro1</definedName>
    <definedName name="해룡" localSheetId="2">BlankMacro1</definedName>
    <definedName name="해룡" localSheetId="1">BlankMacro1</definedName>
    <definedName name="해룡">BlankMacro1</definedName>
    <definedName name="햄머" localSheetId="5">[3]일위대가표!#REF!</definedName>
    <definedName name="햄머" localSheetId="6">[3]일위대가표!#REF!</definedName>
    <definedName name="햄머" localSheetId="4">[3]일위대가표!#REF!</definedName>
    <definedName name="햄머" localSheetId="3">[3]일위대가표!#REF!</definedName>
    <definedName name="햄머" localSheetId="9">[3]일위대가표!#REF!</definedName>
    <definedName name="햄머" localSheetId="2">[3]일위대가표!#REF!</definedName>
    <definedName name="햄머">[3]일위대가표!#REF!</definedName>
    <definedName name="허">#REF!</definedName>
    <definedName name="허ㅗ" localSheetId="5">[54]내역서!#REF!</definedName>
    <definedName name="허ㅗ" localSheetId="6">[54]내역서!#REF!</definedName>
    <definedName name="허ㅗ" localSheetId="4">[54]내역서!#REF!</definedName>
    <definedName name="허ㅗ" localSheetId="3">[54]내역서!#REF!</definedName>
    <definedName name="허ㅗ" localSheetId="9">[54]내역서!#REF!</definedName>
    <definedName name="허ㅗ" localSheetId="2">[54]내역서!#REF!</definedName>
    <definedName name="허ㅗ">[54]내역서!#REF!</definedName>
    <definedName name="헌치1">#REF!</definedName>
    <definedName name="헌치2">#REF!</definedName>
    <definedName name="현" localSheetId="5">[28]내역서!#REF!</definedName>
    <definedName name="현" localSheetId="6">[28]내역서!#REF!</definedName>
    <definedName name="현" localSheetId="4">[28]내역서!#REF!</definedName>
    <definedName name="현" localSheetId="3">[28]내역서!#REF!</definedName>
    <definedName name="현" localSheetId="9">[28]내역서!#REF!</definedName>
    <definedName name="현" localSheetId="2">[28]내역서!#REF!</definedName>
    <definedName name="현">[28]내역서!#REF!</definedName>
    <definedName name="현도사">#REF!</definedName>
    <definedName name="형광구">#REF!</definedName>
    <definedName name="형식">#REF!</definedName>
    <definedName name="형틀목공">#REF!</definedName>
    <definedName name="호">#REF!</definedName>
    <definedName name="호처리시험">#REF!</definedName>
    <definedName name="호호호호">#REF!</definedName>
    <definedName name="화공">#REF!</definedName>
    <definedName name="화약취급공">#REF!</definedName>
    <definedName name="횡면벽2" localSheetId="5">BlankMacro1</definedName>
    <definedName name="횡면벽2" localSheetId="6">BlankMacro1</definedName>
    <definedName name="횡면벽2" localSheetId="4">BlankMacro1</definedName>
    <definedName name="횡면벽2" localSheetId="3">BlankMacro1</definedName>
    <definedName name="횡면벽2" localSheetId="9">BlankMacro1</definedName>
    <definedName name="횡면벽2" localSheetId="2">BlankMacro1</definedName>
    <definedName name="횡면벽2" localSheetId="1">BlankMacro1</definedName>
    <definedName name="횡면벽2">BlankMacro1</definedName>
    <definedName name="횡배수관집계본선" localSheetId="5">BlankMacro1</definedName>
    <definedName name="횡배수관집계본선" localSheetId="6">BlankMacro1</definedName>
    <definedName name="횡배수관집계본선" localSheetId="4">BlankMacro1</definedName>
    <definedName name="횡배수관집계본선" localSheetId="3">BlankMacro1</definedName>
    <definedName name="횡배수관집계본선" localSheetId="9">BlankMacro1</definedName>
    <definedName name="횡배수관집계본선" localSheetId="2">BlankMacro1</definedName>
    <definedName name="횡배수관집계본선" localSheetId="1">BlankMacro1</definedName>
    <definedName name="횡배수관집계본선">BlankMacro1</definedName>
    <definedName name="횡현황본선" localSheetId="5">BlankMacro1</definedName>
    <definedName name="횡현황본선" localSheetId="6">BlankMacro1</definedName>
    <definedName name="횡현황본선" localSheetId="4">BlankMacro1</definedName>
    <definedName name="횡현황본선" localSheetId="3">BlankMacro1</definedName>
    <definedName name="횡현황본선" localSheetId="9">BlankMacro1</definedName>
    <definedName name="횡현황본선" localSheetId="2">BlankMacro1</definedName>
    <definedName name="횡현황본선" localSheetId="1">BlankMacro1</definedName>
    <definedName name="횡현황본선">BlankMacro1</definedName>
    <definedName name="횡현황부체" localSheetId="5">BlankMacro1</definedName>
    <definedName name="횡현황부체" localSheetId="6">BlankMacro1</definedName>
    <definedName name="횡현황부체" localSheetId="4">BlankMacro1</definedName>
    <definedName name="횡현황부체" localSheetId="3">BlankMacro1</definedName>
    <definedName name="횡현황부체" localSheetId="9">BlankMacro1</definedName>
    <definedName name="횡현황부체" localSheetId="2">BlankMacro1</definedName>
    <definedName name="횡현황부체" localSheetId="1">BlankMacro1</definedName>
    <definedName name="횡현황부체">BlankMacro1</definedName>
    <definedName name="효석" localSheetId="5" hidden="1">{"'Firr(선)'!$AS$1:$AY$62","'Firr(사)'!$AS$1:$AY$62","'Firr(회)'!$AS$1:$AY$62","'Firr(선)'!$L$1:$V$62","'Firr(사)'!$L$1:$V$62","'Firr(회)'!$L$1:$V$62"}</definedName>
    <definedName name="효석" localSheetId="6" hidden="1">{"'Firr(선)'!$AS$1:$AY$62","'Firr(사)'!$AS$1:$AY$62","'Firr(회)'!$AS$1:$AY$62","'Firr(선)'!$L$1:$V$62","'Firr(사)'!$L$1:$V$62","'Firr(회)'!$L$1:$V$62"}</definedName>
    <definedName name="효석" localSheetId="11" hidden="1">{"'Firr(선)'!$AS$1:$AY$62","'Firr(사)'!$AS$1:$AY$62","'Firr(회)'!$AS$1:$AY$62","'Firr(선)'!$L$1:$V$62","'Firr(사)'!$L$1:$V$62","'Firr(회)'!$L$1:$V$62"}</definedName>
    <definedName name="효석" localSheetId="4" hidden="1">{"'Firr(선)'!$AS$1:$AY$62","'Firr(사)'!$AS$1:$AY$62","'Firr(회)'!$AS$1:$AY$62","'Firr(선)'!$L$1:$V$62","'Firr(사)'!$L$1:$V$62","'Firr(회)'!$L$1:$V$62"}</definedName>
    <definedName name="효석" localSheetId="3" hidden="1">{"'Firr(선)'!$AS$1:$AY$62","'Firr(사)'!$AS$1:$AY$62","'Firr(회)'!$AS$1:$AY$62","'Firr(선)'!$L$1:$V$62","'Firr(사)'!$L$1:$V$62","'Firr(회)'!$L$1:$V$62"}</definedName>
    <definedName name="효석" localSheetId="2" hidden="1">{"'Firr(선)'!$AS$1:$AY$62","'Firr(사)'!$AS$1:$AY$62","'Firr(회)'!$AS$1:$AY$62","'Firr(선)'!$L$1:$V$62","'Firr(사)'!$L$1:$V$62","'Firr(회)'!$L$1:$V$62"}</definedName>
    <definedName name="효석" localSheetId="0" hidden="1">{"'Firr(선)'!$AS$1:$AY$62","'Firr(사)'!$AS$1:$AY$62","'Firr(회)'!$AS$1:$AY$62","'Firr(선)'!$L$1:$V$62","'Firr(사)'!$L$1:$V$62","'Firr(회)'!$L$1:$V$62"}</definedName>
    <definedName name="효석" localSheetId="1" hidden="1">{"'Firr(선)'!$AS$1:$AY$62","'Firr(사)'!$AS$1:$AY$62","'Firr(회)'!$AS$1:$AY$62","'Firr(선)'!$L$1:$V$62","'Firr(사)'!$L$1:$V$62","'Firr(회)'!$L$1:$V$62"}</definedName>
    <definedName name="효석" hidden="1">{"'Firr(선)'!$AS$1:$AY$62","'Firr(사)'!$AS$1:$AY$62","'Firr(회)'!$AS$1:$AY$62","'Firr(선)'!$L$1:$V$62","'Firr(사)'!$L$1:$V$62","'Firr(회)'!$L$1:$V$62"}</definedName>
    <definedName name="후렉시블전선관" localSheetId="5">[62]단가!#REF!</definedName>
    <definedName name="후렉시블전선관" localSheetId="6">[62]단가!#REF!</definedName>
    <definedName name="후렉시블전선관" localSheetId="4">[62]단가!#REF!</definedName>
    <definedName name="후렉시블전선관" localSheetId="3">[62]단가!#REF!</definedName>
    <definedName name="후렉시블전선관" localSheetId="9">[62]단가!#REF!</definedName>
    <definedName name="후렉시블전선관" localSheetId="2">[62]단가!#REF!</definedName>
    <definedName name="후렉시블전선관">[62]단가!#REF!</definedName>
    <definedName name="ㅏ처차ㅓ치ㅏ처ㅏㅊ" localSheetId="5">BlankMacro1</definedName>
    <definedName name="ㅏ처차ㅓ치ㅏ처ㅏㅊ" localSheetId="6">BlankMacro1</definedName>
    <definedName name="ㅏ처차ㅓ치ㅏ처ㅏㅊ" localSheetId="4">BlankMacro1</definedName>
    <definedName name="ㅏ처차ㅓ치ㅏ처ㅏㅊ" localSheetId="3">BlankMacro1</definedName>
    <definedName name="ㅏ처차ㅓ치ㅏ처ㅏㅊ" localSheetId="9">BlankMacro1</definedName>
    <definedName name="ㅏ처차ㅓ치ㅏ처ㅏㅊ" localSheetId="2">BlankMacro1</definedName>
    <definedName name="ㅏ처차ㅓ치ㅏ처ㅏㅊ" localSheetId="1">BlankMacro1</definedName>
    <definedName name="ㅏ처차ㅓ치ㅏ처ㅏㅊ">BlankMacro1</definedName>
    <definedName name="ㅕ" localSheetId="5">BlankMacro1</definedName>
    <definedName name="ㅕ" localSheetId="6">BlankMacro1</definedName>
    <definedName name="ㅕ" localSheetId="4">BlankMacro1</definedName>
    <definedName name="ㅕ" localSheetId="3">BlankMacro1</definedName>
    <definedName name="ㅕ" localSheetId="9">BlankMacro1</definedName>
    <definedName name="ㅕ" localSheetId="2">BlankMacro1</definedName>
    <definedName name="ㅕ" localSheetId="1">BlankMacro1</definedName>
    <definedName name="ㅕ">BlankMacro1</definedName>
    <definedName name="ㅗ315" localSheetId="5">[77]신우!#REF!</definedName>
    <definedName name="ㅗ315" localSheetId="6">[77]신우!#REF!</definedName>
    <definedName name="ㅗ315" localSheetId="4">[77]신우!#REF!</definedName>
    <definedName name="ㅗ315" localSheetId="3">[77]신우!#REF!</definedName>
    <definedName name="ㅗ315" localSheetId="9">[77]신우!#REF!</definedName>
    <definedName name="ㅗ315" localSheetId="2">[77]신우!#REF!</definedName>
    <definedName name="ㅗ315">[77]신우!#REF!</definedName>
    <definedName name="ㅗ415">#REF!</definedName>
    <definedName name="ㅗ461">#REF!</definedName>
    <definedName name="ㅗㅔ" hidden="1">{"'Firr(선)'!$AS$1:$AY$62","'Firr(사)'!$AS$1:$AY$62","'Firr(회)'!$AS$1:$AY$62","'Firr(선)'!$L$1:$V$62","'Firr(사)'!$L$1:$V$62","'Firr(회)'!$L$1:$V$62"}</definedName>
    <definedName name="ㅚ라혼" localSheetId="5">#REF!</definedName>
    <definedName name="ㅚ라혼" localSheetId="6">#REF!</definedName>
    <definedName name="ㅚ라혼" localSheetId="4">#REF!</definedName>
    <definedName name="ㅚ라혼" localSheetId="3">#REF!</definedName>
    <definedName name="ㅚ라혼" localSheetId="9">#REF!</definedName>
    <definedName name="ㅚ라혼" localSheetId="2">#REF!</definedName>
    <definedName name="ㅚ라혼">#REF!</definedName>
    <definedName name="ㅛ" localSheetId="5">BlankMacro1</definedName>
    <definedName name="ㅛ" localSheetId="6">BlankMacro1</definedName>
    <definedName name="ㅛ" localSheetId="4">BlankMacro1</definedName>
    <definedName name="ㅛ" localSheetId="3">BlankMacro1</definedName>
    <definedName name="ㅛ" localSheetId="9">BlankMacro1</definedName>
    <definedName name="ㅛ" localSheetId="2">BlankMacro1</definedName>
    <definedName name="ㅛ" localSheetId="1">BlankMacro1</definedName>
    <definedName name="ㅛ">BlankMacro1</definedName>
    <definedName name="ㅠ" localSheetId="5">BlankMacro1</definedName>
    <definedName name="ㅠ" localSheetId="6">BlankMacro1</definedName>
    <definedName name="ㅠ" localSheetId="4">BlankMacro1</definedName>
    <definedName name="ㅠ" localSheetId="3">BlankMacro1</definedName>
    <definedName name="ㅠ" localSheetId="9">BlankMacro1</definedName>
    <definedName name="ㅠ" localSheetId="2">BlankMacro1</definedName>
    <definedName name="ㅠ" localSheetId="1">BlankMacro1</definedName>
    <definedName name="ㅠ">BlankMacro1</definedName>
    <definedName name="ㅣ" localSheetId="5">BlankMacro1</definedName>
    <definedName name="ㅣ" localSheetId="6">BlankMacro1</definedName>
    <definedName name="ㅣ" localSheetId="4">BlankMacro1</definedName>
    <definedName name="ㅣ" localSheetId="3">BlankMacro1</definedName>
    <definedName name="ㅣ" localSheetId="9">BlankMacro1</definedName>
    <definedName name="ㅣ" localSheetId="2">BlankMacro1</definedName>
    <definedName name="ㅣ" localSheetId="1">BlankMacro1</definedName>
    <definedName name="ㅣ">BlankMacro1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O24" i="19" l="1"/>
  <c r="O23" i="19"/>
  <c r="O21" i="19"/>
  <c r="O20" i="19"/>
  <c r="O19" i="19"/>
  <c r="O18" i="19"/>
  <c r="O17" i="19"/>
  <c r="O15" i="19"/>
  <c r="O14" i="19"/>
  <c r="O13" i="19"/>
  <c r="O12" i="19"/>
  <c r="O11" i="19"/>
  <c r="O8" i="19"/>
  <c r="O7" i="19"/>
  <c r="O6" i="19"/>
  <c r="O5" i="19"/>
  <c r="O4" i="19"/>
  <c r="D44" i="7" l="1"/>
  <c r="E19" i="14" l="1"/>
  <c r="D12" i="7" l="1"/>
  <c r="D13" i="7"/>
  <c r="D14" i="7"/>
  <c r="D15" i="7"/>
  <c r="D16" i="7"/>
  <c r="D17" i="7"/>
  <c r="D18" i="7"/>
  <c r="D19" i="7"/>
  <c r="D20" i="7"/>
  <c r="D21" i="7"/>
  <c r="D22" i="7"/>
  <c r="D23" i="7"/>
  <c r="D24" i="7"/>
  <c r="D25" i="7"/>
  <c r="D27" i="7"/>
  <c r="D28" i="7"/>
  <c r="D29" i="7"/>
  <c r="D30" i="7"/>
  <c r="D31" i="7"/>
  <c r="D32" i="7"/>
  <c r="D33" i="7"/>
  <c r="D40" i="7" l="1"/>
  <c r="E9" i="10"/>
  <c r="E5" i="10"/>
  <c r="E7" i="10"/>
  <c r="B126" i="2"/>
  <c r="D126" i="2"/>
  <c r="E126" i="2"/>
  <c r="I126" i="2"/>
  <c r="F13" i="7"/>
  <c r="F23" i="7"/>
  <c r="F24" i="7"/>
  <c r="F25" i="7"/>
  <c r="F26" i="7"/>
  <c r="F27" i="7"/>
  <c r="F28" i="7"/>
  <c r="F29" i="7"/>
  <c r="F30" i="7"/>
  <c r="F31" i="7"/>
  <c r="F32" i="7"/>
  <c r="F33" i="7"/>
  <c r="G126" i="2" l="1"/>
  <c r="K126" i="2" s="1"/>
  <c r="M126" i="2" s="1"/>
  <c r="B134" i="2" l="1"/>
  <c r="D134" i="2"/>
  <c r="E134" i="2"/>
  <c r="G134" i="2" s="1"/>
  <c r="E20" i="10"/>
  <c r="E19" i="10"/>
  <c r="E18" i="10"/>
  <c r="E26" i="10"/>
  <c r="E17" i="10"/>
  <c r="E16" i="10"/>
  <c r="E15" i="10"/>
  <c r="E14" i="10"/>
  <c r="E11" i="10"/>
  <c r="E8" i="2" s="1"/>
  <c r="K134" i="2" l="1"/>
  <c r="E133" i="2" l="1"/>
  <c r="A40" i="7"/>
  <c r="D68" i="2" l="1"/>
  <c r="E68" i="2"/>
  <c r="I68" i="2" s="1"/>
  <c r="B68" i="2"/>
  <c r="K68" i="2" l="1"/>
  <c r="G68" i="2"/>
  <c r="M4" i="20"/>
  <c r="M5" i="20"/>
  <c r="M6" i="20"/>
  <c r="M68" i="2" l="1"/>
  <c r="B52" i="2"/>
  <c r="D52" i="2"/>
  <c r="E52" i="2"/>
  <c r="I52" i="2" s="1"/>
  <c r="E59" i="2"/>
  <c r="I59" i="2" s="1"/>
  <c r="D59" i="2"/>
  <c r="C59" i="2"/>
  <c r="B59" i="2"/>
  <c r="E55" i="2"/>
  <c r="G52" i="2" l="1"/>
  <c r="K52" i="2"/>
  <c r="K59" i="2"/>
  <c r="G59" i="2"/>
  <c r="M59" i="2" l="1"/>
  <c r="M52" i="2"/>
  <c r="E63" i="2" l="1"/>
  <c r="K63" i="2" s="1"/>
  <c r="D63" i="2"/>
  <c r="C63" i="2"/>
  <c r="B63" i="2"/>
  <c r="B5" i="2"/>
  <c r="B6" i="2"/>
  <c r="B28" i="2"/>
  <c r="E10" i="7"/>
  <c r="F36" i="7"/>
  <c r="E97" i="2"/>
  <c r="A36" i="7"/>
  <c r="C65" i="2"/>
  <c r="I63" i="2" l="1"/>
  <c r="G63" i="2"/>
  <c r="C64" i="2"/>
  <c r="I134" i="2"/>
  <c r="M134" i="2" s="1"/>
  <c r="E65" i="2"/>
  <c r="I65" i="2" s="1"/>
  <c r="D65" i="2"/>
  <c r="B65" i="2"/>
  <c r="M63" i="2" l="1"/>
  <c r="K65" i="2"/>
  <c r="I8" i="2"/>
  <c r="K8" i="2"/>
  <c r="E38" i="7"/>
  <c r="M7" i="20"/>
  <c r="E125" i="2"/>
  <c r="I125" i="2" s="1"/>
  <c r="D125" i="2"/>
  <c r="B125" i="2"/>
  <c r="C5" i="2"/>
  <c r="E19" i="2" l="1"/>
  <c r="F44" i="7"/>
  <c r="E37" i="7"/>
  <c r="C34" i="7"/>
  <c r="C30" i="7"/>
  <c r="C31" i="7"/>
  <c r="C32" i="7"/>
  <c r="C33" i="7"/>
  <c r="C14" i="7"/>
  <c r="C15" i="7"/>
  <c r="C16" i="7"/>
  <c r="C17" i="7"/>
  <c r="C18" i="7"/>
  <c r="C19" i="7"/>
  <c r="C20" i="7"/>
  <c r="C21" i="7"/>
  <c r="C22" i="7"/>
  <c r="C23" i="7"/>
  <c r="C24" i="7"/>
  <c r="C25" i="7"/>
  <c r="C26" i="7"/>
  <c r="C27" i="7"/>
  <c r="C28" i="7"/>
  <c r="C29" i="7"/>
  <c r="C13" i="7"/>
  <c r="C12" i="7"/>
  <c r="I19" i="2" l="1"/>
  <c r="K19" i="2"/>
  <c r="B133" i="2"/>
  <c r="B24" i="19"/>
  <c r="I133" i="2" l="1"/>
  <c r="G133" i="2"/>
  <c r="E121" i="2"/>
  <c r="I121" i="2" s="1"/>
  <c r="E122" i="2"/>
  <c r="I122" i="2" s="1"/>
  <c r="E123" i="2"/>
  <c r="I123" i="2" s="1"/>
  <c r="E124" i="2"/>
  <c r="I124" i="2" s="1"/>
  <c r="D121" i="2"/>
  <c r="D122" i="2"/>
  <c r="D123" i="2"/>
  <c r="D124" i="2"/>
  <c r="C121" i="2"/>
  <c r="B121" i="2"/>
  <c r="B122" i="2"/>
  <c r="B123" i="2"/>
  <c r="B124" i="2"/>
  <c r="E98" i="2"/>
  <c r="I98" i="2" s="1"/>
  <c r="D98" i="2"/>
  <c r="D97" i="2"/>
  <c r="C98" i="2"/>
  <c r="C97" i="2"/>
  <c r="B98" i="2"/>
  <c r="B97" i="2"/>
  <c r="E67" i="2"/>
  <c r="E66" i="2"/>
  <c r="G66" i="2" s="1"/>
  <c r="E61" i="2"/>
  <c r="E62" i="2"/>
  <c r="E64" i="2"/>
  <c r="E58" i="2"/>
  <c r="E60" i="2"/>
  <c r="E50" i="2"/>
  <c r="E51" i="2"/>
  <c r="E54" i="2"/>
  <c r="E56" i="2"/>
  <c r="E57" i="2"/>
  <c r="D67" i="2"/>
  <c r="D66" i="2"/>
  <c r="D62" i="2"/>
  <c r="D64" i="2"/>
  <c r="D58" i="2"/>
  <c r="D60" i="2"/>
  <c r="D61" i="2"/>
  <c r="D50" i="2"/>
  <c r="D51" i="2"/>
  <c r="D54" i="2"/>
  <c r="D55" i="2"/>
  <c r="D56" i="2"/>
  <c r="D57" i="2"/>
  <c r="C67" i="2"/>
  <c r="C66" i="2"/>
  <c r="C62" i="2"/>
  <c r="C60" i="2"/>
  <c r="C61" i="2"/>
  <c r="C50" i="2"/>
  <c r="C51" i="2"/>
  <c r="C54" i="2"/>
  <c r="C55" i="2"/>
  <c r="C56" i="2"/>
  <c r="C57" i="2"/>
  <c r="C58" i="2"/>
  <c r="B67" i="2"/>
  <c r="B66" i="2"/>
  <c r="B62" i="2"/>
  <c r="B64" i="2"/>
  <c r="B60" i="2"/>
  <c r="B61" i="2"/>
  <c r="B55" i="2"/>
  <c r="B56" i="2"/>
  <c r="B57" i="2"/>
  <c r="B58" i="2"/>
  <c r="B50" i="2"/>
  <c r="B51" i="2"/>
  <c r="B54" i="2"/>
  <c r="E25" i="2"/>
  <c r="E26" i="2"/>
  <c r="E27" i="2"/>
  <c r="E28" i="2"/>
  <c r="E29" i="2"/>
  <c r="D25" i="2"/>
  <c r="D26" i="2"/>
  <c r="D27" i="2"/>
  <c r="D28" i="2"/>
  <c r="D29" i="2"/>
  <c r="C26" i="2"/>
  <c r="C27" i="2"/>
  <c r="B25" i="2"/>
  <c r="B4" i="19" s="1"/>
  <c r="B26" i="2"/>
  <c r="B5" i="19" s="1"/>
  <c r="B27" i="2"/>
  <c r="B6" i="19" s="1"/>
  <c r="B7" i="19"/>
  <c r="B29" i="2"/>
  <c r="B8" i="19" s="1"/>
  <c r="E9" i="2"/>
  <c r="E10" i="2"/>
  <c r="E11" i="2"/>
  <c r="E12" i="2"/>
  <c r="E13" i="2"/>
  <c r="E14" i="2"/>
  <c r="E15" i="2"/>
  <c r="E16" i="2"/>
  <c r="E17" i="2"/>
  <c r="E18" i="2"/>
  <c r="E20" i="2"/>
  <c r="E21" i="2"/>
  <c r="E22" i="2"/>
  <c r="E7" i="2"/>
  <c r="E6" i="2"/>
  <c r="E5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8" i="2"/>
  <c r="D7" i="2"/>
  <c r="D6" i="2"/>
  <c r="D5" i="2"/>
  <c r="C9" i="2"/>
  <c r="C14" i="2"/>
  <c r="C15" i="2"/>
  <c r="C16" i="2"/>
  <c r="C17" i="2"/>
  <c r="C19" i="2"/>
  <c r="C20" i="2"/>
  <c r="C21" i="2"/>
  <c r="C7" i="2"/>
  <c r="C6" i="2"/>
  <c r="B20" i="2"/>
  <c r="B21" i="2"/>
  <c r="B22" i="2"/>
  <c r="B9" i="2"/>
  <c r="B10" i="2"/>
  <c r="B11" i="2"/>
  <c r="B12" i="2"/>
  <c r="B13" i="2"/>
  <c r="B14" i="2"/>
  <c r="B15" i="2"/>
  <c r="B16" i="2"/>
  <c r="B17" i="2"/>
  <c r="B18" i="2"/>
  <c r="B19" i="2"/>
  <c r="B8" i="2"/>
  <c r="B7" i="2"/>
  <c r="B106" i="2"/>
  <c r="B18" i="19" s="1"/>
  <c r="B107" i="2"/>
  <c r="B19" i="19" s="1"/>
  <c r="B108" i="2"/>
  <c r="B20" i="19" s="1"/>
  <c r="B109" i="2"/>
  <c r="B21" i="19" s="1"/>
  <c r="B105" i="2"/>
  <c r="B17" i="19" s="1"/>
  <c r="E75" i="2"/>
  <c r="E76" i="2"/>
  <c r="D75" i="2"/>
  <c r="D76" i="2"/>
  <c r="B75" i="2"/>
  <c r="B14" i="19" s="1"/>
  <c r="B76" i="2"/>
  <c r="B15" i="19" s="1"/>
  <c r="B73" i="2"/>
  <c r="B12" i="19" s="1"/>
  <c r="B74" i="2"/>
  <c r="B13" i="19" s="1"/>
  <c r="B72" i="2"/>
  <c r="B11" i="19" s="1"/>
  <c r="G65" i="2"/>
  <c r="M65" i="2" s="1"/>
  <c r="D133" i="2"/>
  <c r="D106" i="2"/>
  <c r="D107" i="2"/>
  <c r="D108" i="2"/>
  <c r="D109" i="2"/>
  <c r="D105" i="2"/>
  <c r="D73" i="2"/>
  <c r="D74" i="2"/>
  <c r="D72" i="2"/>
  <c r="G125" i="2"/>
  <c r="K125" i="2" s="1"/>
  <c r="M125" i="2" s="1"/>
  <c r="G19" i="2"/>
  <c r="M19" i="2" s="1"/>
  <c r="G8" i="2"/>
  <c r="M8" i="2" s="1"/>
  <c r="D120" i="2"/>
  <c r="B120" i="2"/>
  <c r="G3" i="8"/>
  <c r="F3" i="8"/>
  <c r="E3" i="8"/>
  <c r="D3" i="8"/>
  <c r="B23" i="19"/>
  <c r="E120" i="2"/>
  <c r="I120" i="2" s="1"/>
  <c r="E106" i="2"/>
  <c r="E107" i="2"/>
  <c r="E108" i="2"/>
  <c r="E109" i="2"/>
  <c r="E105" i="2"/>
  <c r="E73" i="2"/>
  <c r="E74" i="2"/>
  <c r="E72" i="2"/>
  <c r="G15" i="2" l="1"/>
  <c r="G97" i="2"/>
  <c r="K97" i="2" s="1"/>
  <c r="G120" i="2"/>
  <c r="K120" i="2" s="1"/>
  <c r="M120" i="2" s="1"/>
  <c r="G121" i="2"/>
  <c r="K121" i="2" s="1"/>
  <c r="M121" i="2" s="1"/>
  <c r="G122" i="2"/>
  <c r="K122" i="2" s="1"/>
  <c r="M122" i="2" s="1"/>
  <c r="K73" i="2"/>
  <c r="G73" i="2"/>
  <c r="I73" i="2"/>
  <c r="I97" i="2"/>
  <c r="G107" i="2"/>
  <c r="K107" i="2" s="1"/>
  <c r="I107" i="2"/>
  <c r="K75" i="2"/>
  <c r="G75" i="2"/>
  <c r="I75" i="2"/>
  <c r="G98" i="2"/>
  <c r="K98" i="2" s="1"/>
  <c r="G124" i="2"/>
  <c r="K124" i="2" s="1"/>
  <c r="M124" i="2" s="1"/>
  <c r="G72" i="2"/>
  <c r="K72" i="2"/>
  <c r="I72" i="2"/>
  <c r="K133" i="2"/>
  <c r="M133" i="2" s="1"/>
  <c r="G106" i="2"/>
  <c r="K106" i="2" s="1"/>
  <c r="I106" i="2"/>
  <c r="K74" i="2"/>
  <c r="G74" i="2"/>
  <c r="I74" i="2"/>
  <c r="G108" i="2"/>
  <c r="K108" i="2" s="1"/>
  <c r="I108" i="2"/>
  <c r="K76" i="2"/>
  <c r="G76" i="2"/>
  <c r="I76" i="2"/>
  <c r="I138" i="2"/>
  <c r="J7" i="20" s="1"/>
  <c r="G123" i="2"/>
  <c r="K123" i="2" s="1"/>
  <c r="M123" i="2" s="1"/>
  <c r="G109" i="2"/>
  <c r="K109" i="2" s="1"/>
  <c r="I109" i="2"/>
  <c r="G105" i="2"/>
  <c r="K105" i="2" s="1"/>
  <c r="I105" i="2"/>
  <c r="I18" i="2"/>
  <c r="G18" i="2"/>
  <c r="K18" i="2"/>
  <c r="I20" i="2"/>
  <c r="G20" i="2"/>
  <c r="K20" i="2"/>
  <c r="I13" i="2"/>
  <c r="G13" i="2"/>
  <c r="K13" i="2"/>
  <c r="K50" i="2"/>
  <c r="I50" i="2"/>
  <c r="G50" i="2"/>
  <c r="K66" i="2"/>
  <c r="I66" i="2"/>
  <c r="G21" i="2"/>
  <c r="K21" i="2"/>
  <c r="I21" i="2"/>
  <c r="I14" i="2"/>
  <c r="G14" i="2"/>
  <c r="K14" i="2"/>
  <c r="G27" i="2"/>
  <c r="K27" i="2"/>
  <c r="I27" i="2"/>
  <c r="K56" i="2"/>
  <c r="I56" i="2"/>
  <c r="G56" i="2"/>
  <c r="K58" i="2"/>
  <c r="I58" i="2"/>
  <c r="G58" i="2"/>
  <c r="K67" i="2"/>
  <c r="I67" i="2"/>
  <c r="G67" i="2"/>
  <c r="I6" i="2"/>
  <c r="G6" i="2"/>
  <c r="K6" i="2"/>
  <c r="K12" i="2"/>
  <c r="I12" i="2"/>
  <c r="G12" i="2"/>
  <c r="G25" i="2"/>
  <c r="K25" i="2"/>
  <c r="I25" i="2"/>
  <c r="K64" i="2"/>
  <c r="I64" i="2"/>
  <c r="G64" i="2"/>
  <c r="K5" i="2"/>
  <c r="I5" i="2"/>
  <c r="G5" i="2"/>
  <c r="G26" i="2"/>
  <c r="K26" i="2"/>
  <c r="I26" i="2"/>
  <c r="K55" i="2"/>
  <c r="I55" i="2"/>
  <c r="G55" i="2"/>
  <c r="K22" i="2"/>
  <c r="I22" i="2"/>
  <c r="G22" i="2"/>
  <c r="K15" i="2"/>
  <c r="I15" i="2"/>
  <c r="I9" i="2"/>
  <c r="G9" i="2"/>
  <c r="K9" i="2"/>
  <c r="G28" i="2"/>
  <c r="K28" i="2"/>
  <c r="I28" i="2"/>
  <c r="K57" i="2"/>
  <c r="G57" i="2"/>
  <c r="I57" i="2"/>
  <c r="I51" i="2"/>
  <c r="G51" i="2"/>
  <c r="K51" i="2"/>
  <c r="G61" i="2"/>
  <c r="K61" i="2"/>
  <c r="I61" i="2"/>
  <c r="G16" i="2"/>
  <c r="K16" i="2"/>
  <c r="I16" i="2"/>
  <c r="K10" i="2"/>
  <c r="I10" i="2"/>
  <c r="G10" i="2"/>
  <c r="I29" i="2"/>
  <c r="G29" i="2"/>
  <c r="K29" i="2"/>
  <c r="K60" i="2"/>
  <c r="I60" i="2"/>
  <c r="G60" i="2"/>
  <c r="G62" i="2"/>
  <c r="K62" i="2"/>
  <c r="I62" i="2"/>
  <c r="I7" i="2"/>
  <c r="G7" i="2"/>
  <c r="K7" i="2"/>
  <c r="K17" i="2"/>
  <c r="I17" i="2"/>
  <c r="G17" i="2"/>
  <c r="I11" i="2"/>
  <c r="G11" i="2"/>
  <c r="K11" i="2"/>
  <c r="K54" i="2"/>
  <c r="I54" i="2"/>
  <c r="G54" i="2"/>
  <c r="M138" i="2" l="1"/>
  <c r="M97" i="2"/>
  <c r="M75" i="2"/>
  <c r="G117" i="2"/>
  <c r="H6" i="20" s="1"/>
  <c r="M73" i="2"/>
  <c r="M107" i="2"/>
  <c r="I94" i="2"/>
  <c r="J5" i="20" s="1"/>
  <c r="K5" i="20" s="1"/>
  <c r="M105" i="2"/>
  <c r="M76" i="2"/>
  <c r="I117" i="2"/>
  <c r="J6" i="20" s="1"/>
  <c r="K6" i="20" s="1"/>
  <c r="M109" i="2"/>
  <c r="M106" i="2"/>
  <c r="M72" i="2"/>
  <c r="G138" i="2"/>
  <c r="H7" i="20" s="1"/>
  <c r="K94" i="2"/>
  <c r="K117" i="2"/>
  <c r="M108" i="2"/>
  <c r="M74" i="2"/>
  <c r="K138" i="2"/>
  <c r="M98" i="2"/>
  <c r="G94" i="2"/>
  <c r="H5" i="20" s="1"/>
  <c r="M13" i="2"/>
  <c r="M18" i="2"/>
  <c r="M7" i="2"/>
  <c r="M11" i="2"/>
  <c r="M29" i="2"/>
  <c r="M51" i="2"/>
  <c r="M64" i="2"/>
  <c r="M27" i="2"/>
  <c r="M21" i="2"/>
  <c r="M20" i="2"/>
  <c r="M5" i="2"/>
  <c r="I47" i="2"/>
  <c r="M54" i="2"/>
  <c r="G47" i="2"/>
  <c r="H4" i="20" s="1"/>
  <c r="M12" i="2"/>
  <c r="M58" i="2"/>
  <c r="M56" i="2"/>
  <c r="M66" i="2"/>
  <c r="M10" i="2"/>
  <c r="M57" i="2"/>
  <c r="M9" i="2"/>
  <c r="M6" i="2"/>
  <c r="M17" i="2"/>
  <c r="M60" i="2"/>
  <c r="M22" i="2"/>
  <c r="M55" i="2"/>
  <c r="M50" i="2"/>
  <c r="M62" i="2"/>
  <c r="M16" i="2"/>
  <c r="M61" i="2"/>
  <c r="M28" i="2"/>
  <c r="M15" i="2"/>
  <c r="M26" i="2"/>
  <c r="K47" i="2"/>
  <c r="M25" i="2"/>
  <c r="M67" i="2"/>
  <c r="M14" i="2"/>
  <c r="K7" i="20"/>
  <c r="J4" i="20" l="1"/>
  <c r="K4" i="20" s="1"/>
  <c r="I4" i="20"/>
  <c r="F6" i="20"/>
  <c r="I6" i="20"/>
  <c r="G6" i="20" s="1"/>
  <c r="F5" i="20"/>
  <c r="I5" i="20"/>
  <c r="G5" i="20" s="1"/>
  <c r="M117" i="2"/>
  <c r="M94" i="2"/>
  <c r="M47" i="2"/>
  <c r="F7" i="20"/>
  <c r="I7" i="20"/>
  <c r="G7" i="20" s="1"/>
  <c r="G4" i="20" l="1"/>
  <c r="F4" i="20"/>
  <c r="E10" i="8"/>
  <c r="I17" i="20"/>
  <c r="K17" i="20"/>
  <c r="G10" i="8"/>
  <c r="D10" i="8"/>
  <c r="F10" i="8"/>
  <c r="D7" i="8" l="1"/>
  <c r="D25" i="8"/>
  <c r="E7" i="8"/>
  <c r="E25" i="8"/>
  <c r="G7" i="8"/>
  <c r="G25" i="8"/>
  <c r="F7" i="8" l="1"/>
  <c r="H7" i="8" s="1"/>
  <c r="F25" i="8"/>
  <c r="H25" i="8" s="1"/>
  <c r="D26" i="7" s="1"/>
  <c r="G17" i="20"/>
  <c r="H5" i="8"/>
  <c r="D6" i="7" s="1"/>
  <c r="D8" i="7" s="1"/>
  <c r="H9" i="8"/>
  <c r="D10" i="7" s="1"/>
  <c r="D11" i="7" s="1"/>
  <c r="H8" i="8"/>
  <c r="D9" i="7" s="1"/>
  <c r="H33" i="8" l="1"/>
  <c r="D34" i="7" s="1"/>
  <c r="H10" i="8"/>
  <c r="H35" i="8" s="1"/>
  <c r="D36" i="7" s="1"/>
  <c r="H34" i="8" l="1"/>
  <c r="H36" i="8" l="1"/>
  <c r="D35" i="7"/>
  <c r="H37" i="8" l="1"/>
  <c r="D37" i="7"/>
  <c r="D38" i="7" l="1"/>
  <c r="D39" i="7" s="1"/>
  <c r="H38" i="8"/>
  <c r="H43" i="8" s="1"/>
  <c r="C19" i="14" l="1"/>
</calcChain>
</file>

<file path=xl/sharedStrings.xml><?xml version="1.0" encoding="utf-8"?>
<sst xmlns="http://schemas.openxmlformats.org/spreadsheetml/2006/main" count="569" uniqueCount="358">
  <si>
    <t>비  고</t>
    <phoneticPr fontId="2" type="noConversion"/>
  </si>
  <si>
    <t>재</t>
    <phoneticPr fontId="2" type="noConversion"/>
  </si>
  <si>
    <t>직접재료비</t>
    <phoneticPr fontId="2" type="noConversion"/>
  </si>
  <si>
    <t>료</t>
    <phoneticPr fontId="2" type="noConversion"/>
  </si>
  <si>
    <t>간접재료비</t>
    <phoneticPr fontId="2" type="noConversion"/>
  </si>
  <si>
    <t>비</t>
    <phoneticPr fontId="2" type="noConversion"/>
  </si>
  <si>
    <t>소       계</t>
    <phoneticPr fontId="2" type="noConversion"/>
  </si>
  <si>
    <t>제  조  원  가  계</t>
    <phoneticPr fontId="2" type="noConversion"/>
  </si>
  <si>
    <t>부  가  가  치  세</t>
    <phoneticPr fontId="2" type="noConversion"/>
  </si>
  <si>
    <t>천단위절사</t>
    <phoneticPr fontId="2" type="noConversion"/>
  </si>
  <si>
    <t>인도교</t>
    <phoneticPr fontId="2" type="noConversion"/>
  </si>
  <si>
    <t>H-BEAM</t>
    <phoneticPr fontId="2" type="noConversion"/>
  </si>
  <si>
    <t>125X125X6.5tX9t</t>
    <phoneticPr fontId="2" type="noConversion"/>
  </si>
  <si>
    <t>TON</t>
    <phoneticPr fontId="2" type="noConversion"/>
  </si>
  <si>
    <t>앵글</t>
    <phoneticPr fontId="2" type="noConversion"/>
  </si>
  <si>
    <t>50x50x4t</t>
    <phoneticPr fontId="2" type="noConversion"/>
  </si>
  <si>
    <t>kg</t>
    <phoneticPr fontId="2" type="noConversion"/>
  </si>
  <si>
    <t>발판</t>
    <phoneticPr fontId="2" type="noConversion"/>
  </si>
  <si>
    <t>스틸그레이팅</t>
    <phoneticPr fontId="2" type="noConversion"/>
  </si>
  <si>
    <t>㎡</t>
    <phoneticPr fontId="2" type="noConversion"/>
  </si>
  <si>
    <t>롤러</t>
    <phoneticPr fontId="8" type="noConversion"/>
  </si>
  <si>
    <t>φ80 R.B</t>
    <phoneticPr fontId="2" type="noConversion"/>
  </si>
  <si>
    <t>식</t>
    <phoneticPr fontId="2" type="noConversion"/>
  </si>
  <si>
    <t>PIPE</t>
    <phoneticPr fontId="8" type="noConversion"/>
  </si>
  <si>
    <t>32A SPP (백)</t>
    <phoneticPr fontId="2" type="noConversion"/>
  </si>
  <si>
    <t>M</t>
    <phoneticPr fontId="2" type="noConversion"/>
  </si>
  <si>
    <t>힌지판재</t>
    <phoneticPr fontId="8" type="noConversion"/>
  </si>
  <si>
    <t>매</t>
    <phoneticPr fontId="2" type="noConversion"/>
  </si>
  <si>
    <t>힌지하부보강</t>
    <phoneticPr fontId="8" type="noConversion"/>
  </si>
  <si>
    <t>피봇힌지</t>
    <phoneticPr fontId="8" type="noConversion"/>
  </si>
  <si>
    <t>힌지</t>
    <phoneticPr fontId="2" type="noConversion"/>
  </si>
  <si>
    <t>롤러</t>
    <phoneticPr fontId="2" type="noConversion"/>
  </si>
  <si>
    <t xml:space="preserve">주강φ200, 360˚회전식 </t>
    <phoneticPr fontId="2" type="noConversion"/>
  </si>
  <si>
    <t>볼트,너트,와샤</t>
    <phoneticPr fontId="2" type="noConversion"/>
  </si>
  <si>
    <t>각종STS제</t>
    <phoneticPr fontId="2" type="noConversion"/>
  </si>
  <si>
    <t>못</t>
    <phoneticPr fontId="2" type="noConversion"/>
  </si>
  <si>
    <t>각종</t>
    <phoneticPr fontId="2" type="noConversion"/>
  </si>
  <si>
    <t>Kg</t>
    <phoneticPr fontId="2" type="noConversion"/>
  </si>
  <si>
    <t>앵커볼트</t>
    <phoneticPr fontId="2" type="noConversion"/>
  </si>
  <si>
    <t>M24 STEEL</t>
    <phoneticPr fontId="2" type="noConversion"/>
  </si>
  <si>
    <t>개</t>
    <phoneticPr fontId="2" type="noConversion"/>
  </si>
  <si>
    <t>기타잡재</t>
    <phoneticPr fontId="2" type="noConversion"/>
  </si>
  <si>
    <t>용접공</t>
    <phoneticPr fontId="2" type="noConversion"/>
  </si>
  <si>
    <t>공</t>
    <phoneticPr fontId="2" type="noConversion"/>
  </si>
  <si>
    <t>조선목공</t>
    <phoneticPr fontId="2" type="noConversion"/>
  </si>
  <si>
    <t>도장공(취부)</t>
    <phoneticPr fontId="2" type="noConversion"/>
  </si>
  <si>
    <t>합성수지피막공</t>
    <phoneticPr fontId="2" type="noConversion"/>
  </si>
  <si>
    <t>철판공</t>
  </si>
  <si>
    <t>절단공</t>
  </si>
  <si>
    <t>보통인부</t>
    <phoneticPr fontId="2" type="noConversion"/>
  </si>
  <si>
    <t xml:space="preserve">   </t>
  </si>
  <si>
    <t>제
조
원
가</t>
    <phoneticPr fontId="2" type="noConversion"/>
  </si>
  <si>
    <t xml:space="preserve"> 비고</t>
  </si>
  <si>
    <t>목    차</t>
    <phoneticPr fontId="2" type="noConversion"/>
  </si>
  <si>
    <t>1. 설 계 설 명 서</t>
    <phoneticPr fontId="2" type="noConversion"/>
  </si>
  <si>
    <t>공 사 목 적 :</t>
    <phoneticPr fontId="2" type="noConversion"/>
  </si>
  <si>
    <t>공 사 개 요 :</t>
    <phoneticPr fontId="2" type="noConversion"/>
  </si>
  <si>
    <t>공  사  명 :</t>
    <phoneticPr fontId="2" type="noConversion"/>
  </si>
  <si>
    <t>공 사 기 간 :</t>
    <phoneticPr fontId="2" type="noConversion"/>
  </si>
  <si>
    <t>1) 설계서의 내용이 불분명하거나 누락, 오류 또는 상호 모순되는 점이 있을 경우</t>
    <phoneticPr fontId="2" type="noConversion"/>
  </si>
  <si>
    <t>3) 공사계약 일반조건 및 공사계약 특수조건의 내용에 의거 변경사유 발생시 변경</t>
    <phoneticPr fontId="2" type="noConversion"/>
  </si>
  <si>
    <t>4) 천재지변등으로 인하여 설계 변경이 불가피한 경우</t>
    <phoneticPr fontId="2" type="noConversion"/>
  </si>
  <si>
    <t>설계변경조건 :</t>
    <phoneticPr fontId="2" type="noConversion"/>
  </si>
  <si>
    <t>총공수</t>
    <phoneticPr fontId="2" type="noConversion"/>
  </si>
  <si>
    <t>공 사
구 분</t>
    <phoneticPr fontId="2" type="noConversion"/>
  </si>
  <si>
    <t>의
장
공
사</t>
    <phoneticPr fontId="2" type="noConversion"/>
  </si>
  <si>
    <t>총        선      가</t>
  </si>
  <si>
    <t>선각공사</t>
    <phoneticPr fontId="2" type="noConversion"/>
  </si>
  <si>
    <t>㎥</t>
  </si>
  <si>
    <t>기관공사</t>
    <phoneticPr fontId="2" type="noConversion"/>
  </si>
  <si>
    <t>전기공사</t>
    <phoneticPr fontId="2" type="noConversion"/>
  </si>
  <si>
    <t>식</t>
    <phoneticPr fontId="2" type="noConversion"/>
  </si>
  <si>
    <t>설    계    명    세    서 (집  계)</t>
    <phoneticPr fontId="2" type="noConversion"/>
  </si>
  <si>
    <t>총    계</t>
    <phoneticPr fontId="2" type="noConversion"/>
  </si>
  <si>
    <t>기
관
공
사</t>
    <phoneticPr fontId="2" type="noConversion"/>
  </si>
  <si>
    <t>☞도급금액 :</t>
  </si>
  <si>
    <t>5) 발주처의 계획 변경으로 인하여 설계 변경이 불가피한 경우</t>
    <phoneticPr fontId="2" type="noConversion"/>
  </si>
  <si>
    <t>내 역 서</t>
    <phoneticPr fontId="2" type="noConversion"/>
  </si>
  <si>
    <t>비고</t>
    <phoneticPr fontId="2" type="noConversion"/>
  </si>
  <si>
    <t>제조원가  계산서(공급별)</t>
    <phoneticPr fontId="2" type="noConversion"/>
  </si>
  <si>
    <t>비  목</t>
    <phoneticPr fontId="2" type="noConversion"/>
  </si>
  <si>
    <t>제조  원가  계산서  (공사별)</t>
    <phoneticPr fontId="2" type="noConversion"/>
  </si>
  <si>
    <t>구  분</t>
    <phoneticPr fontId="2" type="noConversion"/>
  </si>
  <si>
    <t>총      선      가</t>
    <phoneticPr fontId="2" type="noConversion"/>
  </si>
  <si>
    <t>의장공사</t>
    <phoneticPr fontId="2" type="noConversion"/>
  </si>
  <si>
    <t>순위</t>
    <phoneticPr fontId="2" type="noConversion"/>
  </si>
  <si>
    <t>품    명</t>
    <phoneticPr fontId="2" type="noConversion"/>
  </si>
  <si>
    <t>노</t>
    <phoneticPr fontId="2" type="noConversion"/>
  </si>
  <si>
    <t>직접노무비</t>
    <phoneticPr fontId="2" type="noConversion"/>
  </si>
  <si>
    <t>무</t>
    <phoneticPr fontId="2" type="noConversion"/>
  </si>
  <si>
    <t>간접노무비</t>
    <phoneticPr fontId="2" type="noConversion"/>
  </si>
  <si>
    <t>계</t>
    <phoneticPr fontId="2" type="noConversion"/>
  </si>
  <si>
    <t>비       목</t>
    <phoneticPr fontId="2" type="noConversion"/>
  </si>
  <si>
    <t>금       액</t>
    <phoneticPr fontId="2" type="noConversion"/>
  </si>
  <si>
    <t>구      성      비</t>
    <phoneticPr fontId="2" type="noConversion"/>
  </si>
  <si>
    <t>비  고</t>
    <phoneticPr fontId="2" type="noConversion"/>
  </si>
  <si>
    <t>제
조
원
가</t>
    <phoneticPr fontId="2" type="noConversion"/>
  </si>
  <si>
    <t>재</t>
    <phoneticPr fontId="2" type="noConversion"/>
  </si>
  <si>
    <t>직접재료비</t>
    <phoneticPr fontId="2" type="noConversion"/>
  </si>
  <si>
    <t>료</t>
    <phoneticPr fontId="2" type="noConversion"/>
  </si>
  <si>
    <t>간접재료비</t>
    <phoneticPr fontId="2" type="noConversion"/>
  </si>
  <si>
    <t>비</t>
    <phoneticPr fontId="2" type="noConversion"/>
  </si>
  <si>
    <t>소      계</t>
    <phoneticPr fontId="2" type="noConversion"/>
  </si>
  <si>
    <t>노</t>
    <phoneticPr fontId="2" type="noConversion"/>
  </si>
  <si>
    <t>직접노무비</t>
    <phoneticPr fontId="2" type="noConversion"/>
  </si>
  <si>
    <t>무</t>
    <phoneticPr fontId="2" type="noConversion"/>
  </si>
  <si>
    <t>간접노무비</t>
    <phoneticPr fontId="2" type="noConversion"/>
  </si>
  <si>
    <t>제   조   원  가  계</t>
    <phoneticPr fontId="2" type="noConversion"/>
  </si>
  <si>
    <t>계</t>
    <phoneticPr fontId="2" type="noConversion"/>
  </si>
  <si>
    <t>부   가   가  치  세</t>
    <phoneticPr fontId="2" type="noConversion"/>
  </si>
  <si>
    <t>(제조원가계+일반관+이윤)</t>
    <phoneticPr fontId="2" type="noConversion"/>
  </si>
  <si>
    <t>총    액</t>
    <phoneticPr fontId="2" type="noConversion"/>
  </si>
  <si>
    <t>재 료 비</t>
    <phoneticPr fontId="2" type="noConversion"/>
  </si>
  <si>
    <t>노 무 비</t>
    <phoneticPr fontId="2" type="noConversion"/>
  </si>
  <si>
    <t>경    비</t>
    <phoneticPr fontId="2" type="noConversion"/>
  </si>
  <si>
    <t>단 가</t>
    <phoneticPr fontId="2" type="noConversion"/>
  </si>
  <si>
    <t>금 액</t>
    <phoneticPr fontId="2" type="noConversion"/>
  </si>
  <si>
    <t>품  명</t>
    <phoneticPr fontId="2" type="noConversion"/>
  </si>
  <si>
    <t>공 종</t>
    <phoneticPr fontId="2" type="noConversion"/>
  </si>
  <si>
    <t>규 격</t>
    <phoneticPr fontId="2" type="noConversion"/>
  </si>
  <si>
    <t>수 량</t>
    <phoneticPr fontId="2" type="noConversion"/>
  </si>
  <si>
    <t>단 위</t>
    <phoneticPr fontId="2" type="noConversion"/>
  </si>
  <si>
    <t>2) 건조 선박의 주요 촌법 또는 주기관 등 주요 장비의 변경이 있는 경우</t>
    <phoneticPr fontId="2" type="noConversion"/>
  </si>
  <si>
    <t>6) 기타 정당한 설계변경 사유가 발생한 경우</t>
    <phoneticPr fontId="2" type="noConversion"/>
  </si>
  <si>
    <t>2. 건 조 사 양 서</t>
    <phoneticPr fontId="2" type="noConversion"/>
  </si>
  <si>
    <t>3. 공 사 예 정 공 정 표</t>
    <phoneticPr fontId="2" type="noConversion"/>
  </si>
  <si>
    <t>4. 동 원 인 원 계 획 표</t>
    <phoneticPr fontId="2" type="noConversion"/>
  </si>
  <si>
    <t>5. 설 계 내 역 서</t>
    <phoneticPr fontId="2" type="noConversion"/>
  </si>
  <si>
    <t>6. 수 량 산 출 서</t>
    <phoneticPr fontId="2" type="noConversion"/>
  </si>
  <si>
    <t>7. 단 가 산 출 서</t>
    <phoneticPr fontId="2" type="noConversion"/>
  </si>
  <si>
    <t>관리번호</t>
    <phoneticPr fontId="2" type="noConversion"/>
  </si>
  <si>
    <t>1. 설 계 설 명 서</t>
    <phoneticPr fontId="2" type="noConversion"/>
  </si>
  <si>
    <t>경</t>
    <phoneticPr fontId="2" type="noConversion"/>
  </si>
  <si>
    <t>전 력 비</t>
    <phoneticPr fontId="2" type="noConversion"/>
  </si>
  <si>
    <t>수 도 광 열 비</t>
    <phoneticPr fontId="2" type="noConversion"/>
  </si>
  <si>
    <t>운 반 비</t>
    <phoneticPr fontId="2" type="noConversion"/>
  </si>
  <si>
    <t>감 가 상 각 비</t>
    <phoneticPr fontId="2" type="noConversion"/>
  </si>
  <si>
    <t>수 리 수 선 비</t>
    <phoneticPr fontId="2" type="noConversion"/>
  </si>
  <si>
    <t>특 허 권 사 용 료</t>
    <phoneticPr fontId="2" type="noConversion"/>
  </si>
  <si>
    <t>기 술 료</t>
    <phoneticPr fontId="2" type="noConversion"/>
  </si>
  <si>
    <t>연 구 개 발 비</t>
    <phoneticPr fontId="2" type="noConversion"/>
  </si>
  <si>
    <t>시 험 검 사 비</t>
    <phoneticPr fontId="2" type="noConversion"/>
  </si>
  <si>
    <t>지 급 임 차 료</t>
    <phoneticPr fontId="2" type="noConversion"/>
  </si>
  <si>
    <t>보 험 료</t>
    <phoneticPr fontId="2" type="noConversion"/>
  </si>
  <si>
    <t>복 리 후 생 비</t>
    <phoneticPr fontId="2" type="noConversion"/>
  </si>
  <si>
    <t>보 관 비</t>
    <phoneticPr fontId="2" type="noConversion"/>
  </si>
  <si>
    <t>외 주 가 공 비</t>
    <phoneticPr fontId="2" type="noConversion"/>
  </si>
  <si>
    <t>산업안전보건관리비</t>
    <phoneticPr fontId="2" type="noConversion"/>
  </si>
  <si>
    <t>소 모 품 비</t>
    <phoneticPr fontId="2" type="noConversion"/>
  </si>
  <si>
    <t>세 금 과 공 과</t>
    <phoneticPr fontId="2" type="noConversion"/>
  </si>
  <si>
    <t>폐 기 물 처 리 비</t>
    <phoneticPr fontId="2" type="noConversion"/>
  </si>
  <si>
    <t>도 서 인 쇄 비</t>
    <phoneticPr fontId="2" type="noConversion"/>
  </si>
  <si>
    <t>지 급 수 수 료</t>
    <phoneticPr fontId="2" type="noConversion"/>
  </si>
  <si>
    <t>비</t>
    <phoneticPr fontId="2" type="noConversion"/>
  </si>
  <si>
    <t>기 타 법 정 경 비</t>
    <phoneticPr fontId="2" type="noConversion"/>
  </si>
  <si>
    <t>경</t>
    <phoneticPr fontId="2" type="noConversion"/>
  </si>
  <si>
    <t>건 조 사 양 서</t>
    <phoneticPr fontId="8" type="noConversion"/>
  </si>
  <si>
    <t>전
기
공
사</t>
    <phoneticPr fontId="2" type="noConversion"/>
  </si>
  <si>
    <t>세부기간공정</t>
    <phoneticPr fontId="2" type="noConversion"/>
  </si>
  <si>
    <t>못</t>
    <phoneticPr fontId="2" type="noConversion"/>
  </si>
  <si>
    <t>FIBER GLASS</t>
    <phoneticPr fontId="2" type="noConversion"/>
  </si>
  <si>
    <t>kg</t>
    <phoneticPr fontId="2" type="noConversion"/>
  </si>
  <si>
    <t>WAX</t>
    <phoneticPr fontId="2" type="noConversion"/>
  </si>
  <si>
    <t>수지경화제</t>
    <phoneticPr fontId="2" type="noConversion"/>
  </si>
  <si>
    <t>영세율</t>
    <phoneticPr fontId="2" type="noConversion"/>
  </si>
  <si>
    <t>영세율</t>
    <phoneticPr fontId="2" type="noConversion"/>
  </si>
  <si>
    <t>규 격  및   재 질</t>
    <phoneticPr fontId="2" type="noConversion"/>
  </si>
  <si>
    <t>단위</t>
    <phoneticPr fontId="2" type="noConversion"/>
  </si>
  <si>
    <t>수량</t>
    <phoneticPr fontId="2" type="noConversion"/>
  </si>
  <si>
    <t>재 료 비</t>
    <phoneticPr fontId="2" type="noConversion"/>
  </si>
  <si>
    <t>노 무 비</t>
    <phoneticPr fontId="2" type="noConversion"/>
  </si>
  <si>
    <t>경 비</t>
    <phoneticPr fontId="2" type="noConversion"/>
  </si>
  <si>
    <t>합 계</t>
    <phoneticPr fontId="2" type="noConversion"/>
  </si>
  <si>
    <t>비고</t>
    <phoneticPr fontId="2" type="noConversion"/>
  </si>
  <si>
    <t>단   가</t>
    <phoneticPr fontId="2" type="noConversion"/>
  </si>
  <si>
    <t>금      액</t>
    <phoneticPr fontId="2" type="noConversion"/>
  </si>
  <si>
    <t>1)</t>
    <phoneticPr fontId="2" type="noConversion"/>
  </si>
  <si>
    <t>재료비</t>
    <phoneticPr fontId="2" type="noConversion"/>
  </si>
  <si>
    <t xml:space="preserve"> </t>
    <phoneticPr fontId="2" type="noConversion"/>
  </si>
  <si>
    <t>2)</t>
    <phoneticPr fontId="2" type="noConversion"/>
  </si>
  <si>
    <t>노무비</t>
    <phoneticPr fontId="2" type="noConversion"/>
  </si>
  <si>
    <t>3)</t>
    <phoneticPr fontId="2" type="noConversion"/>
  </si>
  <si>
    <t>합    계</t>
    <phoneticPr fontId="2" type="noConversion"/>
  </si>
  <si>
    <t>선각공사</t>
    <phoneticPr fontId="2" type="noConversion"/>
  </si>
  <si>
    <t>의장공사</t>
    <phoneticPr fontId="2" type="noConversion"/>
  </si>
  <si>
    <t>기관공사</t>
    <phoneticPr fontId="2" type="noConversion"/>
  </si>
  <si>
    <t>전기공사</t>
    <phoneticPr fontId="2" type="noConversion"/>
  </si>
  <si>
    <t>6. 수 량 산 출 서</t>
    <phoneticPr fontId="2" type="noConversion"/>
  </si>
  <si>
    <t>공종 및 공종별</t>
    <phoneticPr fontId="2" type="noConversion"/>
  </si>
  <si>
    <t>규격 및 재질</t>
    <phoneticPr fontId="2" type="noConversion"/>
  </si>
  <si>
    <t>단위</t>
    <phoneticPr fontId="2" type="noConversion"/>
  </si>
  <si>
    <t>산출내용</t>
    <phoneticPr fontId="2" type="noConversion"/>
  </si>
  <si>
    <t>공</t>
    <phoneticPr fontId="2" type="noConversion"/>
  </si>
  <si>
    <t xml:space="preserve"> MAT 450 G/M</t>
    <phoneticPr fontId="2" type="noConversion"/>
  </si>
  <si>
    <t xml:space="preserve"> ROVING 570 G/M</t>
    <phoneticPr fontId="2" type="noConversion"/>
  </si>
  <si>
    <t>POLYESTER RESIN</t>
    <phoneticPr fontId="2" type="noConversion"/>
  </si>
  <si>
    <t>조 선 용</t>
    <phoneticPr fontId="2" type="noConversion"/>
  </si>
  <si>
    <t>GEL-COAT</t>
    <phoneticPr fontId="2" type="noConversion"/>
  </si>
  <si>
    <t>`</t>
    <phoneticPr fontId="2" type="noConversion"/>
  </si>
  <si>
    <t>POLY URETHAN FOAM</t>
    <phoneticPr fontId="2" type="noConversion"/>
  </si>
  <si>
    <t>비중 0.035</t>
    <phoneticPr fontId="2" type="noConversion"/>
  </si>
  <si>
    <t>18L</t>
    <phoneticPr fontId="2" type="noConversion"/>
  </si>
  <si>
    <t>ACETON</t>
    <phoneticPr fontId="2" type="noConversion"/>
  </si>
  <si>
    <t>20L</t>
    <phoneticPr fontId="2" type="noConversion"/>
  </si>
  <si>
    <t>PUTTY</t>
    <phoneticPr fontId="2" type="noConversion"/>
  </si>
  <si>
    <t>8kg</t>
    <phoneticPr fontId="2" type="noConversion"/>
  </si>
  <si>
    <t>연마지</t>
    <phoneticPr fontId="2" type="noConversion"/>
  </si>
  <si>
    <t>각 종</t>
    <phoneticPr fontId="2" type="noConversion"/>
  </si>
  <si>
    <t>매</t>
    <phoneticPr fontId="2" type="noConversion"/>
  </si>
  <si>
    <t>쎈딩디스크</t>
    <phoneticPr fontId="2" type="noConversion"/>
  </si>
  <si>
    <t>100A</t>
    <phoneticPr fontId="2" type="noConversion"/>
  </si>
  <si>
    <t>개</t>
    <phoneticPr fontId="2" type="noConversion"/>
  </si>
  <si>
    <t>ROLLER BRUSH</t>
    <phoneticPr fontId="2" type="noConversion"/>
  </si>
  <si>
    <t>SCREW NAIL</t>
    <phoneticPr fontId="2" type="noConversion"/>
  </si>
  <si>
    <t>100개 1갑</t>
    <phoneticPr fontId="2" type="noConversion"/>
  </si>
  <si>
    <t>갑</t>
    <phoneticPr fontId="2" type="noConversion"/>
  </si>
  <si>
    <t>P.V.A PIPE</t>
    <phoneticPr fontId="2" type="noConversion"/>
  </si>
  <si>
    <t>본</t>
    <phoneticPr fontId="2" type="noConversion"/>
  </si>
  <si>
    <t>BOLT &amp; NUT, WASHER</t>
    <phoneticPr fontId="2" type="noConversion"/>
  </si>
  <si>
    <t>용접봉</t>
    <phoneticPr fontId="2" type="noConversion"/>
  </si>
  <si>
    <t>THINNER</t>
    <phoneticPr fontId="2" type="noConversion"/>
  </si>
  <si>
    <t>18ℓ</t>
    <phoneticPr fontId="2" type="noConversion"/>
  </si>
  <si>
    <t>식</t>
    <phoneticPr fontId="2" type="noConversion"/>
  </si>
  <si>
    <t>형틀목공</t>
    <phoneticPr fontId="2" type="noConversion"/>
  </si>
  <si>
    <t>빠다도포원, 컴파운드공</t>
    <phoneticPr fontId="2" type="noConversion"/>
  </si>
  <si>
    <t>그라인더공</t>
    <phoneticPr fontId="2" type="noConversion"/>
  </si>
  <si>
    <t>EA</t>
    <phoneticPr fontId="2" type="noConversion"/>
  </si>
  <si>
    <t>BITT</t>
    <phoneticPr fontId="2" type="noConversion"/>
  </si>
  <si>
    <t>120A STS PIPE</t>
    <phoneticPr fontId="2" type="noConversion"/>
  </si>
  <si>
    <t>선수1</t>
    <phoneticPr fontId="2" type="noConversion"/>
  </si>
  <si>
    <t>OPEN CHOCK</t>
    <phoneticPr fontId="2" type="noConversion"/>
  </si>
  <si>
    <t>STS</t>
    <phoneticPr fontId="2" type="noConversion"/>
  </si>
  <si>
    <t>출입문</t>
    <phoneticPr fontId="2" type="noConversion"/>
  </si>
  <si>
    <t>해치</t>
    <phoneticPr fontId="2" type="noConversion"/>
  </si>
  <si>
    <t>각창(AL함금제)</t>
    <phoneticPr fontId="2" type="noConversion"/>
  </si>
  <si>
    <t>조타실 전면</t>
    <phoneticPr fontId="2" type="noConversion"/>
  </si>
  <si>
    <t>MAST</t>
    <phoneticPr fontId="2" type="noConversion"/>
  </si>
  <si>
    <t>법정규격품</t>
    <phoneticPr fontId="2" type="noConversion"/>
  </si>
  <si>
    <t>벌</t>
    <phoneticPr fontId="2" type="noConversion"/>
  </si>
  <si>
    <t>실내 내장공사</t>
    <phoneticPr fontId="2" type="noConversion"/>
  </si>
  <si>
    <t>난연성 보온재, 방열, 목공</t>
    <phoneticPr fontId="2" type="noConversion"/>
  </si>
  <si>
    <t>연료유 탱크</t>
    <phoneticPr fontId="2" type="noConversion"/>
  </si>
  <si>
    <t>선체 매립</t>
    <phoneticPr fontId="2" type="noConversion"/>
  </si>
  <si>
    <t>제표식</t>
    <phoneticPr fontId="2" type="noConversion"/>
  </si>
  <si>
    <t>흘수, 선명, 선박번호판, 각종</t>
    <phoneticPr fontId="2" type="noConversion"/>
  </si>
  <si>
    <t>갑판상부</t>
    <phoneticPr fontId="2" type="noConversion"/>
  </si>
  <si>
    <t>Non skid Powder</t>
    <phoneticPr fontId="2" type="noConversion"/>
  </si>
  <si>
    <t>주기관</t>
    <phoneticPr fontId="2" type="noConversion"/>
  </si>
  <si>
    <t>SET</t>
    <phoneticPr fontId="2" type="noConversion"/>
  </si>
  <si>
    <t>BATTERY</t>
    <phoneticPr fontId="2" type="noConversion"/>
  </si>
  <si>
    <t>배관공사</t>
    <phoneticPr fontId="2" type="noConversion"/>
  </si>
  <si>
    <t>주배전반</t>
    <phoneticPr fontId="2" type="noConversion"/>
  </si>
  <si>
    <t>조타</t>
    <phoneticPr fontId="2" type="noConversion"/>
  </si>
  <si>
    <t>조명장치</t>
    <phoneticPr fontId="2" type="noConversion"/>
  </si>
  <si>
    <t>해사용 LED, 스위치, 콘센트, DC12V</t>
    <phoneticPr fontId="2" type="noConversion"/>
  </si>
  <si>
    <t>방수형(폴로갑판구역, 외부통로, 기타), 비방수형(조타실, 선실, 기타)</t>
    <phoneticPr fontId="2" type="noConversion"/>
  </si>
  <si>
    <t>항해등</t>
    <phoneticPr fontId="2" type="noConversion"/>
  </si>
  <si>
    <t>정박등1, 장등1, 현등2, 선미등1</t>
    <phoneticPr fontId="2" type="noConversion"/>
  </si>
  <si>
    <t>기 타 경 비</t>
    <phoneticPr fontId="2" type="noConversion"/>
  </si>
  <si>
    <t>조타실 상부</t>
    <phoneticPr fontId="2" type="noConversion"/>
  </si>
  <si>
    <t>0.09(FL)+0.10(B/L)+0.02(FR)+0.12(D/G)+0.07(D/B)+0.06(H/G)</t>
    <phoneticPr fontId="2" type="noConversion"/>
  </si>
  <si>
    <t>검 사 비</t>
    <phoneticPr fontId="2" type="noConversion"/>
  </si>
  <si>
    <t>선박용전선</t>
    <phoneticPr fontId="2" type="noConversion"/>
  </si>
  <si>
    <t>계</t>
    <phoneticPr fontId="2" type="noConversion"/>
  </si>
  <si>
    <t>소화기</t>
    <phoneticPr fontId="2" type="noConversion"/>
  </si>
  <si>
    <t>개</t>
    <phoneticPr fontId="2" type="noConversion"/>
  </si>
  <si>
    <t>조타실</t>
    <phoneticPr fontId="2" type="noConversion"/>
  </si>
  <si>
    <t>3.3kg, 선박용</t>
    <phoneticPr fontId="2" type="noConversion"/>
  </si>
  <si>
    <t>선수1, 선미2</t>
    <phoneticPr fontId="2" type="noConversion"/>
  </si>
  <si>
    <t>조타실 우현, 후면</t>
    <phoneticPr fontId="2" type="noConversion"/>
  </si>
  <si>
    <t>PE 100L 기본형</t>
    <phoneticPr fontId="2" type="noConversion"/>
  </si>
  <si>
    <t>도장공</t>
    <phoneticPr fontId="2" type="noConversion"/>
  </si>
  <si>
    <t>연마공</t>
    <phoneticPr fontId="2" type="noConversion"/>
  </si>
  <si>
    <t>배관공</t>
    <phoneticPr fontId="2" type="noConversion"/>
  </si>
  <si>
    <t>기계설비공</t>
    <phoneticPr fontId="2" type="noConversion"/>
  </si>
  <si>
    <t>전기공사기사</t>
    <phoneticPr fontId="2" type="noConversion"/>
  </si>
  <si>
    <t>선회창</t>
    <phoneticPr fontId="2" type="noConversion"/>
  </si>
  <si>
    <t>회전창</t>
    <phoneticPr fontId="2" type="noConversion"/>
  </si>
  <si>
    <t>개</t>
    <phoneticPr fontId="2" type="noConversion"/>
  </si>
  <si>
    <t>식</t>
    <phoneticPr fontId="2" type="noConversion"/>
  </si>
  <si>
    <t>구명조끼</t>
    <phoneticPr fontId="2" type="noConversion"/>
  </si>
  <si>
    <t>무보수형,200AH,</t>
    <phoneticPr fontId="2" type="noConversion"/>
  </si>
  <si>
    <t>1. 선각공사</t>
    <phoneticPr fontId="2" type="noConversion"/>
  </si>
  <si>
    <t>2. 의장공사</t>
    <phoneticPr fontId="2" type="noConversion"/>
  </si>
  <si>
    <t>3. 기관공사</t>
    <phoneticPr fontId="2" type="noConversion"/>
  </si>
  <si>
    <t>4. 전기공사</t>
    <phoneticPr fontId="2" type="noConversion"/>
  </si>
  <si>
    <t>선
각
공
사</t>
    <phoneticPr fontId="2" type="noConversion"/>
  </si>
  <si>
    <t>마을 공동 어장관리선 건조사업</t>
    <phoneticPr fontId="2" type="noConversion"/>
  </si>
  <si>
    <t>마을 공동 어장관리를 위한 관리선 건조</t>
    <phoneticPr fontId="2" type="noConversion"/>
  </si>
  <si>
    <t>23kg</t>
    <phoneticPr fontId="2" type="noConversion"/>
  </si>
  <si>
    <t>스텐</t>
    <phoneticPr fontId="2" type="noConversion"/>
  </si>
  <si>
    <t>휀다</t>
    <phoneticPr fontId="2" type="noConversion"/>
  </si>
  <si>
    <t>식</t>
    <phoneticPr fontId="2" type="noConversion"/>
  </si>
  <si>
    <t>9. 설 계 도 면</t>
    <phoneticPr fontId="2" type="noConversion"/>
  </si>
  <si>
    <t>9. 설 계 도 서</t>
    <phoneticPr fontId="2" type="noConversion"/>
  </si>
  <si>
    <t>어장관리선 건조 설계서</t>
    <phoneticPr fontId="8" type="noConversion"/>
  </si>
  <si>
    <t>설계자</t>
    <phoneticPr fontId="55" type="noConversion"/>
  </si>
  <si>
    <t>심사자</t>
    <phoneticPr fontId="55" type="noConversion"/>
  </si>
  <si>
    <t>담 당</t>
    <phoneticPr fontId="55" type="noConversion"/>
  </si>
  <si>
    <t>과 장</t>
    <phoneticPr fontId="55" type="noConversion"/>
  </si>
  <si>
    <t>☞사업명    : 어장관리선 건조</t>
    <phoneticPr fontId="2" type="noConversion"/>
  </si>
  <si>
    <t>AFT STORE (P/S)</t>
    <phoneticPr fontId="2" type="noConversion"/>
  </si>
  <si>
    <t>FISH HOLD(P/S)</t>
    <phoneticPr fontId="2" type="noConversion"/>
  </si>
  <si>
    <t>AFT STORE (C)</t>
    <phoneticPr fontId="2" type="noConversion"/>
  </si>
  <si>
    <t>앰프/ 기적</t>
    <phoneticPr fontId="2" type="noConversion"/>
  </si>
  <si>
    <t>레이더 반사기</t>
    <phoneticPr fontId="2" type="noConversion"/>
  </si>
  <si>
    <t>2026. 10.</t>
    <phoneticPr fontId="2" type="noConversion"/>
  </si>
  <si>
    <t>2026년 10월   일  설계</t>
    <phoneticPr fontId="55" type="noConversion"/>
  </si>
  <si>
    <t>☞사업개요 : 어장관리선 2.60T 급 x 1척</t>
    <phoneticPr fontId="2" type="noConversion"/>
  </si>
  <si>
    <t>어장관리선 건조 : 길이(L):8.05M  너비(B):2.40M  깊이(D):0.88M</t>
    <phoneticPr fontId="2" type="noConversion"/>
  </si>
  <si>
    <t>1200 X 1400,샷시, (미닫이식)</t>
    <phoneticPr fontId="2" type="noConversion"/>
  </si>
  <si>
    <t>F.R.P(풍우밀) 약 650 X 750</t>
    <phoneticPr fontId="2" type="noConversion"/>
  </si>
  <si>
    <t>F.R.P(풍우밀) 약 550 X 550</t>
    <phoneticPr fontId="2" type="noConversion"/>
  </si>
  <si>
    <t>F.R.P(풍우밀) 약 380 X 680</t>
    <phoneticPr fontId="2" type="noConversion"/>
  </si>
  <si>
    <t>약 500 X 710(고정식), 강화유리</t>
    <phoneticPr fontId="2" type="noConversion"/>
  </si>
  <si>
    <t>약 600 X 490( 고정식),강화유리</t>
    <phoneticPr fontId="2" type="noConversion"/>
  </si>
  <si>
    <t>조타실 좌현</t>
    <phoneticPr fontId="2" type="noConversion"/>
  </si>
  <si>
    <t>승선인원 8</t>
    <phoneticPr fontId="2" type="noConversion"/>
  </si>
  <si>
    <t>난간대</t>
    <phoneticPr fontId="2" type="noConversion"/>
  </si>
  <si>
    <t>0.55(BOX KELL)+1.25(BOTTOM)+0.93(SIDE SHELL)+5.47(DECK)+0.98(BULWARK)</t>
    <phoneticPr fontId="2" type="noConversion"/>
  </si>
  <si>
    <t>2일*1인</t>
    <phoneticPr fontId="2" type="noConversion"/>
  </si>
  <si>
    <t>배관에 따른 용접작업 1일*1인</t>
    <phoneticPr fontId="2" type="noConversion"/>
  </si>
  <si>
    <t>배관작업 1일*1인 (연삭기 및 연마기 조작)</t>
    <phoneticPr fontId="2" type="noConversion"/>
  </si>
  <si>
    <t xml:space="preserve">  +17(BULKHEAD)+17(HOUSE)+3(탱크)+10(각종보강)</t>
    <phoneticPr fontId="2" type="noConversion"/>
  </si>
  <si>
    <t xml:space="preserve">  +2.71(BULKHEAD)+2.70(HOUSE)+0.57(탱크)+10(각종보강)</t>
    <phoneticPr fontId="2" type="noConversion"/>
  </si>
  <si>
    <t>((10.35*2.45*2)+(10.35*0.88*2))*0.5/18 (0.5/L)</t>
  </si>
  <si>
    <t>((10.35*2.45*2)+(10.35*0.88*2))*0.2 (0.2kg/1㎡)</t>
    <phoneticPr fontId="2" type="noConversion"/>
  </si>
  <si>
    <t>((10.35*2.45*2)+(12.28*0.88*2))*0.14 (0.14kg/1㎡)</t>
    <phoneticPr fontId="2" type="noConversion"/>
  </si>
  <si>
    <t>((10.35*2.45)+(10.35*0.88*2))*0.2/8 (0.2/kg)</t>
    <phoneticPr fontId="2" type="noConversion"/>
  </si>
  <si>
    <t>0.4(BOTTOM)+0.4(SIDE)+0.8(KEEL PLATE)+0.4(DECK)+0.4(HOUSE)</t>
    <phoneticPr fontId="2" type="noConversion"/>
  </si>
  <si>
    <t>기관관련 작업</t>
    <phoneticPr fontId="2" type="noConversion"/>
  </si>
  <si>
    <t>각종 배관작업</t>
    <phoneticPr fontId="2" type="noConversion"/>
  </si>
  <si>
    <t xml:space="preserve">  +55(BULKHEAD)+42(HOUSE)+8(탱크)+40(각종보강)</t>
    <phoneticPr fontId="2" type="noConversion"/>
  </si>
  <si>
    <t>10(BOTTOM)+10(SIDE)+5(KEEL PLATE)+5(DECK)+3(HOUSE)</t>
    <phoneticPr fontId="2" type="noConversion"/>
  </si>
  <si>
    <t>6(BOTTOM)+6(SIDE)+2(KEEL PLATE)+2(DECK)+2(HOUSE)</t>
    <phoneticPr fontId="2" type="noConversion"/>
  </si>
  <si>
    <t>선체 및 하우스 부분 : 2일*1인</t>
    <phoneticPr fontId="2" type="noConversion"/>
  </si>
  <si>
    <t xml:space="preserve">선체 및 하우스 부분 : 2일*1인 </t>
    <phoneticPr fontId="2" type="noConversion"/>
  </si>
  <si>
    <t>선체 및 하우스 부분 : 2일*1인 (연삭기 및 연마기 조작)</t>
    <phoneticPr fontId="2" type="noConversion"/>
  </si>
  <si>
    <t>선체 및 하우스 부분 : 2일*1인 (수동연마)</t>
    <phoneticPr fontId="2" type="noConversion"/>
  </si>
  <si>
    <t xml:space="preserve">8. 어 선 총 톤 수 계 산 서 </t>
    <phoneticPr fontId="2" type="noConversion"/>
  </si>
  <si>
    <t>8. 어 선 총 톤 수 계 산 서</t>
    <phoneticPr fontId="2" type="noConversion"/>
  </si>
  <si>
    <t>(재료비+직노+간노)*4.6%</t>
    <phoneticPr fontId="2" type="noConversion"/>
  </si>
  <si>
    <t>여비, 교통비, 통신비</t>
    <phoneticPr fontId="2" type="noConversion"/>
  </si>
  <si>
    <t>기타경비 포함</t>
    <phoneticPr fontId="2" type="noConversion"/>
  </si>
  <si>
    <t>일반  관리비 (8%)</t>
    <phoneticPr fontId="2" type="noConversion"/>
  </si>
  <si>
    <t>제조원가계*8%</t>
    <phoneticPr fontId="2" type="noConversion"/>
  </si>
  <si>
    <t>이   윤 (15%)</t>
    <phoneticPr fontId="2" type="noConversion"/>
  </si>
  <si>
    <t>((제조원가계+일반관)-재료비)*15%</t>
    <phoneticPr fontId="2" type="noConversion"/>
  </si>
  <si>
    <t>직노*15%</t>
    <phoneticPr fontId="2" type="noConversion"/>
  </si>
  <si>
    <t>(재료비+직노)*3.11%</t>
    <phoneticPr fontId="2" type="noConversion"/>
  </si>
  <si>
    <t>일 반 관 리 비  (8%)</t>
    <phoneticPr fontId="2" type="noConversion"/>
  </si>
  <si>
    <t>이      윤 (15%)</t>
    <phoneticPr fontId="2" type="noConversion"/>
  </si>
  <si>
    <t xml:space="preserve">  +32(BULKHEAD)+12(HOUSE)+3(탱크)+40(각종보강)</t>
    <phoneticPr fontId="2" type="noConversion"/>
  </si>
  <si>
    <t>22(BOX KELL)+18(BOTTOM)+12(SIDE SHELL)+60(DECK)+15(BULWARK)</t>
    <phoneticPr fontId="2" type="noConversion"/>
  </si>
  <si>
    <t>25(BOX KELL)+16(BOTTOM)+10(SIDE SHELL)+39(DECK)+10(BULWARK)</t>
    <phoneticPr fontId="2" type="noConversion"/>
  </si>
  <si>
    <t>40(BOX KELL)+35(BOTTOM)+27(SIDE SHELL)+85(DECK)+30(BULWARK)</t>
    <phoneticPr fontId="2" type="noConversion"/>
  </si>
  <si>
    <t>200PS YAMAHA</t>
    <phoneticPr fontId="2" type="noConversion"/>
  </si>
  <si>
    <t>본 공사의 공사기간은 착공일로부터 60일간으로 한다.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</si>
</sst>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2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_ * #,##0_ ;_ * \-#,##0_ ;_ * &quot;-&quot;_ ;_ @_ "/>
    <numFmt numFmtId="177" formatCode="_ * #,##0.00_ ;_ * \-#,##0.00_ ;_ * &quot;-&quot;??_ ;_ @_ "/>
    <numFmt numFmtId="178" formatCode="&quot;₩&quot;#,##0.00;&quot;₩&quot;&quot;₩&quot;\-#,##0.00"/>
    <numFmt numFmtId="179" formatCode="_ &quot;₩&quot;* #,##0_ ;_ &quot;₩&quot;* \-#,##0_ ;_ &quot;₩&quot;* &quot;-&quot;_ ;_ @_ "/>
    <numFmt numFmtId="180" formatCode="_ &quot;₩&quot;* #,##0.00_ ;_ &quot;₩&quot;* \-#,##0.00_ ;_ &quot;₩&quot;* &quot;-&quot;??_ ;_ @_ "/>
    <numFmt numFmtId="181" formatCode="_-* #,##0\ &quot;DM&quot;_-;\-* #,##0\ &quot;DM&quot;_-;_-* &quot;-&quot;\ &quot;DM&quot;_-;_-@_-"/>
    <numFmt numFmtId="182" formatCode="_-* #,##0\ _D_M_-;\-* #,##0\ _D_M_-;_-* &quot;-&quot;\ _D_M_-;_-@_-"/>
    <numFmt numFmtId="183" formatCode="_-* #,##0.00\ &quot;DM&quot;_-;\-* #,##0.00\ &quot;DM&quot;_-;_-* &quot;-&quot;??\ &quot;DM&quot;_-;_-@_-"/>
    <numFmt numFmtId="184" formatCode="_-* #,##0.00\ _D_M_-;\-* #,##0.00\ _D_M_-;_-* &quot;-&quot;??\ _D_M_-;_-@_-"/>
    <numFmt numFmtId="185" formatCode="#.00"/>
    <numFmt numFmtId="186" formatCode="#,##0."/>
    <numFmt numFmtId="187" formatCode="_ * #,##0.000000_ ;_ * \-#,##0.000000_ ;_ * &quot;-&quot;_ ;_ @_ "/>
    <numFmt numFmtId="188" formatCode="_ * #,##0.0000000_ ;_ * \-#,##0.0000000_ ;_ * &quot;-&quot;_ ;_ @_ "/>
    <numFmt numFmtId="189" formatCode="#,##0;[Red]&quot;-&quot;#,##0"/>
    <numFmt numFmtId="190" formatCode="[Red]#,##0"/>
    <numFmt numFmtId="191" formatCode="_-* #,##0.00_-;&quot;₩&quot;&quot;₩&quot;&quot;₩&quot;&quot;₩&quot;&quot;₩&quot;&quot;₩&quot;&quot;₩&quot;&quot;₩&quot;&quot;₩&quot;\-* #,##0.00_-;_-* &quot;-&quot;??_-;_-@_-"/>
    <numFmt numFmtId="192" formatCode="_-[$€-2]* #,##0.00_-;\-[$€-2]* #,##0.00_-;_-[$€-2]* &quot;-&quot;??_-"/>
    <numFmt numFmtId="193" formatCode="&quot;$&quot;#,##0_);[Red]\(&quot;$&quot;#,##0\)"/>
    <numFmt numFmtId="194" formatCode="[DBNum4][$-412]General&quot;원&quot;"/>
  </numFmts>
  <fonts count="90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9"/>
      <color indexed="8"/>
      <name val="Tms Rmn"/>
      <family val="1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11"/>
      <name val="굴림체"/>
      <family val="3"/>
      <charset val="129"/>
    </font>
    <font>
      <sz val="10"/>
      <name val="Times New Roman"/>
      <family val="1"/>
    </font>
    <font>
      <sz val="10"/>
      <name val="MS Sans Serif"/>
      <family val="2"/>
    </font>
    <font>
      <sz val="12"/>
      <name val="Times New Roman"/>
      <family val="1"/>
    </font>
    <font>
      <sz val="11"/>
      <color indexed="63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9"/>
      <name val="바탕체"/>
      <family val="1"/>
      <charset val="129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sz val="1"/>
      <color indexed="8"/>
      <name val="Courier"/>
      <family val="3"/>
    </font>
    <font>
      <b/>
      <sz val="1"/>
      <color indexed="8"/>
      <name val="Courier"/>
      <family val="3"/>
    </font>
    <font>
      <sz val="11"/>
      <color indexed="20"/>
      <name val="맑은 고딕"/>
      <family val="3"/>
      <charset val="129"/>
    </font>
    <font>
      <u/>
      <sz val="12"/>
      <color indexed="36"/>
      <name val="바탕체"/>
      <family val="1"/>
      <charset val="129"/>
    </font>
    <font>
      <sz val="14"/>
      <name val="뼻뮝"/>
      <family val="3"/>
      <charset val="129"/>
    </font>
    <font>
      <sz val="11"/>
      <color indexed="19"/>
      <name val="맑은 고딕"/>
      <family val="3"/>
      <charset val="129"/>
    </font>
    <font>
      <sz val="12"/>
      <name val="명조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b/>
      <sz val="12"/>
      <color indexed="16"/>
      <name val="굴림체"/>
      <family val="3"/>
      <charset val="129"/>
    </font>
    <font>
      <sz val="10"/>
      <name val="명조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62"/>
      <name val="맑은 고딕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1"/>
      <color indexed="17"/>
      <name val="맑은 고딕"/>
      <family val="3"/>
      <charset val="129"/>
    </font>
    <font>
      <sz val="12"/>
      <name val="ⓒoUAAA¨u"/>
      <family val="1"/>
      <charset val="129"/>
    </font>
    <font>
      <sz val="11"/>
      <name val="￥i￠￢￠?o"/>
      <family val="1"/>
      <charset val="129"/>
    </font>
    <font>
      <sz val="12"/>
      <name val="¹UAAA¼"/>
      <family val="3"/>
      <charset val="129"/>
    </font>
    <font>
      <sz val="12"/>
      <name val="¹ÙÅÁÃ¼"/>
      <family val="1"/>
      <charset val="129"/>
    </font>
    <font>
      <sz val="12"/>
      <name val="System"/>
      <family val="2"/>
      <charset val="129"/>
    </font>
    <font>
      <sz val="8"/>
      <name val="¹UAAA¼"/>
      <family val="1"/>
      <charset val="129"/>
    </font>
    <font>
      <sz val="10"/>
      <name val="±¼¸²Ã¼"/>
      <family val="3"/>
      <charset val="129"/>
    </font>
    <font>
      <b/>
      <sz val="10"/>
      <name val="Helv"/>
      <family val="2"/>
    </font>
    <font>
      <sz val="10"/>
      <name val="바탕체"/>
      <family val="1"/>
      <charset val="129"/>
    </font>
    <font>
      <sz val="10"/>
      <name val="MS Serif"/>
      <family val="1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8"/>
      <name val="Helv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sz val="8"/>
      <name val="바탕체"/>
      <family val="1"/>
      <charset val="129"/>
    </font>
    <font>
      <sz val="12"/>
      <name val="돋움"/>
      <family val="3"/>
      <charset val="129"/>
    </font>
    <font>
      <sz val="7"/>
      <name val="Small Fonts"/>
      <family val="2"/>
    </font>
    <font>
      <sz val="11"/>
      <color indexed="8"/>
      <name val="맑은 고딕"/>
      <family val="3"/>
      <charset val="129"/>
    </font>
    <font>
      <sz val="12"/>
      <name val="¹ÙÅÁÃ¼"/>
      <family val="1"/>
      <charset val="129"/>
    </font>
    <font>
      <sz val="11"/>
      <color indexed="8"/>
      <name val="맑은 고딕"/>
      <family val="3"/>
      <charset val="129"/>
    </font>
    <font>
      <b/>
      <sz val="20"/>
      <name val="돋움"/>
      <family val="3"/>
      <charset val="129"/>
    </font>
    <font>
      <b/>
      <sz val="25"/>
      <name val="돋움"/>
      <family val="3"/>
      <charset val="129"/>
    </font>
    <font>
      <sz val="11"/>
      <name val="굴림"/>
      <family val="3"/>
      <charset val="129"/>
    </font>
    <font>
      <sz val="13"/>
      <name val="굴림"/>
      <family val="3"/>
      <charset val="129"/>
    </font>
    <font>
      <b/>
      <sz val="25"/>
      <name val="굴림"/>
      <family val="3"/>
      <charset val="129"/>
    </font>
    <font>
      <sz val="15"/>
      <name val="굴림"/>
      <family val="3"/>
      <charset val="129"/>
    </font>
    <font>
      <b/>
      <sz val="13"/>
      <name val="굴림"/>
      <family val="3"/>
      <charset val="129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sz val="10"/>
      <name val="돋움"/>
      <family val="3"/>
      <charset val="129"/>
    </font>
    <font>
      <b/>
      <sz val="10"/>
      <name val="돋움"/>
      <family val="3"/>
      <charset val="129"/>
    </font>
    <font>
      <b/>
      <sz val="13"/>
      <name val="돋움"/>
      <family val="3"/>
      <charset val="129"/>
    </font>
    <font>
      <sz val="9"/>
      <name val="굴림"/>
      <family val="3"/>
      <charset val="129"/>
    </font>
    <font>
      <sz val="8"/>
      <name val="굴림"/>
      <family val="3"/>
      <charset val="129"/>
    </font>
    <font>
      <b/>
      <sz val="8"/>
      <name val="굴림"/>
      <family val="3"/>
      <charset val="129"/>
    </font>
    <font>
      <b/>
      <sz val="20"/>
      <name val="굴림"/>
      <family val="3"/>
      <charset val="129"/>
    </font>
    <font>
      <sz val="9"/>
      <name val="굴림체"/>
      <family val="3"/>
      <charset val="129"/>
    </font>
    <font>
      <b/>
      <sz val="15"/>
      <name val="돋움"/>
      <family val="3"/>
      <charset val="129"/>
    </font>
    <font>
      <b/>
      <sz val="35"/>
      <name val="굴림"/>
      <family val="3"/>
      <charset val="129"/>
    </font>
    <font>
      <sz val="8"/>
      <color rgb="FFFF0000"/>
      <name val="굴림"/>
      <family val="3"/>
      <charset val="129"/>
    </font>
    <font>
      <b/>
      <sz val="11"/>
      <name val="굴림체"/>
      <family val="3"/>
      <charset val="129"/>
    </font>
    <font>
      <sz val="11"/>
      <color rgb="FFFF0000"/>
      <name val="돋움"/>
      <family val="3"/>
      <charset val="129"/>
    </font>
    <font>
      <b/>
      <sz val="8"/>
      <name val="돋움"/>
      <family val="3"/>
      <charset val="129"/>
    </font>
    <font>
      <b/>
      <sz val="24"/>
      <name val="돋움"/>
      <family val="3"/>
      <charset val="129"/>
    </font>
    <font>
      <sz val="12"/>
      <name val="새굴림"/>
      <family val="1"/>
      <charset val="129"/>
    </font>
    <font>
      <sz val="14"/>
      <color rgb="FFFF0000"/>
      <name val="돋움"/>
      <family val="3"/>
      <charset val="129"/>
    </font>
    <font>
      <b/>
      <sz val="14"/>
      <name val="굴림"/>
      <family val="3"/>
      <charset val="129"/>
    </font>
    <font>
      <sz val="10"/>
      <color rgb="FF000000"/>
      <name val="Arial"/>
      <family val="2"/>
    </font>
    <font>
      <sz val="10"/>
      <color rgb="FFFF0000"/>
      <name val="맑은 고딕"/>
      <family val="3"/>
      <charset val="129"/>
    </font>
  </fonts>
  <fills count="21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9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46"/>
      </patternFill>
    </fill>
    <fill>
      <patternFill patternType="solid">
        <fgColor indexed="5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5297">
    <xf numFmtId="0" fontId="0" fillId="0" borderId="0"/>
    <xf numFmtId="0" fontId="4" fillId="0" borderId="0"/>
    <xf numFmtId="0" fontId="1" fillId="0" borderId="0"/>
    <xf numFmtId="0" fontId="56" fillId="0" borderId="0"/>
    <xf numFmtId="0" fontId="1" fillId="0" borderId="0"/>
    <xf numFmtId="0" fontId="1" fillId="0" borderId="0"/>
    <xf numFmtId="0" fontId="1" fillId="0" borderId="0"/>
    <xf numFmtId="0" fontId="56" fillId="0" borderId="0"/>
    <xf numFmtId="0" fontId="1" fillId="0" borderId="0"/>
    <xf numFmtId="0" fontId="1" fillId="0" borderId="0"/>
    <xf numFmtId="0" fontId="5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" fillId="0" borderId="0"/>
    <xf numFmtId="0" fontId="5" fillId="0" borderId="0"/>
    <xf numFmtId="0" fontId="11" fillId="0" borderId="0"/>
    <xf numFmtId="0" fontId="11" fillId="0" borderId="0"/>
    <xf numFmtId="0" fontId="1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" fillId="0" borderId="0"/>
    <xf numFmtId="0" fontId="5" fillId="0" borderId="0"/>
    <xf numFmtId="0" fontId="11" fillId="0" borderId="0"/>
    <xf numFmtId="0" fontId="1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5" fillId="0" borderId="0"/>
    <xf numFmtId="0" fontId="7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1" fillId="0" borderId="0"/>
    <xf numFmtId="0" fontId="1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1" fillId="0" borderId="0"/>
    <xf numFmtId="0" fontId="10" fillId="0" borderId="0"/>
    <xf numFmtId="0" fontId="11" fillId="0" borderId="0"/>
    <xf numFmtId="0" fontId="5" fillId="0" borderId="0"/>
    <xf numFmtId="0" fontId="5" fillId="0" borderId="0"/>
    <xf numFmtId="0" fontId="5" fillId="0" borderId="0"/>
    <xf numFmtId="0" fontId="11" fillId="0" borderId="0"/>
    <xf numFmtId="0" fontId="11" fillId="0" borderId="0"/>
    <xf numFmtId="0" fontId="5" fillId="0" borderId="0"/>
    <xf numFmtId="0" fontId="11" fillId="0" borderId="0"/>
    <xf numFmtId="0" fontId="5" fillId="0" borderId="0"/>
    <xf numFmtId="0" fontId="11" fillId="0" borderId="0"/>
    <xf numFmtId="0" fontId="5" fillId="0" borderId="0"/>
    <xf numFmtId="0" fontId="11" fillId="0" borderId="0"/>
    <xf numFmtId="0" fontId="1" fillId="0" borderId="0"/>
    <xf numFmtId="0" fontId="10" fillId="0" borderId="0"/>
    <xf numFmtId="0" fontId="5" fillId="0" borderId="0"/>
    <xf numFmtId="0" fontId="5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/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5" fillId="0" borderId="1">
      <alignment horizontal="center" vertical="center"/>
    </xf>
    <xf numFmtId="0" fontId="36" fillId="0" borderId="0" applyFont="0" applyFill="0" applyBorder="0" applyAlignment="0" applyProtection="0"/>
    <xf numFmtId="0" fontId="37" fillId="0" borderId="0" applyFont="0" applyFill="0" applyBorder="0" applyAlignment="0" applyProtection="0"/>
    <xf numFmtId="179" fontId="38" fillId="0" borderId="0" applyFont="0" applyFill="0" applyBorder="0" applyAlignment="0" applyProtection="0"/>
    <xf numFmtId="179" fontId="39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38" fillId="0" borderId="0" applyFont="0" applyFill="0" applyBorder="0" applyAlignment="0" applyProtection="0"/>
    <xf numFmtId="180" fontId="38" fillId="0" borderId="0" applyFont="0" applyFill="0" applyBorder="0" applyAlignment="0" applyProtection="0"/>
    <xf numFmtId="180" fontId="39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6" fillId="0" borderId="0" applyFont="0" applyFill="0" applyBorder="0" applyAlignment="0" applyProtection="0"/>
    <xf numFmtId="0" fontId="36" fillId="0" borderId="0" applyFont="0" applyFill="0" applyBorder="0" applyAlignment="0" applyProtection="0"/>
    <xf numFmtId="176" fontId="38" fillId="0" borderId="0" applyFont="0" applyFill="0" applyBorder="0" applyAlignment="0" applyProtection="0"/>
    <xf numFmtId="176" fontId="39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38" fillId="0" borderId="0" applyFont="0" applyFill="0" applyBorder="0" applyAlignment="0" applyProtection="0"/>
    <xf numFmtId="177" fontId="38" fillId="0" borderId="0" applyFont="0" applyFill="0" applyBorder="0" applyAlignment="0" applyProtection="0"/>
    <xf numFmtId="177" fontId="39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40" fillId="0" borderId="0"/>
    <xf numFmtId="0" fontId="41" fillId="0" borderId="0"/>
    <xf numFmtId="0" fontId="39" fillId="0" borderId="0"/>
    <xf numFmtId="0" fontId="38" fillId="0" borderId="0"/>
    <xf numFmtId="0" fontId="40" fillId="0" borderId="0"/>
    <xf numFmtId="0" fontId="40" fillId="0" borderId="0"/>
    <xf numFmtId="0" fontId="39" fillId="0" borderId="0"/>
    <xf numFmtId="49" fontId="38" fillId="0" borderId="0" applyBorder="0"/>
    <xf numFmtId="0" fontId="39" fillId="0" borderId="0"/>
    <xf numFmtId="0" fontId="38" fillId="0" borderId="0"/>
    <xf numFmtId="0" fontId="39" fillId="0" borderId="0"/>
    <xf numFmtId="0" fontId="38" fillId="0" borderId="0"/>
    <xf numFmtId="0" fontId="42" fillId="0" borderId="0"/>
    <xf numFmtId="0" fontId="1" fillId="0" borderId="0" applyFill="0" applyBorder="0" applyAlignment="0"/>
    <xf numFmtId="0" fontId="43" fillId="0" borderId="0"/>
    <xf numFmtId="38" fontId="5" fillId="0" borderId="0" applyFont="0" applyFill="0" applyBorder="0" applyAlignment="0" applyProtection="0"/>
    <xf numFmtId="188" fontId="44" fillId="0" borderId="0"/>
    <xf numFmtId="177" fontId="5" fillId="0" borderId="0" applyFont="0" applyFill="0" applyBorder="0" applyAlignment="0" applyProtection="0"/>
    <xf numFmtId="0" fontId="45" fillId="0" borderId="0" applyNumberFormat="0" applyAlignment="0">
      <alignment horizontal="left"/>
    </xf>
    <xf numFmtId="0" fontId="7" fillId="0" borderId="0" applyFont="0" applyFill="0" applyBorder="0" applyAlignment="0" applyProtection="0"/>
    <xf numFmtId="193" fontId="5" fillId="0" borderId="0" applyFont="0" applyFill="0" applyBorder="0" applyAlignment="0" applyProtection="0"/>
    <xf numFmtId="178" fontId="1" fillId="0" borderId="0" applyFont="0" applyFill="0" applyBorder="0" applyAlignment="0" applyProtection="0"/>
    <xf numFmtId="0" fontId="44" fillId="0" borderId="0"/>
    <xf numFmtId="182" fontId="5" fillId="0" borderId="0" applyFont="0" applyFill="0" applyBorder="0" applyAlignment="0" applyProtection="0"/>
    <xf numFmtId="184" fontId="5" fillId="0" borderId="0" applyFont="0" applyFill="0" applyBorder="0" applyAlignment="0" applyProtection="0"/>
    <xf numFmtId="187" fontId="44" fillId="0" borderId="0"/>
    <xf numFmtId="0" fontId="46" fillId="0" borderId="0" applyNumberFormat="0" applyAlignment="0">
      <alignment horizontal="left"/>
    </xf>
    <xf numFmtId="192" fontId="1" fillId="0" borderId="0" applyFont="0" applyFill="0" applyBorder="0" applyAlignment="0" applyProtection="0"/>
    <xf numFmtId="0" fontId="47" fillId="0" borderId="0" applyNumberFormat="0" applyFont="0" applyFill="0" applyBorder="0" applyAlignment="0" applyProtection="0"/>
    <xf numFmtId="0" fontId="47" fillId="0" borderId="0" applyNumberFormat="0" applyFont="0" applyFill="0" applyBorder="0" applyAlignment="0" applyProtection="0"/>
    <xf numFmtId="0" fontId="47" fillId="0" borderId="0" applyNumberFormat="0" applyFont="0" applyFill="0" applyBorder="0" applyAlignment="0" applyProtection="0"/>
    <xf numFmtId="0" fontId="47" fillId="0" borderId="0" applyNumberFormat="0" applyFont="0" applyFill="0" applyBorder="0" applyAlignment="0" applyProtection="0"/>
    <xf numFmtId="0" fontId="47" fillId="0" borderId="0" applyNumberFormat="0" applyFont="0" applyFill="0" applyBorder="0" applyAlignment="0" applyProtection="0"/>
    <xf numFmtId="0" fontId="47" fillId="0" borderId="0" applyNumberFormat="0" applyFont="0" applyFill="0" applyBorder="0" applyAlignment="0" applyProtection="0"/>
    <xf numFmtId="0" fontId="47" fillId="0" borderId="0" applyNumberFormat="0" applyFont="0" applyFill="0" applyBorder="0" applyAlignment="0" applyProtection="0"/>
    <xf numFmtId="38" fontId="48" fillId="11" borderId="0" applyNumberFormat="0" applyBorder="0" applyAlignment="0" applyProtection="0"/>
    <xf numFmtId="0" fontId="49" fillId="0" borderId="0">
      <alignment horizontal="left"/>
    </xf>
    <xf numFmtId="0" fontId="50" fillId="0" borderId="2" applyNumberFormat="0" applyAlignment="0" applyProtection="0">
      <alignment horizontal="left" vertical="center"/>
    </xf>
    <xf numFmtId="0" fontId="50" fillId="0" borderId="3">
      <alignment horizontal="left" vertical="center"/>
    </xf>
    <xf numFmtId="10" fontId="48" fillId="11" borderId="4" applyNumberFormat="0" applyBorder="0" applyAlignment="0" applyProtection="0"/>
    <xf numFmtId="0" fontId="6" fillId="0" borderId="0">
      <alignment vertical="center" wrapText="1"/>
    </xf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0" fontId="51" fillId="0" borderId="5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37" fontId="57" fillId="0" borderId="0"/>
    <xf numFmtId="191" fontId="4" fillId="0" borderId="0"/>
    <xf numFmtId="0" fontId="5" fillId="0" borderId="0"/>
    <xf numFmtId="0" fontId="10" fillId="0" borderId="0"/>
    <xf numFmtId="10" fontId="5" fillId="0" borderId="0" applyFont="0" applyFill="0" applyBorder="0" applyAlignment="0" applyProtection="0"/>
    <xf numFmtId="30" fontId="52" fillId="0" borderId="0" applyNumberFormat="0" applyFill="0" applyBorder="0" applyAlignment="0" applyProtection="0">
      <alignment horizontal="left"/>
    </xf>
    <xf numFmtId="0" fontId="5" fillId="0" borderId="0"/>
    <xf numFmtId="0" fontId="51" fillId="0" borderId="0"/>
    <xf numFmtId="40" fontId="53" fillId="0" borderId="0" applyBorder="0">
      <alignment horizontal="right"/>
    </xf>
    <xf numFmtId="0" fontId="54" fillId="0" borderId="0" applyFill="0" applyBorder="0" applyProtection="0">
      <alignment horizontal="centerContinuous" vertical="center"/>
    </xf>
    <xf numFmtId="0" fontId="8" fillId="11" borderId="0" applyFill="0" applyBorder="0" applyProtection="0">
      <alignment horizontal="center" vertical="center"/>
    </xf>
    <xf numFmtId="0" fontId="55" fillId="0" borderId="6">
      <alignment horizontal="left"/>
    </xf>
    <xf numFmtId="181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16" borderId="7" applyNumberFormat="0" applyAlignment="0" applyProtection="0">
      <alignment vertical="center"/>
    </xf>
    <xf numFmtId="0" fontId="17" fillId="16" borderId="7" applyNumberFormat="0" applyAlignment="0" applyProtection="0">
      <alignment vertical="center"/>
    </xf>
    <xf numFmtId="0" fontId="17" fillId="16" borderId="7" applyNumberFormat="0" applyAlignment="0" applyProtection="0">
      <alignment vertical="center"/>
    </xf>
    <xf numFmtId="0" fontId="17" fillId="16" borderId="7" applyNumberFormat="0" applyAlignment="0" applyProtection="0">
      <alignment vertical="center"/>
    </xf>
    <xf numFmtId="0" fontId="17" fillId="16" borderId="7" applyNumberFormat="0" applyAlignment="0" applyProtection="0">
      <alignment vertical="center"/>
    </xf>
    <xf numFmtId="0" fontId="17" fillId="16" borderId="7" applyNumberFormat="0" applyAlignment="0" applyProtection="0">
      <alignment vertical="center"/>
    </xf>
    <xf numFmtId="0" fontId="17" fillId="16" borderId="7" applyNumberFormat="0" applyAlignment="0" applyProtection="0">
      <alignment vertical="center"/>
    </xf>
    <xf numFmtId="0" fontId="17" fillId="16" borderId="7" applyNumberFormat="0" applyAlignment="0" applyProtection="0">
      <alignment vertical="center"/>
    </xf>
    <xf numFmtId="0" fontId="17" fillId="16" borderId="7" applyNumberFormat="0" applyAlignment="0" applyProtection="0">
      <alignment vertical="center"/>
    </xf>
    <xf numFmtId="0" fontId="17" fillId="16" borderId="7" applyNumberFormat="0" applyAlignment="0" applyProtection="0">
      <alignment vertical="center"/>
    </xf>
    <xf numFmtId="0" fontId="17" fillId="16" borderId="7" applyNumberFormat="0" applyAlignment="0" applyProtection="0">
      <alignment vertical="center"/>
    </xf>
    <xf numFmtId="0" fontId="17" fillId="16" borderId="7" applyNumberFormat="0" applyAlignment="0" applyProtection="0">
      <alignment vertical="center"/>
    </xf>
    <xf numFmtId="0" fontId="17" fillId="16" borderId="7" applyNumberFormat="0" applyAlignment="0" applyProtection="0">
      <alignment vertical="center"/>
    </xf>
    <xf numFmtId="0" fontId="17" fillId="16" borderId="7" applyNumberFormat="0" applyAlignment="0" applyProtection="0">
      <alignment vertical="center"/>
    </xf>
    <xf numFmtId="0" fontId="17" fillId="16" borderId="7" applyNumberFormat="0" applyAlignment="0" applyProtection="0">
      <alignment vertical="center"/>
    </xf>
    <xf numFmtId="0" fontId="17" fillId="16" borderId="7" applyNumberFormat="0" applyAlignment="0" applyProtection="0">
      <alignment vertical="center"/>
    </xf>
    <xf numFmtId="0" fontId="17" fillId="16" borderId="7" applyNumberFormat="0" applyAlignment="0" applyProtection="0">
      <alignment vertical="center"/>
    </xf>
    <xf numFmtId="0" fontId="17" fillId="16" borderId="7" applyNumberFormat="0" applyAlignment="0" applyProtection="0">
      <alignment vertical="center"/>
    </xf>
    <xf numFmtId="0" fontId="17" fillId="16" borderId="7" applyNumberFormat="0" applyAlignment="0" applyProtection="0">
      <alignment vertical="center"/>
    </xf>
    <xf numFmtId="0" fontId="17" fillId="16" borderId="7" applyNumberFormat="0" applyAlignment="0" applyProtection="0">
      <alignment vertical="center"/>
    </xf>
    <xf numFmtId="0" fontId="17" fillId="16" borderId="7" applyNumberFormat="0" applyAlignment="0" applyProtection="0">
      <alignment vertical="center"/>
    </xf>
    <xf numFmtId="0" fontId="17" fillId="16" borderId="7" applyNumberFormat="0" applyAlignment="0" applyProtection="0">
      <alignment vertical="center"/>
    </xf>
    <xf numFmtId="0" fontId="17" fillId="16" borderId="7" applyNumberFormat="0" applyAlignment="0" applyProtection="0">
      <alignment vertical="center"/>
    </xf>
    <xf numFmtId="0" fontId="17" fillId="16" borderId="7" applyNumberFormat="0" applyAlignment="0" applyProtection="0">
      <alignment vertical="center"/>
    </xf>
    <xf numFmtId="0" fontId="17" fillId="16" borderId="7" applyNumberFormat="0" applyAlignment="0" applyProtection="0">
      <alignment vertical="center"/>
    </xf>
    <xf numFmtId="0" fontId="17" fillId="16" borderId="7" applyNumberFormat="0" applyAlignment="0" applyProtection="0">
      <alignment vertical="center"/>
    </xf>
    <xf numFmtId="0" fontId="17" fillId="16" borderId="7" applyNumberFormat="0" applyAlignment="0" applyProtection="0">
      <alignment vertical="center"/>
    </xf>
    <xf numFmtId="0" fontId="17" fillId="16" borderId="7" applyNumberFormat="0" applyAlignment="0" applyProtection="0">
      <alignment vertical="center"/>
    </xf>
    <xf numFmtId="0" fontId="17" fillId="16" borderId="7" applyNumberFormat="0" applyAlignment="0" applyProtection="0">
      <alignment vertical="center"/>
    </xf>
    <xf numFmtId="0" fontId="17" fillId="16" borderId="7" applyNumberFormat="0" applyAlignment="0" applyProtection="0">
      <alignment vertical="center"/>
    </xf>
    <xf numFmtId="0" fontId="17" fillId="16" borderId="7" applyNumberFormat="0" applyAlignment="0" applyProtection="0">
      <alignment vertical="center"/>
    </xf>
    <xf numFmtId="0" fontId="17" fillId="16" borderId="7" applyNumberFormat="0" applyAlignment="0" applyProtection="0">
      <alignment vertical="center"/>
    </xf>
    <xf numFmtId="0" fontId="17" fillId="16" borderId="7" applyNumberFormat="0" applyAlignment="0" applyProtection="0">
      <alignment vertical="center"/>
    </xf>
    <xf numFmtId="0" fontId="17" fillId="16" borderId="7" applyNumberFormat="0" applyAlignment="0" applyProtection="0">
      <alignment vertical="center"/>
    </xf>
    <xf numFmtId="0" fontId="17" fillId="16" borderId="7" applyNumberFormat="0" applyAlignment="0" applyProtection="0">
      <alignment vertical="center"/>
    </xf>
    <xf numFmtId="0" fontId="17" fillId="16" borderId="7" applyNumberFormat="0" applyAlignment="0" applyProtection="0">
      <alignment vertical="center"/>
    </xf>
    <xf numFmtId="0" fontId="17" fillId="16" borderId="7" applyNumberFormat="0" applyAlignment="0" applyProtection="0">
      <alignment vertical="center"/>
    </xf>
    <xf numFmtId="0" fontId="17" fillId="16" borderId="7" applyNumberFormat="0" applyAlignment="0" applyProtection="0">
      <alignment vertical="center"/>
    </xf>
    <xf numFmtId="0" fontId="17" fillId="16" borderId="7" applyNumberFormat="0" applyAlignment="0" applyProtection="0">
      <alignment vertical="center"/>
    </xf>
    <xf numFmtId="0" fontId="17" fillId="16" borderId="7" applyNumberFormat="0" applyAlignment="0" applyProtection="0">
      <alignment vertical="center"/>
    </xf>
    <xf numFmtId="0" fontId="17" fillId="16" borderId="7" applyNumberFormat="0" applyAlignment="0" applyProtection="0">
      <alignment vertical="center"/>
    </xf>
    <xf numFmtId="0" fontId="17" fillId="16" borderId="7" applyNumberFormat="0" applyAlignment="0" applyProtection="0">
      <alignment vertical="center"/>
    </xf>
    <xf numFmtId="0" fontId="17" fillId="16" borderId="7" applyNumberFormat="0" applyAlignment="0" applyProtection="0">
      <alignment vertical="center"/>
    </xf>
    <xf numFmtId="0" fontId="17" fillId="16" borderId="7" applyNumberFormat="0" applyAlignment="0" applyProtection="0">
      <alignment vertical="center"/>
    </xf>
    <xf numFmtId="0" fontId="17" fillId="16" borderId="7" applyNumberFormat="0" applyAlignment="0" applyProtection="0">
      <alignment vertical="center"/>
    </xf>
    <xf numFmtId="0" fontId="17" fillId="16" borderId="7" applyNumberFormat="0" applyAlignment="0" applyProtection="0">
      <alignment vertical="center"/>
    </xf>
    <xf numFmtId="0" fontId="17" fillId="16" borderId="7" applyNumberFormat="0" applyAlignment="0" applyProtection="0">
      <alignment vertical="center"/>
    </xf>
    <xf numFmtId="185" fontId="18" fillId="0" borderId="0">
      <protection locked="0"/>
    </xf>
    <xf numFmtId="0" fontId="19" fillId="0" borderId="0">
      <protection locked="0"/>
    </xf>
    <xf numFmtId="0" fontId="19" fillId="0" borderId="0">
      <protection locked="0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8" fillId="0" borderId="0">
      <protection locked="0"/>
    </xf>
    <xf numFmtId="0" fontId="18" fillId="0" borderId="0">
      <protection locked="0"/>
    </xf>
    <xf numFmtId="0" fontId="21" fillId="0" borderId="0" applyNumberFormat="0" applyFill="0" applyBorder="0" applyAlignment="0" applyProtection="0">
      <alignment vertical="top"/>
      <protection locked="0"/>
    </xf>
    <xf numFmtId="40" fontId="22" fillId="0" borderId="0" applyFont="0" applyFill="0" applyBorder="0" applyAlignment="0" applyProtection="0"/>
    <xf numFmtId="38" fontId="22" fillId="0" borderId="0" applyFont="0" applyFill="0" applyBorder="0" applyAlignment="0" applyProtection="0"/>
    <xf numFmtId="0" fontId="4" fillId="4" borderId="8" applyNumberFormat="0" applyFont="0" applyAlignment="0" applyProtection="0">
      <alignment vertical="center"/>
    </xf>
    <xf numFmtId="0" fontId="4" fillId="4" borderId="8" applyNumberFormat="0" applyFont="0" applyAlignment="0" applyProtection="0">
      <alignment vertical="center"/>
    </xf>
    <xf numFmtId="0" fontId="4" fillId="4" borderId="8" applyNumberFormat="0" applyFont="0" applyAlignment="0" applyProtection="0">
      <alignment vertical="center"/>
    </xf>
    <xf numFmtId="0" fontId="4" fillId="4" borderId="8" applyNumberFormat="0" applyFont="0" applyAlignment="0" applyProtection="0">
      <alignment vertical="center"/>
    </xf>
    <xf numFmtId="0" fontId="4" fillId="4" borderId="8" applyNumberFormat="0" applyFont="0" applyAlignment="0" applyProtection="0">
      <alignment vertical="center"/>
    </xf>
    <xf numFmtId="0" fontId="4" fillId="4" borderId="8" applyNumberFormat="0" applyFont="0" applyAlignment="0" applyProtection="0">
      <alignment vertical="center"/>
    </xf>
    <xf numFmtId="0" fontId="4" fillId="4" borderId="8" applyNumberFormat="0" applyFont="0" applyAlignment="0" applyProtection="0">
      <alignment vertical="center"/>
    </xf>
    <xf numFmtId="0" fontId="4" fillId="4" borderId="8" applyNumberFormat="0" applyFont="0" applyAlignment="0" applyProtection="0">
      <alignment vertical="center"/>
    </xf>
    <xf numFmtId="0" fontId="4" fillId="4" borderId="8" applyNumberFormat="0" applyFont="0" applyAlignment="0" applyProtection="0">
      <alignment vertical="center"/>
    </xf>
    <xf numFmtId="0" fontId="4" fillId="4" borderId="8" applyNumberFormat="0" applyFont="0" applyAlignment="0" applyProtection="0">
      <alignment vertical="center"/>
    </xf>
    <xf numFmtId="0" fontId="4" fillId="4" borderId="8" applyNumberFormat="0" applyFont="0" applyAlignment="0" applyProtection="0">
      <alignment vertical="center"/>
    </xf>
    <xf numFmtId="0" fontId="4" fillId="4" borderId="8" applyNumberFormat="0" applyFont="0" applyAlignment="0" applyProtection="0">
      <alignment vertical="center"/>
    </xf>
    <xf numFmtId="0" fontId="4" fillId="4" borderId="8" applyNumberFormat="0" applyFont="0" applyAlignment="0" applyProtection="0">
      <alignment vertical="center"/>
    </xf>
    <xf numFmtId="0" fontId="4" fillId="4" borderId="8" applyNumberFormat="0" applyFont="0" applyAlignment="0" applyProtection="0">
      <alignment vertical="center"/>
    </xf>
    <xf numFmtId="0" fontId="4" fillId="4" borderId="8" applyNumberFormat="0" applyFont="0" applyAlignment="0" applyProtection="0">
      <alignment vertical="center"/>
    </xf>
    <xf numFmtId="0" fontId="4" fillId="4" borderId="8" applyNumberFormat="0" applyFont="0" applyAlignment="0" applyProtection="0">
      <alignment vertical="center"/>
    </xf>
    <xf numFmtId="0" fontId="4" fillId="4" borderId="8" applyNumberFormat="0" applyFont="0" applyAlignment="0" applyProtection="0">
      <alignment vertical="center"/>
    </xf>
    <xf numFmtId="0" fontId="4" fillId="4" borderId="8" applyNumberFormat="0" applyFont="0" applyAlignment="0" applyProtection="0">
      <alignment vertical="center"/>
    </xf>
    <xf numFmtId="0" fontId="4" fillId="4" borderId="8" applyNumberFormat="0" applyFont="0" applyAlignment="0" applyProtection="0">
      <alignment vertical="center"/>
    </xf>
    <xf numFmtId="0" fontId="4" fillId="4" borderId="8" applyNumberFormat="0" applyFont="0" applyAlignment="0" applyProtection="0">
      <alignment vertical="center"/>
    </xf>
    <xf numFmtId="0" fontId="4" fillId="4" borderId="8" applyNumberFormat="0" applyFont="0" applyAlignment="0" applyProtection="0">
      <alignment vertical="center"/>
    </xf>
    <xf numFmtId="0" fontId="4" fillId="4" borderId="8" applyNumberFormat="0" applyFont="0" applyAlignment="0" applyProtection="0">
      <alignment vertical="center"/>
    </xf>
    <xf numFmtId="0" fontId="4" fillId="4" borderId="8" applyNumberFormat="0" applyFont="0" applyAlignment="0" applyProtection="0">
      <alignment vertical="center"/>
    </xf>
    <xf numFmtId="0" fontId="4" fillId="4" borderId="8" applyNumberFormat="0" applyFont="0" applyAlignment="0" applyProtection="0">
      <alignment vertical="center"/>
    </xf>
    <xf numFmtId="0" fontId="4" fillId="4" borderId="8" applyNumberFormat="0" applyFont="0" applyAlignment="0" applyProtection="0">
      <alignment vertical="center"/>
    </xf>
    <xf numFmtId="0" fontId="4" fillId="4" borderId="8" applyNumberFormat="0" applyFont="0" applyAlignment="0" applyProtection="0">
      <alignment vertical="center"/>
    </xf>
    <xf numFmtId="0" fontId="4" fillId="4" borderId="8" applyNumberFormat="0" applyFont="0" applyAlignment="0" applyProtection="0">
      <alignment vertical="center"/>
    </xf>
    <xf numFmtId="0" fontId="4" fillId="4" borderId="8" applyNumberFormat="0" applyFont="0" applyAlignment="0" applyProtection="0">
      <alignment vertical="center"/>
    </xf>
    <xf numFmtId="0" fontId="4" fillId="4" borderId="8" applyNumberFormat="0" applyFont="0" applyAlignment="0" applyProtection="0">
      <alignment vertical="center"/>
    </xf>
    <xf numFmtId="0" fontId="4" fillId="4" borderId="8" applyNumberFormat="0" applyFont="0" applyAlignment="0" applyProtection="0">
      <alignment vertical="center"/>
    </xf>
    <xf numFmtId="0" fontId="4" fillId="4" borderId="8" applyNumberFormat="0" applyFont="0" applyAlignment="0" applyProtection="0">
      <alignment vertical="center"/>
    </xf>
    <xf numFmtId="0" fontId="4" fillId="4" borderId="8" applyNumberFormat="0" applyFont="0" applyAlignment="0" applyProtection="0">
      <alignment vertical="center"/>
    </xf>
    <xf numFmtId="0" fontId="4" fillId="4" borderId="8" applyNumberFormat="0" applyFont="0" applyAlignment="0" applyProtection="0">
      <alignment vertical="center"/>
    </xf>
    <xf numFmtId="0" fontId="4" fillId="4" borderId="8" applyNumberFormat="0" applyFont="0" applyAlignment="0" applyProtection="0">
      <alignment vertical="center"/>
    </xf>
    <xf numFmtId="0" fontId="4" fillId="4" borderId="8" applyNumberFormat="0" applyFont="0" applyAlignment="0" applyProtection="0">
      <alignment vertical="center"/>
    </xf>
    <xf numFmtId="0" fontId="4" fillId="4" borderId="8" applyNumberFormat="0" applyFont="0" applyAlignment="0" applyProtection="0">
      <alignment vertical="center"/>
    </xf>
    <xf numFmtId="0" fontId="4" fillId="4" borderId="8" applyNumberFormat="0" applyFont="0" applyAlignment="0" applyProtection="0">
      <alignment vertical="center"/>
    </xf>
    <xf numFmtId="0" fontId="4" fillId="4" borderId="8" applyNumberFormat="0" applyFont="0" applyAlignment="0" applyProtection="0">
      <alignment vertical="center"/>
    </xf>
    <xf numFmtId="0" fontId="4" fillId="4" borderId="8" applyNumberFormat="0" applyFont="0" applyAlignment="0" applyProtection="0">
      <alignment vertical="center"/>
    </xf>
    <xf numFmtId="0" fontId="4" fillId="4" borderId="8" applyNumberFormat="0" applyFont="0" applyAlignment="0" applyProtection="0">
      <alignment vertical="center"/>
    </xf>
    <xf numFmtId="0" fontId="4" fillId="4" borderId="8" applyNumberFormat="0" applyFont="0" applyAlignment="0" applyProtection="0">
      <alignment vertical="center"/>
    </xf>
    <xf numFmtId="0" fontId="4" fillId="4" borderId="8" applyNumberFormat="0" applyFont="0" applyAlignment="0" applyProtection="0">
      <alignment vertical="center"/>
    </xf>
    <xf numFmtId="0" fontId="4" fillId="4" borderId="8" applyNumberFormat="0" applyFont="0" applyAlignment="0" applyProtection="0">
      <alignment vertical="center"/>
    </xf>
    <xf numFmtId="0" fontId="4" fillId="4" borderId="8" applyNumberFormat="0" applyFont="0" applyAlignment="0" applyProtection="0">
      <alignment vertical="center"/>
    </xf>
    <xf numFmtId="0" fontId="4" fillId="4" borderId="8" applyNumberFormat="0" applyFont="0" applyAlignment="0" applyProtection="0">
      <alignment vertical="center"/>
    </xf>
    <xf numFmtId="0" fontId="4" fillId="4" borderId="8" applyNumberFormat="0" applyFont="0" applyAlignment="0" applyProtection="0">
      <alignment vertical="center"/>
    </xf>
    <xf numFmtId="0" fontId="4" fillId="4" borderId="8" applyNumberFormat="0" applyFont="0" applyAlignment="0" applyProtection="0">
      <alignment vertical="center"/>
    </xf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9" fontId="9" fillId="11" borderId="0" applyFill="0" applyBorder="0" applyProtection="0">
      <alignment horizontal="right"/>
    </xf>
    <xf numFmtId="10" fontId="9" fillId="0" borderId="0" applyFill="0" applyBorder="0" applyProtection="0">
      <alignment horizontal="right"/>
    </xf>
    <xf numFmtId="9" fontId="1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3" fillId="7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3" fillId="0" borderId="0"/>
    <xf numFmtId="190" fontId="24" fillId="0" borderId="9" applyBorder="0"/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18" borderId="10" applyNumberFormat="0" applyAlignment="0" applyProtection="0">
      <alignment vertical="center"/>
    </xf>
    <xf numFmtId="0" fontId="26" fillId="18" borderId="10" applyNumberFormat="0" applyAlignment="0" applyProtection="0">
      <alignment vertical="center"/>
    </xf>
    <xf numFmtId="0" fontId="26" fillId="18" borderId="10" applyNumberFormat="0" applyAlignment="0" applyProtection="0">
      <alignment vertical="center"/>
    </xf>
    <xf numFmtId="0" fontId="26" fillId="18" borderId="10" applyNumberFormat="0" applyAlignment="0" applyProtection="0">
      <alignment vertical="center"/>
    </xf>
    <xf numFmtId="0" fontId="26" fillId="18" borderId="10" applyNumberFormat="0" applyAlignment="0" applyProtection="0">
      <alignment vertical="center"/>
    </xf>
    <xf numFmtId="0" fontId="26" fillId="18" borderId="10" applyNumberFormat="0" applyAlignment="0" applyProtection="0">
      <alignment vertical="center"/>
    </xf>
    <xf numFmtId="0" fontId="26" fillId="18" borderId="10" applyNumberFormat="0" applyAlignment="0" applyProtection="0">
      <alignment vertical="center"/>
    </xf>
    <xf numFmtId="0" fontId="26" fillId="18" borderId="10" applyNumberFormat="0" applyAlignment="0" applyProtection="0">
      <alignment vertical="center"/>
    </xf>
    <xf numFmtId="0" fontId="26" fillId="18" borderId="10" applyNumberFormat="0" applyAlignment="0" applyProtection="0">
      <alignment vertical="center"/>
    </xf>
    <xf numFmtId="0" fontId="26" fillId="18" borderId="10" applyNumberFormat="0" applyAlignment="0" applyProtection="0">
      <alignment vertical="center"/>
    </xf>
    <xf numFmtId="0" fontId="26" fillId="18" borderId="10" applyNumberFormat="0" applyAlignment="0" applyProtection="0">
      <alignment vertical="center"/>
    </xf>
    <xf numFmtId="0" fontId="26" fillId="18" borderId="10" applyNumberFormat="0" applyAlignment="0" applyProtection="0">
      <alignment vertical="center"/>
    </xf>
    <xf numFmtId="0" fontId="26" fillId="18" borderId="10" applyNumberFormat="0" applyAlignment="0" applyProtection="0">
      <alignment vertical="center"/>
    </xf>
    <xf numFmtId="0" fontId="26" fillId="18" borderId="10" applyNumberFormat="0" applyAlignment="0" applyProtection="0">
      <alignment vertical="center"/>
    </xf>
    <xf numFmtId="0" fontId="26" fillId="18" borderId="10" applyNumberFormat="0" applyAlignment="0" applyProtection="0">
      <alignment vertical="center"/>
    </xf>
    <xf numFmtId="0" fontId="26" fillId="18" borderId="10" applyNumberFormat="0" applyAlignment="0" applyProtection="0">
      <alignment vertical="center"/>
    </xf>
    <xf numFmtId="0" fontId="26" fillId="18" borderId="10" applyNumberFormat="0" applyAlignment="0" applyProtection="0">
      <alignment vertical="center"/>
    </xf>
    <xf numFmtId="0" fontId="26" fillId="18" borderId="10" applyNumberFormat="0" applyAlignment="0" applyProtection="0">
      <alignment vertical="center"/>
    </xf>
    <xf numFmtId="0" fontId="26" fillId="18" borderId="10" applyNumberFormat="0" applyAlignment="0" applyProtection="0">
      <alignment vertical="center"/>
    </xf>
    <xf numFmtId="0" fontId="26" fillId="18" borderId="10" applyNumberFormat="0" applyAlignment="0" applyProtection="0">
      <alignment vertical="center"/>
    </xf>
    <xf numFmtId="0" fontId="26" fillId="18" borderId="10" applyNumberFormat="0" applyAlignment="0" applyProtection="0">
      <alignment vertical="center"/>
    </xf>
    <xf numFmtId="0" fontId="26" fillId="18" borderId="10" applyNumberFormat="0" applyAlignment="0" applyProtection="0">
      <alignment vertical="center"/>
    </xf>
    <xf numFmtId="0" fontId="26" fillId="18" borderId="10" applyNumberFormat="0" applyAlignment="0" applyProtection="0">
      <alignment vertical="center"/>
    </xf>
    <xf numFmtId="0" fontId="26" fillId="18" borderId="10" applyNumberFormat="0" applyAlignment="0" applyProtection="0">
      <alignment vertical="center"/>
    </xf>
    <xf numFmtId="0" fontId="26" fillId="18" borderId="10" applyNumberFormat="0" applyAlignment="0" applyProtection="0">
      <alignment vertical="center"/>
    </xf>
    <xf numFmtId="0" fontId="26" fillId="18" borderId="10" applyNumberFormat="0" applyAlignment="0" applyProtection="0">
      <alignment vertical="center"/>
    </xf>
    <xf numFmtId="0" fontId="26" fillId="18" borderId="10" applyNumberFormat="0" applyAlignment="0" applyProtection="0">
      <alignment vertical="center"/>
    </xf>
    <xf numFmtId="0" fontId="26" fillId="18" borderId="10" applyNumberFormat="0" applyAlignment="0" applyProtection="0">
      <alignment vertical="center"/>
    </xf>
    <xf numFmtId="0" fontId="26" fillId="18" borderId="10" applyNumberFormat="0" applyAlignment="0" applyProtection="0">
      <alignment vertical="center"/>
    </xf>
    <xf numFmtId="0" fontId="26" fillId="18" borderId="10" applyNumberFormat="0" applyAlignment="0" applyProtection="0">
      <alignment vertical="center"/>
    </xf>
    <xf numFmtId="0" fontId="26" fillId="18" borderId="10" applyNumberFormat="0" applyAlignment="0" applyProtection="0">
      <alignment vertical="center"/>
    </xf>
    <xf numFmtId="0" fontId="26" fillId="18" borderId="10" applyNumberFormat="0" applyAlignment="0" applyProtection="0">
      <alignment vertical="center"/>
    </xf>
    <xf numFmtId="0" fontId="26" fillId="18" borderId="10" applyNumberFormat="0" applyAlignment="0" applyProtection="0">
      <alignment vertical="center"/>
    </xf>
    <xf numFmtId="0" fontId="26" fillId="18" borderId="10" applyNumberFormat="0" applyAlignment="0" applyProtection="0">
      <alignment vertical="center"/>
    </xf>
    <xf numFmtId="0" fontId="26" fillId="18" borderId="10" applyNumberFormat="0" applyAlignment="0" applyProtection="0">
      <alignment vertical="center"/>
    </xf>
    <xf numFmtId="0" fontId="26" fillId="18" borderId="10" applyNumberFormat="0" applyAlignment="0" applyProtection="0">
      <alignment vertical="center"/>
    </xf>
    <xf numFmtId="0" fontId="26" fillId="18" borderId="10" applyNumberFormat="0" applyAlignment="0" applyProtection="0">
      <alignment vertical="center"/>
    </xf>
    <xf numFmtId="0" fontId="26" fillId="18" borderId="10" applyNumberFormat="0" applyAlignment="0" applyProtection="0">
      <alignment vertical="center"/>
    </xf>
    <xf numFmtId="0" fontId="26" fillId="18" borderId="10" applyNumberFormat="0" applyAlignment="0" applyProtection="0">
      <alignment vertical="center"/>
    </xf>
    <xf numFmtId="0" fontId="26" fillId="18" borderId="10" applyNumberFormat="0" applyAlignment="0" applyProtection="0">
      <alignment vertical="center"/>
    </xf>
    <xf numFmtId="0" fontId="26" fillId="18" borderId="10" applyNumberFormat="0" applyAlignment="0" applyProtection="0">
      <alignment vertical="center"/>
    </xf>
    <xf numFmtId="0" fontId="26" fillId="18" borderId="10" applyNumberFormat="0" applyAlignment="0" applyProtection="0">
      <alignment vertical="center"/>
    </xf>
    <xf numFmtId="0" fontId="26" fillId="18" borderId="10" applyNumberFormat="0" applyAlignment="0" applyProtection="0">
      <alignment vertical="center"/>
    </xf>
    <xf numFmtId="0" fontId="26" fillId="18" borderId="10" applyNumberFormat="0" applyAlignment="0" applyProtection="0">
      <alignment vertical="center"/>
    </xf>
    <xf numFmtId="0" fontId="26" fillId="18" borderId="10" applyNumberFormat="0" applyAlignment="0" applyProtection="0">
      <alignment vertical="center"/>
    </xf>
    <xf numFmtId="0" fontId="26" fillId="18" borderId="10" applyNumberFormat="0" applyAlignment="0" applyProtection="0">
      <alignment vertical="center"/>
    </xf>
    <xf numFmtId="0" fontId="26" fillId="18" borderId="10" applyNumberFormat="0" applyAlignment="0" applyProtection="0">
      <alignment vertical="center"/>
    </xf>
    <xf numFmtId="189" fontId="27" fillId="0" borderId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56" fillId="0" borderId="0" applyFont="0" applyFill="0" applyBorder="0" applyAlignment="0" applyProtection="0"/>
    <xf numFmtId="41" fontId="56" fillId="0" borderId="0" applyFont="0" applyFill="0" applyBorder="0" applyAlignment="0" applyProtection="0"/>
    <xf numFmtId="41" fontId="56" fillId="0" borderId="0" applyFont="0" applyFill="0" applyBorder="0" applyAlignment="0" applyProtection="0"/>
    <xf numFmtId="41" fontId="56" fillId="0" borderId="0" applyFont="0" applyFill="0" applyBorder="0" applyAlignment="0" applyProtection="0"/>
    <xf numFmtId="41" fontId="56" fillId="0" borderId="0" applyFont="0" applyFill="0" applyBorder="0" applyAlignment="0" applyProtection="0"/>
    <xf numFmtId="41" fontId="56" fillId="0" borderId="0" applyFont="0" applyFill="0" applyBorder="0" applyAlignment="0" applyProtection="0"/>
    <xf numFmtId="41" fontId="56" fillId="0" borderId="0" applyFont="0" applyFill="0" applyBorder="0" applyAlignment="0" applyProtection="0"/>
    <xf numFmtId="41" fontId="56" fillId="0" borderId="0" applyFont="0" applyFill="0" applyBorder="0" applyAlignment="0" applyProtection="0"/>
    <xf numFmtId="41" fontId="56" fillId="0" borderId="0" applyFont="0" applyFill="0" applyBorder="0" applyAlignment="0" applyProtection="0"/>
    <xf numFmtId="41" fontId="56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56" fillId="0" borderId="0" applyFont="0" applyFill="0" applyBorder="0" applyAlignment="0" applyProtection="0"/>
    <xf numFmtId="41" fontId="56" fillId="0" borderId="0" applyFont="0" applyFill="0" applyBorder="0" applyAlignment="0" applyProtection="0"/>
    <xf numFmtId="41" fontId="56" fillId="0" borderId="0" applyFont="0" applyFill="0" applyBorder="0" applyAlignment="0" applyProtection="0"/>
    <xf numFmtId="41" fontId="56" fillId="0" borderId="0" applyFont="0" applyFill="0" applyBorder="0" applyAlignment="0" applyProtection="0"/>
    <xf numFmtId="41" fontId="56" fillId="0" borderId="0" applyFont="0" applyFill="0" applyBorder="0" applyAlignment="0" applyProtection="0"/>
    <xf numFmtId="41" fontId="56" fillId="0" borderId="0" applyFont="0" applyFill="0" applyBorder="0" applyAlignment="0" applyProtection="0"/>
    <xf numFmtId="41" fontId="56" fillId="0" borderId="0" applyFont="0" applyFill="0" applyBorder="0" applyAlignment="0" applyProtection="0"/>
    <xf numFmtId="41" fontId="56" fillId="0" borderId="0" applyFont="0" applyFill="0" applyBorder="0" applyAlignment="0" applyProtection="0"/>
    <xf numFmtId="41" fontId="56" fillId="0" borderId="0" applyFont="0" applyFill="0" applyBorder="0" applyAlignment="0" applyProtection="0"/>
    <xf numFmtId="41" fontId="56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56" fillId="0" borderId="0" applyFont="0" applyFill="0" applyBorder="0" applyAlignment="0" applyProtection="0"/>
    <xf numFmtId="41" fontId="56" fillId="0" borderId="0" applyFont="0" applyFill="0" applyBorder="0" applyAlignment="0" applyProtection="0"/>
    <xf numFmtId="41" fontId="56" fillId="0" borderId="0" applyFont="0" applyFill="0" applyBorder="0" applyAlignment="0" applyProtection="0"/>
    <xf numFmtId="41" fontId="56" fillId="0" borderId="0" applyFont="0" applyFill="0" applyBorder="0" applyAlignment="0" applyProtection="0"/>
    <xf numFmtId="41" fontId="56" fillId="0" borderId="0" applyFont="0" applyFill="0" applyBorder="0" applyAlignment="0" applyProtection="0"/>
    <xf numFmtId="41" fontId="56" fillId="0" borderId="0" applyFont="0" applyFill="0" applyBorder="0" applyAlignment="0" applyProtection="0"/>
    <xf numFmtId="41" fontId="56" fillId="0" borderId="0" applyFont="0" applyFill="0" applyBorder="0" applyAlignment="0" applyProtection="0"/>
    <xf numFmtId="41" fontId="56" fillId="0" borderId="0" applyFont="0" applyFill="0" applyBorder="0" applyAlignment="0" applyProtection="0"/>
    <xf numFmtId="41" fontId="56" fillId="0" borderId="0" applyFont="0" applyFill="0" applyBorder="0" applyAlignment="0" applyProtection="0"/>
    <xf numFmtId="41" fontId="56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56" fillId="0" borderId="0" applyFont="0" applyFill="0" applyBorder="0" applyAlignment="0" applyProtection="0"/>
    <xf numFmtId="41" fontId="56" fillId="0" borderId="0" applyFont="0" applyFill="0" applyBorder="0" applyAlignment="0" applyProtection="0"/>
    <xf numFmtId="41" fontId="56" fillId="0" borderId="0" applyFont="0" applyFill="0" applyBorder="0" applyAlignment="0" applyProtection="0"/>
    <xf numFmtId="41" fontId="56" fillId="0" borderId="0" applyFont="0" applyFill="0" applyBorder="0" applyAlignment="0" applyProtection="0"/>
    <xf numFmtId="41" fontId="56" fillId="0" borderId="0" applyFont="0" applyFill="0" applyBorder="0" applyAlignment="0" applyProtection="0"/>
    <xf numFmtId="41" fontId="56" fillId="0" borderId="0" applyFont="0" applyFill="0" applyBorder="0" applyAlignment="0" applyProtection="0"/>
    <xf numFmtId="41" fontId="56" fillId="0" borderId="0" applyFont="0" applyFill="0" applyBorder="0" applyAlignment="0" applyProtection="0"/>
    <xf numFmtId="41" fontId="56" fillId="0" borderId="0" applyFont="0" applyFill="0" applyBorder="0" applyAlignment="0" applyProtection="0"/>
    <xf numFmtId="41" fontId="56" fillId="0" borderId="0" applyFont="0" applyFill="0" applyBorder="0" applyAlignment="0" applyProtection="0"/>
    <xf numFmtId="41" fontId="56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56" fillId="0" borderId="0" applyFont="0" applyFill="0" applyBorder="0" applyAlignment="0" applyProtection="0"/>
    <xf numFmtId="41" fontId="56" fillId="0" borderId="0" applyFont="0" applyFill="0" applyBorder="0" applyAlignment="0" applyProtection="0"/>
    <xf numFmtId="41" fontId="56" fillId="0" borderId="0" applyFont="0" applyFill="0" applyBorder="0" applyAlignment="0" applyProtection="0"/>
    <xf numFmtId="41" fontId="56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56" fillId="0" borderId="0" applyFont="0" applyFill="0" applyBorder="0" applyAlignment="0" applyProtection="0"/>
    <xf numFmtId="41" fontId="56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58" fillId="0" borderId="0" applyFont="0" applyFill="0" applyBorder="0" applyAlignment="0" applyProtection="0">
      <alignment vertical="center"/>
    </xf>
    <xf numFmtId="41" fontId="58" fillId="0" borderId="0" applyFont="0" applyFill="0" applyBorder="0" applyAlignment="0" applyProtection="0">
      <alignment vertical="center"/>
    </xf>
    <xf numFmtId="41" fontId="58" fillId="0" borderId="0" applyFont="0" applyFill="0" applyBorder="0" applyAlignment="0" applyProtection="0">
      <alignment vertical="center"/>
    </xf>
    <xf numFmtId="41" fontId="58" fillId="0" borderId="0" applyFont="0" applyFill="0" applyBorder="0" applyAlignment="0" applyProtection="0">
      <alignment vertical="center"/>
    </xf>
    <xf numFmtId="41" fontId="58" fillId="0" borderId="0" applyFont="0" applyFill="0" applyBorder="0" applyAlignment="0" applyProtection="0">
      <alignment vertical="center"/>
    </xf>
    <xf numFmtId="41" fontId="58" fillId="0" borderId="0" applyFont="0" applyFill="0" applyBorder="0" applyAlignment="0" applyProtection="0">
      <alignment vertical="center"/>
    </xf>
    <xf numFmtId="41" fontId="58" fillId="0" borderId="0" applyFont="0" applyFill="0" applyBorder="0" applyAlignment="0" applyProtection="0">
      <alignment vertical="center"/>
    </xf>
    <xf numFmtId="41" fontId="58" fillId="0" borderId="0" applyFont="0" applyFill="0" applyBorder="0" applyAlignment="0" applyProtection="0">
      <alignment vertical="center"/>
    </xf>
    <xf numFmtId="41" fontId="58" fillId="0" borderId="0" applyFont="0" applyFill="0" applyBorder="0" applyAlignment="0" applyProtection="0">
      <alignment vertical="center"/>
    </xf>
    <xf numFmtId="41" fontId="5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0" fontId="10" fillId="0" borderId="0"/>
    <xf numFmtId="0" fontId="10" fillId="0" borderId="0"/>
    <xf numFmtId="0" fontId="4" fillId="0" borderId="0"/>
    <xf numFmtId="0" fontId="10" fillId="0" borderId="0"/>
    <xf numFmtId="0" fontId="28" fillId="0" borderId="11"/>
    <xf numFmtId="0" fontId="16" fillId="0" borderId="12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29" fillId="0" borderId="13" applyNumberFormat="0" applyFill="0" applyAlignment="0" applyProtection="0">
      <alignment vertical="center"/>
    </xf>
    <xf numFmtId="0" fontId="29" fillId="0" borderId="13" applyNumberFormat="0" applyFill="0" applyAlignment="0" applyProtection="0">
      <alignment vertical="center"/>
    </xf>
    <xf numFmtId="0" fontId="29" fillId="0" borderId="13" applyNumberFormat="0" applyFill="0" applyAlignment="0" applyProtection="0">
      <alignment vertical="center"/>
    </xf>
    <xf numFmtId="0" fontId="29" fillId="0" borderId="13" applyNumberFormat="0" applyFill="0" applyAlignment="0" applyProtection="0">
      <alignment vertical="center"/>
    </xf>
    <xf numFmtId="0" fontId="29" fillId="0" borderId="13" applyNumberFormat="0" applyFill="0" applyAlignment="0" applyProtection="0">
      <alignment vertical="center"/>
    </xf>
    <xf numFmtId="0" fontId="29" fillId="0" borderId="13" applyNumberFormat="0" applyFill="0" applyAlignment="0" applyProtection="0">
      <alignment vertical="center"/>
    </xf>
    <xf numFmtId="0" fontId="29" fillId="0" borderId="13" applyNumberFormat="0" applyFill="0" applyAlignment="0" applyProtection="0">
      <alignment vertical="center"/>
    </xf>
    <xf numFmtId="0" fontId="29" fillId="0" borderId="13" applyNumberFormat="0" applyFill="0" applyAlignment="0" applyProtection="0">
      <alignment vertical="center"/>
    </xf>
    <xf numFmtId="0" fontId="29" fillId="0" borderId="13" applyNumberFormat="0" applyFill="0" applyAlignment="0" applyProtection="0">
      <alignment vertical="center"/>
    </xf>
    <xf numFmtId="0" fontId="29" fillId="0" borderId="13" applyNumberFormat="0" applyFill="0" applyAlignment="0" applyProtection="0">
      <alignment vertical="center"/>
    </xf>
    <xf numFmtId="0" fontId="29" fillId="0" borderId="13" applyNumberFormat="0" applyFill="0" applyAlignment="0" applyProtection="0">
      <alignment vertical="center"/>
    </xf>
    <xf numFmtId="0" fontId="29" fillId="0" borderId="13" applyNumberFormat="0" applyFill="0" applyAlignment="0" applyProtection="0">
      <alignment vertical="center"/>
    </xf>
    <xf numFmtId="0" fontId="29" fillId="0" borderId="13" applyNumberFormat="0" applyFill="0" applyAlignment="0" applyProtection="0">
      <alignment vertical="center"/>
    </xf>
    <xf numFmtId="0" fontId="29" fillId="0" borderId="13" applyNumberFormat="0" applyFill="0" applyAlignment="0" applyProtection="0">
      <alignment vertical="center"/>
    </xf>
    <xf numFmtId="0" fontId="29" fillId="0" borderId="13" applyNumberFormat="0" applyFill="0" applyAlignment="0" applyProtection="0">
      <alignment vertical="center"/>
    </xf>
    <xf numFmtId="0" fontId="29" fillId="0" borderId="13" applyNumberFormat="0" applyFill="0" applyAlignment="0" applyProtection="0">
      <alignment vertical="center"/>
    </xf>
    <xf numFmtId="0" fontId="29" fillId="0" borderId="13" applyNumberFormat="0" applyFill="0" applyAlignment="0" applyProtection="0">
      <alignment vertical="center"/>
    </xf>
    <xf numFmtId="0" fontId="29" fillId="0" borderId="13" applyNumberFormat="0" applyFill="0" applyAlignment="0" applyProtection="0">
      <alignment vertical="center"/>
    </xf>
    <xf numFmtId="0" fontId="29" fillId="0" borderId="13" applyNumberFormat="0" applyFill="0" applyAlignment="0" applyProtection="0">
      <alignment vertical="center"/>
    </xf>
    <xf numFmtId="0" fontId="29" fillId="0" borderId="13" applyNumberFormat="0" applyFill="0" applyAlignment="0" applyProtection="0">
      <alignment vertical="center"/>
    </xf>
    <xf numFmtId="0" fontId="29" fillId="0" borderId="13" applyNumberFormat="0" applyFill="0" applyAlignment="0" applyProtection="0">
      <alignment vertical="center"/>
    </xf>
    <xf numFmtId="0" fontId="29" fillId="0" borderId="13" applyNumberFormat="0" applyFill="0" applyAlignment="0" applyProtection="0">
      <alignment vertical="center"/>
    </xf>
    <xf numFmtId="0" fontId="29" fillId="0" borderId="13" applyNumberFormat="0" applyFill="0" applyAlignment="0" applyProtection="0">
      <alignment vertical="center"/>
    </xf>
    <xf numFmtId="0" fontId="29" fillId="0" borderId="13" applyNumberFormat="0" applyFill="0" applyAlignment="0" applyProtection="0">
      <alignment vertical="center"/>
    </xf>
    <xf numFmtId="0" fontId="29" fillId="0" borderId="13" applyNumberFormat="0" applyFill="0" applyAlignment="0" applyProtection="0">
      <alignment vertical="center"/>
    </xf>
    <xf numFmtId="0" fontId="29" fillId="0" borderId="13" applyNumberFormat="0" applyFill="0" applyAlignment="0" applyProtection="0">
      <alignment vertical="center"/>
    </xf>
    <xf numFmtId="0" fontId="29" fillId="0" borderId="13" applyNumberFormat="0" applyFill="0" applyAlignment="0" applyProtection="0">
      <alignment vertical="center"/>
    </xf>
    <xf numFmtId="0" fontId="29" fillId="0" borderId="13" applyNumberFormat="0" applyFill="0" applyAlignment="0" applyProtection="0">
      <alignment vertical="center"/>
    </xf>
    <xf numFmtId="0" fontId="29" fillId="0" borderId="13" applyNumberFormat="0" applyFill="0" applyAlignment="0" applyProtection="0">
      <alignment vertical="center"/>
    </xf>
    <xf numFmtId="0" fontId="29" fillId="0" borderId="13" applyNumberFormat="0" applyFill="0" applyAlignment="0" applyProtection="0">
      <alignment vertical="center"/>
    </xf>
    <xf numFmtId="0" fontId="29" fillId="0" borderId="13" applyNumberFormat="0" applyFill="0" applyAlignment="0" applyProtection="0">
      <alignment vertical="center"/>
    </xf>
    <xf numFmtId="0" fontId="29" fillId="0" borderId="13" applyNumberFormat="0" applyFill="0" applyAlignment="0" applyProtection="0">
      <alignment vertical="center"/>
    </xf>
    <xf numFmtId="0" fontId="29" fillId="0" borderId="13" applyNumberFormat="0" applyFill="0" applyAlignment="0" applyProtection="0">
      <alignment vertical="center"/>
    </xf>
    <xf numFmtId="0" fontId="29" fillId="0" borderId="13" applyNumberFormat="0" applyFill="0" applyAlignment="0" applyProtection="0">
      <alignment vertical="center"/>
    </xf>
    <xf numFmtId="0" fontId="29" fillId="0" borderId="13" applyNumberFormat="0" applyFill="0" applyAlignment="0" applyProtection="0">
      <alignment vertical="center"/>
    </xf>
    <xf numFmtId="0" fontId="29" fillId="0" borderId="13" applyNumberFormat="0" applyFill="0" applyAlignment="0" applyProtection="0">
      <alignment vertical="center"/>
    </xf>
    <xf numFmtId="0" fontId="29" fillId="0" borderId="13" applyNumberFormat="0" applyFill="0" applyAlignment="0" applyProtection="0">
      <alignment vertical="center"/>
    </xf>
    <xf numFmtId="0" fontId="29" fillId="0" borderId="13" applyNumberFormat="0" applyFill="0" applyAlignment="0" applyProtection="0">
      <alignment vertical="center"/>
    </xf>
    <xf numFmtId="0" fontId="29" fillId="0" borderId="13" applyNumberFormat="0" applyFill="0" applyAlignment="0" applyProtection="0">
      <alignment vertical="center"/>
    </xf>
    <xf numFmtId="0" fontId="29" fillId="0" borderId="13" applyNumberFormat="0" applyFill="0" applyAlignment="0" applyProtection="0">
      <alignment vertical="center"/>
    </xf>
    <xf numFmtId="0" fontId="29" fillId="0" borderId="13" applyNumberFormat="0" applyFill="0" applyAlignment="0" applyProtection="0">
      <alignment vertical="center"/>
    </xf>
    <xf numFmtId="0" fontId="29" fillId="0" borderId="13" applyNumberFormat="0" applyFill="0" applyAlignment="0" applyProtection="0">
      <alignment vertical="center"/>
    </xf>
    <xf numFmtId="0" fontId="29" fillId="0" borderId="13" applyNumberFormat="0" applyFill="0" applyAlignment="0" applyProtection="0">
      <alignment vertical="center"/>
    </xf>
    <xf numFmtId="0" fontId="29" fillId="0" borderId="13" applyNumberFormat="0" applyFill="0" applyAlignment="0" applyProtection="0">
      <alignment vertical="center"/>
    </xf>
    <xf numFmtId="0" fontId="29" fillId="0" borderId="13" applyNumberFormat="0" applyFill="0" applyAlignment="0" applyProtection="0">
      <alignment vertical="center"/>
    </xf>
    <xf numFmtId="0" fontId="29" fillId="0" borderId="13" applyNumberFormat="0" applyFill="0" applyAlignment="0" applyProtection="0">
      <alignment vertical="center"/>
    </xf>
    <xf numFmtId="0" fontId="29" fillId="0" borderId="13" applyNumberFormat="0" applyFill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4" fontId="18" fillId="0" borderId="0">
      <protection locked="0"/>
    </xf>
    <xf numFmtId="0" fontId="24" fillId="0" borderId="0"/>
    <xf numFmtId="4" fontId="18" fillId="0" borderId="0">
      <protection locked="0"/>
    </xf>
    <xf numFmtId="186" fontId="18" fillId="0" borderId="0">
      <protection locked="0"/>
    </xf>
    <xf numFmtId="0" fontId="31" fillId="0" borderId="0" applyNumberFormat="0" applyFill="0" applyBorder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3" fillId="0" borderId="15" applyNumberFormat="0" applyFill="0" applyAlignment="0" applyProtection="0">
      <alignment vertical="center"/>
    </xf>
    <xf numFmtId="0" fontId="33" fillId="0" borderId="15" applyNumberFormat="0" applyFill="0" applyAlignment="0" applyProtection="0">
      <alignment vertical="center"/>
    </xf>
    <xf numFmtId="0" fontId="33" fillId="0" borderId="15" applyNumberFormat="0" applyFill="0" applyAlignment="0" applyProtection="0">
      <alignment vertical="center"/>
    </xf>
    <xf numFmtId="0" fontId="33" fillId="0" borderId="15" applyNumberFormat="0" applyFill="0" applyAlignment="0" applyProtection="0">
      <alignment vertical="center"/>
    </xf>
    <xf numFmtId="0" fontId="33" fillId="0" borderId="15" applyNumberFormat="0" applyFill="0" applyAlignment="0" applyProtection="0">
      <alignment vertical="center"/>
    </xf>
    <xf numFmtId="0" fontId="33" fillId="0" borderId="15" applyNumberFormat="0" applyFill="0" applyAlignment="0" applyProtection="0">
      <alignment vertical="center"/>
    </xf>
    <xf numFmtId="0" fontId="33" fillId="0" borderId="15" applyNumberFormat="0" applyFill="0" applyAlignment="0" applyProtection="0">
      <alignment vertical="center"/>
    </xf>
    <xf numFmtId="0" fontId="33" fillId="0" borderId="15" applyNumberFormat="0" applyFill="0" applyAlignment="0" applyProtection="0">
      <alignment vertical="center"/>
    </xf>
    <xf numFmtId="0" fontId="33" fillId="0" borderId="15" applyNumberFormat="0" applyFill="0" applyAlignment="0" applyProtection="0">
      <alignment vertical="center"/>
    </xf>
    <xf numFmtId="0" fontId="33" fillId="0" borderId="15" applyNumberFormat="0" applyFill="0" applyAlignment="0" applyProtection="0">
      <alignment vertical="center"/>
    </xf>
    <xf numFmtId="0" fontId="33" fillId="0" borderId="15" applyNumberFormat="0" applyFill="0" applyAlignment="0" applyProtection="0">
      <alignment vertical="center"/>
    </xf>
    <xf numFmtId="0" fontId="33" fillId="0" borderId="15" applyNumberFormat="0" applyFill="0" applyAlignment="0" applyProtection="0">
      <alignment vertical="center"/>
    </xf>
    <xf numFmtId="0" fontId="33" fillId="0" borderId="15" applyNumberFormat="0" applyFill="0" applyAlignment="0" applyProtection="0">
      <alignment vertical="center"/>
    </xf>
    <xf numFmtId="0" fontId="33" fillId="0" borderId="15" applyNumberFormat="0" applyFill="0" applyAlignment="0" applyProtection="0">
      <alignment vertical="center"/>
    </xf>
    <xf numFmtId="0" fontId="33" fillId="0" borderId="15" applyNumberFormat="0" applyFill="0" applyAlignment="0" applyProtection="0">
      <alignment vertical="center"/>
    </xf>
    <xf numFmtId="0" fontId="33" fillId="0" borderId="15" applyNumberFormat="0" applyFill="0" applyAlignment="0" applyProtection="0">
      <alignment vertical="center"/>
    </xf>
    <xf numFmtId="0" fontId="33" fillId="0" borderId="15" applyNumberFormat="0" applyFill="0" applyAlignment="0" applyProtection="0">
      <alignment vertical="center"/>
    </xf>
    <xf numFmtId="0" fontId="33" fillId="0" borderId="15" applyNumberFormat="0" applyFill="0" applyAlignment="0" applyProtection="0">
      <alignment vertical="center"/>
    </xf>
    <xf numFmtId="0" fontId="33" fillId="0" borderId="15" applyNumberFormat="0" applyFill="0" applyAlignment="0" applyProtection="0">
      <alignment vertical="center"/>
    </xf>
    <xf numFmtId="0" fontId="33" fillId="0" borderId="15" applyNumberFormat="0" applyFill="0" applyAlignment="0" applyProtection="0">
      <alignment vertical="center"/>
    </xf>
    <xf numFmtId="0" fontId="33" fillId="0" borderId="15" applyNumberFormat="0" applyFill="0" applyAlignment="0" applyProtection="0">
      <alignment vertical="center"/>
    </xf>
    <xf numFmtId="0" fontId="33" fillId="0" borderId="15" applyNumberFormat="0" applyFill="0" applyAlignment="0" applyProtection="0">
      <alignment vertical="center"/>
    </xf>
    <xf numFmtId="0" fontId="33" fillId="0" borderId="15" applyNumberFormat="0" applyFill="0" applyAlignment="0" applyProtection="0">
      <alignment vertical="center"/>
    </xf>
    <xf numFmtId="0" fontId="33" fillId="0" borderId="15" applyNumberFormat="0" applyFill="0" applyAlignment="0" applyProtection="0">
      <alignment vertical="center"/>
    </xf>
    <xf numFmtId="0" fontId="33" fillId="0" borderId="15" applyNumberFormat="0" applyFill="0" applyAlignment="0" applyProtection="0">
      <alignment vertical="center"/>
    </xf>
    <xf numFmtId="0" fontId="33" fillId="0" borderId="15" applyNumberFormat="0" applyFill="0" applyAlignment="0" applyProtection="0">
      <alignment vertical="center"/>
    </xf>
    <xf numFmtId="0" fontId="33" fillId="0" borderId="15" applyNumberFormat="0" applyFill="0" applyAlignment="0" applyProtection="0">
      <alignment vertical="center"/>
    </xf>
    <xf numFmtId="0" fontId="33" fillId="0" borderId="15" applyNumberFormat="0" applyFill="0" applyAlignment="0" applyProtection="0">
      <alignment vertical="center"/>
    </xf>
    <xf numFmtId="0" fontId="33" fillId="0" borderId="15" applyNumberFormat="0" applyFill="0" applyAlignment="0" applyProtection="0">
      <alignment vertical="center"/>
    </xf>
    <xf numFmtId="0" fontId="33" fillId="0" borderId="15" applyNumberFormat="0" applyFill="0" applyAlignment="0" applyProtection="0">
      <alignment vertical="center"/>
    </xf>
    <xf numFmtId="0" fontId="33" fillId="0" borderId="15" applyNumberFormat="0" applyFill="0" applyAlignment="0" applyProtection="0">
      <alignment vertical="center"/>
    </xf>
    <xf numFmtId="0" fontId="33" fillId="0" borderId="15" applyNumberFormat="0" applyFill="0" applyAlignment="0" applyProtection="0">
      <alignment vertical="center"/>
    </xf>
    <xf numFmtId="0" fontId="33" fillId="0" borderId="15" applyNumberFormat="0" applyFill="0" applyAlignment="0" applyProtection="0">
      <alignment vertical="center"/>
    </xf>
    <xf numFmtId="0" fontId="33" fillId="0" borderId="15" applyNumberFormat="0" applyFill="0" applyAlignment="0" applyProtection="0">
      <alignment vertical="center"/>
    </xf>
    <xf numFmtId="0" fontId="33" fillId="0" borderId="15" applyNumberFormat="0" applyFill="0" applyAlignment="0" applyProtection="0">
      <alignment vertical="center"/>
    </xf>
    <xf numFmtId="0" fontId="33" fillId="0" borderId="15" applyNumberFormat="0" applyFill="0" applyAlignment="0" applyProtection="0">
      <alignment vertical="center"/>
    </xf>
    <xf numFmtId="0" fontId="33" fillId="0" borderId="15" applyNumberFormat="0" applyFill="0" applyAlignment="0" applyProtection="0">
      <alignment vertical="center"/>
    </xf>
    <xf numFmtId="0" fontId="33" fillId="0" borderId="15" applyNumberFormat="0" applyFill="0" applyAlignment="0" applyProtection="0">
      <alignment vertical="center"/>
    </xf>
    <xf numFmtId="0" fontId="33" fillId="0" borderId="15" applyNumberFormat="0" applyFill="0" applyAlignment="0" applyProtection="0">
      <alignment vertical="center"/>
    </xf>
    <xf numFmtId="0" fontId="33" fillId="0" borderId="15" applyNumberFormat="0" applyFill="0" applyAlignment="0" applyProtection="0">
      <alignment vertical="center"/>
    </xf>
    <xf numFmtId="0" fontId="33" fillId="0" borderId="15" applyNumberFormat="0" applyFill="0" applyAlignment="0" applyProtection="0">
      <alignment vertical="center"/>
    </xf>
    <xf numFmtId="0" fontId="33" fillId="0" borderId="15" applyNumberFormat="0" applyFill="0" applyAlignment="0" applyProtection="0">
      <alignment vertical="center"/>
    </xf>
    <xf numFmtId="0" fontId="33" fillId="0" borderId="15" applyNumberFormat="0" applyFill="0" applyAlignment="0" applyProtection="0">
      <alignment vertical="center"/>
    </xf>
    <xf numFmtId="0" fontId="33" fillId="0" borderId="15" applyNumberFormat="0" applyFill="0" applyAlignment="0" applyProtection="0">
      <alignment vertical="center"/>
    </xf>
    <xf numFmtId="0" fontId="33" fillId="0" borderId="15" applyNumberFormat="0" applyFill="0" applyAlignment="0" applyProtection="0">
      <alignment vertical="center"/>
    </xf>
    <xf numFmtId="0" fontId="33" fillId="0" borderId="15" applyNumberFormat="0" applyFill="0" applyAlignment="0" applyProtection="0">
      <alignment vertical="center"/>
    </xf>
    <xf numFmtId="0" fontId="33" fillId="0" borderId="15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4" fillId="0" borderId="16" applyNumberFormat="0" applyFill="0" applyAlignment="0" applyProtection="0">
      <alignment vertical="center"/>
    </xf>
    <xf numFmtId="0" fontId="34" fillId="0" borderId="16" applyNumberFormat="0" applyFill="0" applyAlignment="0" applyProtection="0">
      <alignment vertical="center"/>
    </xf>
    <xf numFmtId="0" fontId="34" fillId="0" borderId="16" applyNumberFormat="0" applyFill="0" applyAlignment="0" applyProtection="0">
      <alignment vertical="center"/>
    </xf>
    <xf numFmtId="0" fontId="34" fillId="0" borderId="16" applyNumberFormat="0" applyFill="0" applyAlignment="0" applyProtection="0">
      <alignment vertical="center"/>
    </xf>
    <xf numFmtId="0" fontId="34" fillId="0" borderId="16" applyNumberFormat="0" applyFill="0" applyAlignment="0" applyProtection="0">
      <alignment vertical="center"/>
    </xf>
    <xf numFmtId="0" fontId="34" fillId="0" borderId="16" applyNumberFormat="0" applyFill="0" applyAlignment="0" applyProtection="0">
      <alignment vertical="center"/>
    </xf>
    <xf numFmtId="0" fontId="34" fillId="0" borderId="16" applyNumberFormat="0" applyFill="0" applyAlignment="0" applyProtection="0">
      <alignment vertical="center"/>
    </xf>
    <xf numFmtId="0" fontId="34" fillId="0" borderId="16" applyNumberFormat="0" applyFill="0" applyAlignment="0" applyProtection="0">
      <alignment vertical="center"/>
    </xf>
    <xf numFmtId="0" fontId="34" fillId="0" borderId="16" applyNumberFormat="0" applyFill="0" applyAlignment="0" applyProtection="0">
      <alignment vertical="center"/>
    </xf>
    <xf numFmtId="0" fontId="34" fillId="0" borderId="16" applyNumberFormat="0" applyFill="0" applyAlignment="0" applyProtection="0">
      <alignment vertical="center"/>
    </xf>
    <xf numFmtId="0" fontId="34" fillId="0" borderId="16" applyNumberFormat="0" applyFill="0" applyAlignment="0" applyProtection="0">
      <alignment vertical="center"/>
    </xf>
    <xf numFmtId="0" fontId="34" fillId="0" borderId="16" applyNumberFormat="0" applyFill="0" applyAlignment="0" applyProtection="0">
      <alignment vertical="center"/>
    </xf>
    <xf numFmtId="0" fontId="34" fillId="0" borderId="16" applyNumberFormat="0" applyFill="0" applyAlignment="0" applyProtection="0">
      <alignment vertical="center"/>
    </xf>
    <xf numFmtId="0" fontId="34" fillId="0" borderId="16" applyNumberFormat="0" applyFill="0" applyAlignment="0" applyProtection="0">
      <alignment vertical="center"/>
    </xf>
    <xf numFmtId="0" fontId="34" fillId="0" borderId="16" applyNumberFormat="0" applyFill="0" applyAlignment="0" applyProtection="0">
      <alignment vertical="center"/>
    </xf>
    <xf numFmtId="0" fontId="34" fillId="0" borderId="16" applyNumberFormat="0" applyFill="0" applyAlignment="0" applyProtection="0">
      <alignment vertical="center"/>
    </xf>
    <xf numFmtId="0" fontId="34" fillId="0" borderId="16" applyNumberFormat="0" applyFill="0" applyAlignment="0" applyProtection="0">
      <alignment vertical="center"/>
    </xf>
    <xf numFmtId="0" fontId="34" fillId="0" borderId="16" applyNumberFormat="0" applyFill="0" applyAlignment="0" applyProtection="0">
      <alignment vertical="center"/>
    </xf>
    <xf numFmtId="0" fontId="34" fillId="0" borderId="16" applyNumberFormat="0" applyFill="0" applyAlignment="0" applyProtection="0">
      <alignment vertical="center"/>
    </xf>
    <xf numFmtId="0" fontId="34" fillId="0" borderId="16" applyNumberFormat="0" applyFill="0" applyAlignment="0" applyProtection="0">
      <alignment vertical="center"/>
    </xf>
    <xf numFmtId="0" fontId="34" fillId="0" borderId="16" applyNumberFormat="0" applyFill="0" applyAlignment="0" applyProtection="0">
      <alignment vertical="center"/>
    </xf>
    <xf numFmtId="0" fontId="34" fillId="0" borderId="16" applyNumberFormat="0" applyFill="0" applyAlignment="0" applyProtection="0">
      <alignment vertical="center"/>
    </xf>
    <xf numFmtId="0" fontId="34" fillId="0" borderId="16" applyNumberFormat="0" applyFill="0" applyAlignment="0" applyProtection="0">
      <alignment vertical="center"/>
    </xf>
    <xf numFmtId="0" fontId="34" fillId="0" borderId="16" applyNumberFormat="0" applyFill="0" applyAlignment="0" applyProtection="0">
      <alignment vertical="center"/>
    </xf>
    <xf numFmtId="0" fontId="34" fillId="0" borderId="16" applyNumberFormat="0" applyFill="0" applyAlignment="0" applyProtection="0">
      <alignment vertical="center"/>
    </xf>
    <xf numFmtId="0" fontId="34" fillId="0" borderId="16" applyNumberFormat="0" applyFill="0" applyAlignment="0" applyProtection="0">
      <alignment vertical="center"/>
    </xf>
    <xf numFmtId="0" fontId="34" fillId="0" borderId="16" applyNumberFormat="0" applyFill="0" applyAlignment="0" applyProtection="0">
      <alignment vertical="center"/>
    </xf>
    <xf numFmtId="0" fontId="34" fillId="0" borderId="16" applyNumberFormat="0" applyFill="0" applyAlignment="0" applyProtection="0">
      <alignment vertical="center"/>
    </xf>
    <xf numFmtId="0" fontId="34" fillId="0" borderId="16" applyNumberFormat="0" applyFill="0" applyAlignment="0" applyProtection="0">
      <alignment vertical="center"/>
    </xf>
    <xf numFmtId="0" fontId="34" fillId="0" borderId="16" applyNumberFormat="0" applyFill="0" applyAlignment="0" applyProtection="0">
      <alignment vertical="center"/>
    </xf>
    <xf numFmtId="0" fontId="34" fillId="0" borderId="16" applyNumberFormat="0" applyFill="0" applyAlignment="0" applyProtection="0">
      <alignment vertical="center"/>
    </xf>
    <xf numFmtId="0" fontId="34" fillId="0" borderId="16" applyNumberFormat="0" applyFill="0" applyAlignment="0" applyProtection="0">
      <alignment vertical="center"/>
    </xf>
    <xf numFmtId="0" fontId="34" fillId="0" borderId="16" applyNumberFormat="0" applyFill="0" applyAlignment="0" applyProtection="0">
      <alignment vertical="center"/>
    </xf>
    <xf numFmtId="0" fontId="34" fillId="0" borderId="16" applyNumberFormat="0" applyFill="0" applyAlignment="0" applyProtection="0">
      <alignment vertical="center"/>
    </xf>
    <xf numFmtId="0" fontId="34" fillId="0" borderId="16" applyNumberFormat="0" applyFill="0" applyAlignment="0" applyProtection="0">
      <alignment vertical="center"/>
    </xf>
    <xf numFmtId="0" fontId="34" fillId="0" borderId="16" applyNumberFormat="0" applyFill="0" applyAlignment="0" applyProtection="0">
      <alignment vertical="center"/>
    </xf>
    <xf numFmtId="0" fontId="34" fillId="0" borderId="16" applyNumberFormat="0" applyFill="0" applyAlignment="0" applyProtection="0">
      <alignment vertical="center"/>
    </xf>
    <xf numFmtId="0" fontId="34" fillId="0" borderId="16" applyNumberFormat="0" applyFill="0" applyAlignment="0" applyProtection="0">
      <alignment vertical="center"/>
    </xf>
    <xf numFmtId="0" fontId="34" fillId="0" borderId="16" applyNumberFormat="0" applyFill="0" applyAlignment="0" applyProtection="0">
      <alignment vertical="center"/>
    </xf>
    <xf numFmtId="0" fontId="34" fillId="0" borderId="16" applyNumberFormat="0" applyFill="0" applyAlignment="0" applyProtection="0">
      <alignment vertical="center"/>
    </xf>
    <xf numFmtId="0" fontId="34" fillId="0" borderId="16" applyNumberFormat="0" applyFill="0" applyAlignment="0" applyProtection="0">
      <alignment vertical="center"/>
    </xf>
    <xf numFmtId="0" fontId="34" fillId="0" borderId="16" applyNumberFormat="0" applyFill="0" applyAlignment="0" applyProtection="0">
      <alignment vertical="center"/>
    </xf>
    <xf numFmtId="0" fontId="34" fillId="0" borderId="16" applyNumberFormat="0" applyFill="0" applyAlignment="0" applyProtection="0">
      <alignment vertical="center"/>
    </xf>
    <xf numFmtId="0" fontId="34" fillId="0" borderId="16" applyNumberFormat="0" applyFill="0" applyAlignment="0" applyProtection="0">
      <alignment vertical="center"/>
    </xf>
    <xf numFmtId="0" fontId="34" fillId="0" borderId="16" applyNumberFormat="0" applyFill="0" applyAlignment="0" applyProtection="0">
      <alignment vertical="center"/>
    </xf>
    <xf numFmtId="0" fontId="34" fillId="0" borderId="16" applyNumberFormat="0" applyFill="0" applyAlignment="0" applyProtection="0">
      <alignment vertical="center"/>
    </xf>
    <xf numFmtId="0" fontId="34" fillId="0" borderId="16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335">
    <xf numFmtId="0" fontId="0" fillId="0" borderId="0" xfId="0"/>
    <xf numFmtId="0" fontId="0" fillId="0" borderId="0" xfId="0" applyAlignment="1">
      <alignment horizontal="center" vertical="center"/>
    </xf>
    <xf numFmtId="0" fontId="61" fillId="0" borderId="0" xfId="0" applyFont="1" applyAlignment="1">
      <alignment horizontal="center" vertical="center"/>
    </xf>
    <xf numFmtId="0" fontId="63" fillId="0" borderId="0" xfId="0" applyFont="1"/>
    <xf numFmtId="0" fontId="63" fillId="0" borderId="0" xfId="0" applyFont="1" applyAlignment="1">
      <alignment vertical="center"/>
    </xf>
    <xf numFmtId="0" fontId="64" fillId="0" borderId="0" xfId="0" applyFont="1" applyAlignment="1">
      <alignment vertical="center"/>
    </xf>
    <xf numFmtId="0" fontId="68" fillId="0" borderId="0" xfId="0" applyFont="1" applyAlignment="1">
      <alignment vertical="center"/>
    </xf>
    <xf numFmtId="0" fontId="69" fillId="0" borderId="0" xfId="0" applyFont="1" applyAlignment="1">
      <alignment vertical="center"/>
    </xf>
    <xf numFmtId="0" fontId="70" fillId="0" borderId="23" xfId="0" applyFont="1" applyBorder="1" applyAlignment="1">
      <alignment horizontal="center" vertical="center"/>
    </xf>
    <xf numFmtId="0" fontId="70" fillId="0" borderId="29" xfId="0" applyFont="1" applyBorder="1" applyAlignment="1">
      <alignment horizontal="center" vertical="center"/>
    </xf>
    <xf numFmtId="0" fontId="70" fillId="0" borderId="33" xfId="0" applyFont="1" applyBorder="1" applyAlignment="1">
      <alignment horizontal="center" vertical="center"/>
    </xf>
    <xf numFmtId="0" fontId="70" fillId="0" borderId="1" xfId="0" applyFont="1" applyBorder="1" applyAlignment="1">
      <alignment horizontal="center" vertical="center"/>
    </xf>
    <xf numFmtId="0" fontId="70" fillId="0" borderId="34" xfId="0" applyFont="1" applyBorder="1" applyAlignment="1">
      <alignment horizontal="center" vertical="center"/>
    </xf>
    <xf numFmtId="0" fontId="73" fillId="0" borderId="23" xfId="0" applyFont="1" applyBorder="1" applyAlignment="1">
      <alignment horizontal="center" vertical="center"/>
    </xf>
    <xf numFmtId="0" fontId="73" fillId="0" borderId="23" xfId="0" applyFont="1" applyBorder="1" applyAlignment="1">
      <alignment vertical="center"/>
    </xf>
    <xf numFmtId="41" fontId="73" fillId="0" borderId="23" xfId="5295" applyFont="1" applyBorder="1" applyAlignment="1">
      <alignment vertical="center"/>
    </xf>
    <xf numFmtId="0" fontId="2" fillId="0" borderId="0" xfId="0" applyFont="1"/>
    <xf numFmtId="41" fontId="0" fillId="0" borderId="0" xfId="5295" applyFont="1" applyAlignment="1"/>
    <xf numFmtId="0" fontId="70" fillId="0" borderId="25" xfId="0" applyFont="1" applyBorder="1" applyAlignment="1">
      <alignment horizontal="center" vertical="center"/>
    </xf>
    <xf numFmtId="0" fontId="70" fillId="0" borderId="26" xfId="0" applyFont="1" applyBorder="1" applyAlignment="1">
      <alignment horizontal="center" vertical="center"/>
    </xf>
    <xf numFmtId="0" fontId="70" fillId="0" borderId="27" xfId="0" applyFont="1" applyBorder="1" applyAlignment="1">
      <alignment horizontal="center" vertical="center"/>
    </xf>
    <xf numFmtId="0" fontId="70" fillId="0" borderId="30" xfId="0" applyFont="1" applyBorder="1" applyAlignment="1">
      <alignment horizontal="center" vertical="center"/>
    </xf>
    <xf numFmtId="0" fontId="70" fillId="0" borderId="47" xfId="0" applyFont="1" applyBorder="1" applyAlignment="1">
      <alignment horizontal="center" vertical="center"/>
    </xf>
    <xf numFmtId="0" fontId="77" fillId="0" borderId="17" xfId="0" applyFont="1" applyBorder="1" applyAlignment="1">
      <alignment horizontal="center" vertical="center"/>
    </xf>
    <xf numFmtId="0" fontId="77" fillId="0" borderId="33" xfId="0" applyFont="1" applyBorder="1" applyAlignment="1">
      <alignment horizontal="center" vertical="center"/>
    </xf>
    <xf numFmtId="0" fontId="77" fillId="0" borderId="55" xfId="0" applyFont="1" applyBorder="1" applyAlignment="1">
      <alignment vertical="center"/>
    </xf>
    <xf numFmtId="0" fontId="77" fillId="0" borderId="18" xfId="0" applyFont="1" applyBorder="1" applyAlignment="1">
      <alignment horizontal="center" vertical="center"/>
    </xf>
    <xf numFmtId="0" fontId="77" fillId="0" borderId="1" xfId="0" applyFont="1" applyBorder="1" applyAlignment="1">
      <alignment horizontal="center" vertical="center"/>
    </xf>
    <xf numFmtId="0" fontId="77" fillId="0" borderId="50" xfId="0" applyFont="1" applyBorder="1" applyAlignment="1">
      <alignment vertical="center"/>
    </xf>
    <xf numFmtId="0" fontId="77" fillId="0" borderId="34" xfId="0" applyFont="1" applyBorder="1" applyAlignment="1">
      <alignment horizontal="center" vertical="center"/>
    </xf>
    <xf numFmtId="0" fontId="77" fillId="0" borderId="56" xfId="0" applyFont="1" applyBorder="1" applyAlignment="1">
      <alignment vertical="center"/>
    </xf>
    <xf numFmtId="0" fontId="68" fillId="0" borderId="22" xfId="0" applyFont="1" applyBorder="1" applyAlignment="1">
      <alignment horizontal="center" vertical="center"/>
    </xf>
    <xf numFmtId="0" fontId="68" fillId="0" borderId="19" xfId="0" applyFont="1" applyBorder="1" applyAlignment="1">
      <alignment horizontal="center" vertical="center"/>
    </xf>
    <xf numFmtId="0" fontId="73" fillId="0" borderId="63" xfId="0" applyFont="1" applyBorder="1" applyAlignment="1">
      <alignment horizontal="center" vertical="center"/>
    </xf>
    <xf numFmtId="41" fontId="73" fillId="0" borderId="43" xfId="5295" applyFont="1" applyBorder="1" applyAlignment="1">
      <alignment vertical="center"/>
    </xf>
    <xf numFmtId="0" fontId="73" fillId="0" borderId="63" xfId="0" applyFont="1" applyBorder="1" applyAlignment="1">
      <alignment vertical="center"/>
    </xf>
    <xf numFmtId="0" fontId="77" fillId="0" borderId="35" xfId="0" applyFont="1" applyBorder="1" applyAlignment="1">
      <alignment horizontal="center" vertical="center"/>
    </xf>
    <xf numFmtId="0" fontId="77" fillId="0" borderId="49" xfId="0" applyFont="1" applyBorder="1" applyAlignment="1">
      <alignment vertical="center"/>
    </xf>
    <xf numFmtId="0" fontId="68" fillId="19" borderId="65" xfId="0" applyFont="1" applyFill="1" applyBorder="1" applyAlignment="1">
      <alignment horizontal="center" vertical="center"/>
    </xf>
    <xf numFmtId="0" fontId="68" fillId="19" borderId="72" xfId="0" applyFont="1" applyFill="1" applyBorder="1" applyAlignment="1">
      <alignment horizontal="center" vertical="center"/>
    </xf>
    <xf numFmtId="41" fontId="68" fillId="19" borderId="72" xfId="5295" applyFont="1" applyFill="1" applyBorder="1" applyAlignment="1">
      <alignment horizontal="center" vertical="center"/>
    </xf>
    <xf numFmtId="0" fontId="68" fillId="19" borderId="66" xfId="0" applyFont="1" applyFill="1" applyBorder="1" applyAlignment="1">
      <alignment horizontal="center" vertical="center"/>
    </xf>
    <xf numFmtId="0" fontId="70" fillId="0" borderId="1" xfId="0" applyFont="1" applyBorder="1" applyAlignment="1">
      <alignment vertical="center"/>
    </xf>
    <xf numFmtId="0" fontId="70" fillId="0" borderId="34" xfId="0" applyFont="1" applyBorder="1" applyAlignment="1">
      <alignment vertical="center"/>
    </xf>
    <xf numFmtId="0" fontId="70" fillId="0" borderId="33" xfId="0" applyFont="1" applyBorder="1" applyAlignment="1">
      <alignment vertical="center"/>
    </xf>
    <xf numFmtId="0" fontId="70" fillId="0" borderId="73" xfId="0" applyFont="1" applyBorder="1" applyAlignment="1">
      <alignment vertical="center"/>
    </xf>
    <xf numFmtId="0" fontId="70" fillId="0" borderId="6" xfId="0" applyFont="1" applyBorder="1" applyAlignment="1">
      <alignment horizontal="center" vertical="center"/>
    </xf>
    <xf numFmtId="0" fontId="70" fillId="0" borderId="28" xfId="0" applyFont="1" applyBorder="1" applyAlignment="1">
      <alignment horizontal="center" vertical="center"/>
    </xf>
    <xf numFmtId="0" fontId="70" fillId="0" borderId="24" xfId="0" applyFont="1" applyBorder="1" applyAlignment="1">
      <alignment horizontal="center" vertical="center"/>
    </xf>
    <xf numFmtId="0" fontId="70" fillId="0" borderId="52" xfId="0" applyFont="1" applyBorder="1" applyAlignment="1">
      <alignment horizontal="center" vertical="center"/>
    </xf>
    <xf numFmtId="0" fontId="70" fillId="0" borderId="53" xfId="0" applyFont="1" applyBorder="1" applyAlignment="1">
      <alignment horizontal="center" vertical="center"/>
    </xf>
    <xf numFmtId="0" fontId="70" fillId="0" borderId="50" xfId="0" applyFont="1" applyBorder="1" applyAlignment="1">
      <alignment vertical="center"/>
    </xf>
    <xf numFmtId="0" fontId="70" fillId="0" borderId="56" xfId="0" applyFont="1" applyBorder="1" applyAlignment="1">
      <alignment vertical="center"/>
    </xf>
    <xf numFmtId="0" fontId="70" fillId="0" borderId="55" xfId="0" applyFont="1" applyBorder="1" applyAlignment="1">
      <alignment vertical="center"/>
    </xf>
    <xf numFmtId="0" fontId="70" fillId="0" borderId="54" xfId="0" applyFont="1" applyBorder="1" applyAlignment="1">
      <alignment vertical="center"/>
    </xf>
    <xf numFmtId="0" fontId="70" fillId="0" borderId="73" xfId="0" applyFont="1" applyBorder="1" applyAlignment="1">
      <alignment horizontal="center" vertical="center"/>
    </xf>
    <xf numFmtId="41" fontId="0" fillId="0" borderId="0" xfId="0" applyNumberFormat="1"/>
    <xf numFmtId="0" fontId="76" fillId="0" borderId="0" xfId="0" applyFont="1" applyAlignment="1">
      <alignment horizontal="center" vertical="center"/>
    </xf>
    <xf numFmtId="0" fontId="62" fillId="0" borderId="0" xfId="0" applyFont="1" applyAlignment="1">
      <alignment vertical="center"/>
    </xf>
    <xf numFmtId="0" fontId="61" fillId="0" borderId="0" xfId="0" applyFont="1" applyAlignment="1">
      <alignment vertical="center"/>
    </xf>
    <xf numFmtId="0" fontId="72" fillId="0" borderId="0" xfId="0" applyFont="1" applyAlignment="1">
      <alignment vertical="center"/>
    </xf>
    <xf numFmtId="0" fontId="76" fillId="0" borderId="0" xfId="0" applyFont="1" applyAlignment="1">
      <alignment vertical="center"/>
    </xf>
    <xf numFmtId="0" fontId="66" fillId="0" borderId="0" xfId="0" applyFont="1" applyAlignment="1">
      <alignment vertical="center"/>
    </xf>
    <xf numFmtId="0" fontId="74" fillId="0" borderId="0" xfId="0" applyFont="1" applyAlignment="1">
      <alignment vertical="center"/>
    </xf>
    <xf numFmtId="0" fontId="74" fillId="0" borderId="0" xfId="0" applyFont="1" applyAlignment="1">
      <alignment horizontal="center" vertical="center"/>
    </xf>
    <xf numFmtId="41" fontId="74" fillId="0" borderId="0" xfId="5295" applyFont="1" applyBorder="1" applyAlignment="1">
      <alignment vertical="center"/>
    </xf>
    <xf numFmtId="0" fontId="68" fillId="0" borderId="17" xfId="0" applyFont="1" applyBorder="1" applyAlignment="1">
      <alignment horizontal="center" vertical="center"/>
    </xf>
    <xf numFmtId="0" fontId="68" fillId="0" borderId="18" xfId="0" applyFont="1" applyBorder="1" applyAlignment="1">
      <alignment horizontal="center" vertical="center"/>
    </xf>
    <xf numFmtId="0" fontId="70" fillId="0" borderId="77" xfId="0" applyFont="1" applyBorder="1" applyAlignment="1">
      <alignment horizontal="center" vertical="center"/>
    </xf>
    <xf numFmtId="0" fontId="70" fillId="0" borderId="75" xfId="0" applyFont="1" applyBorder="1" applyAlignment="1">
      <alignment horizontal="center" vertical="center"/>
    </xf>
    <xf numFmtId="0" fontId="70" fillId="0" borderId="78" xfId="0" applyFont="1" applyBorder="1" applyAlignment="1">
      <alignment horizontal="center" vertical="center"/>
    </xf>
    <xf numFmtId="0" fontId="70" fillId="0" borderId="79" xfId="0" applyFont="1" applyBorder="1" applyAlignment="1">
      <alignment vertical="center"/>
    </xf>
    <xf numFmtId="0" fontId="0" fillId="0" borderId="0" xfId="0" applyAlignment="1">
      <alignment horizontal="center"/>
    </xf>
    <xf numFmtId="0" fontId="77" fillId="0" borderId="28" xfId="0" applyFont="1" applyBorder="1" applyAlignment="1">
      <alignment vertical="center"/>
    </xf>
    <xf numFmtId="0" fontId="77" fillId="0" borderId="36" xfId="0" applyFont="1" applyBorder="1" applyAlignment="1">
      <alignment horizontal="center" vertical="center"/>
    </xf>
    <xf numFmtId="0" fontId="77" fillId="0" borderId="31" xfId="0" applyFont="1" applyBorder="1" applyAlignment="1">
      <alignment vertical="center"/>
    </xf>
    <xf numFmtId="0" fontId="77" fillId="0" borderId="6" xfId="0" applyFont="1" applyBorder="1" applyAlignment="1">
      <alignment vertical="center"/>
    </xf>
    <xf numFmtId="0" fontId="77" fillId="0" borderId="24" xfId="0" applyFont="1" applyBorder="1" applyAlignment="1">
      <alignment vertical="center"/>
    </xf>
    <xf numFmtId="0" fontId="68" fillId="0" borderId="9" xfId="0" applyFont="1" applyBorder="1" applyAlignment="1">
      <alignment horizontal="center" vertical="center"/>
    </xf>
    <xf numFmtId="41" fontId="77" fillId="0" borderId="77" xfId="5295" applyFont="1" applyBorder="1" applyAlignment="1">
      <alignment vertical="center"/>
    </xf>
    <xf numFmtId="0" fontId="77" fillId="0" borderId="77" xfId="0" applyFont="1" applyBorder="1" applyAlignment="1">
      <alignment vertical="center"/>
    </xf>
    <xf numFmtId="41" fontId="77" fillId="0" borderId="88" xfId="5295" applyFont="1" applyBorder="1" applyAlignment="1">
      <alignment vertical="center"/>
    </xf>
    <xf numFmtId="41" fontId="77" fillId="0" borderId="86" xfId="5295" applyFont="1" applyBorder="1" applyAlignment="1">
      <alignment vertical="center"/>
    </xf>
    <xf numFmtId="41" fontId="77" fillId="0" borderId="85" xfId="5295" applyFont="1" applyBorder="1" applyAlignment="1">
      <alignment vertical="center"/>
    </xf>
    <xf numFmtId="41" fontId="77" fillId="0" borderId="87" xfId="5295" applyFont="1" applyBorder="1" applyAlignment="1">
      <alignment vertical="center"/>
    </xf>
    <xf numFmtId="41" fontId="77" fillId="0" borderId="83" xfId="5295" applyFont="1" applyBorder="1" applyAlignment="1">
      <alignment vertical="center"/>
    </xf>
    <xf numFmtId="0" fontId="77" fillId="0" borderId="9" xfId="0" applyFont="1" applyBorder="1" applyAlignment="1">
      <alignment vertical="center"/>
    </xf>
    <xf numFmtId="0" fontId="77" fillId="0" borderId="18" xfId="0" applyFont="1" applyBorder="1" applyAlignment="1">
      <alignment horizontal="center" vertical="center" wrapText="1"/>
    </xf>
    <xf numFmtId="0" fontId="68" fillId="0" borderId="35" xfId="0" applyFont="1" applyBorder="1" applyAlignment="1">
      <alignment horizontal="center" vertical="center" shrinkToFit="1"/>
    </xf>
    <xf numFmtId="41" fontId="73" fillId="0" borderId="35" xfId="5295" applyFont="1" applyBorder="1" applyAlignment="1">
      <alignment vertical="center" shrinkToFit="1"/>
    </xf>
    <xf numFmtId="41" fontId="73" fillId="0" borderId="11" xfId="5295" applyFont="1" applyBorder="1" applyAlignment="1">
      <alignment vertical="center" shrinkToFit="1"/>
    </xf>
    <xf numFmtId="0" fontId="73" fillId="0" borderId="49" xfId="0" applyFont="1" applyBorder="1" applyAlignment="1">
      <alignment vertical="center" shrinkToFit="1"/>
    </xf>
    <xf numFmtId="0" fontId="0" fillId="0" borderId="0" xfId="0" applyAlignment="1">
      <alignment shrinkToFit="1"/>
    </xf>
    <xf numFmtId="0" fontId="68" fillId="0" borderId="1" xfId="0" applyFont="1" applyBorder="1" applyAlignment="1">
      <alignment horizontal="center" vertical="center" shrinkToFit="1"/>
    </xf>
    <xf numFmtId="41" fontId="73" fillId="0" borderId="1" xfId="5295" applyFont="1" applyBorder="1" applyAlignment="1">
      <alignment vertical="center" shrinkToFit="1"/>
    </xf>
    <xf numFmtId="41" fontId="73" fillId="0" borderId="37" xfId="5295" applyFont="1" applyBorder="1" applyAlignment="1">
      <alignment vertical="center" shrinkToFit="1"/>
    </xf>
    <xf numFmtId="0" fontId="73" fillId="0" borderId="50" xfId="0" applyFont="1" applyBorder="1" applyAlignment="1">
      <alignment vertical="center" shrinkToFit="1"/>
    </xf>
    <xf numFmtId="0" fontId="68" fillId="0" borderId="34" xfId="0" applyFont="1" applyBorder="1" applyAlignment="1">
      <alignment horizontal="center" vertical="center" shrinkToFit="1"/>
    </xf>
    <xf numFmtId="41" fontId="73" fillId="0" borderId="34" xfId="5295" applyFont="1" applyBorder="1" applyAlignment="1">
      <alignment vertical="center" shrinkToFit="1"/>
    </xf>
    <xf numFmtId="41" fontId="73" fillId="0" borderId="59" xfId="5295" applyFont="1" applyBorder="1" applyAlignment="1">
      <alignment vertical="center" shrinkToFit="1"/>
    </xf>
    <xf numFmtId="0" fontId="73" fillId="0" borderId="56" xfId="0" applyFont="1" applyBorder="1" applyAlignment="1">
      <alignment vertical="center" shrinkToFit="1"/>
    </xf>
    <xf numFmtId="0" fontId="68" fillId="0" borderId="33" xfId="0" applyFont="1" applyBorder="1" applyAlignment="1">
      <alignment horizontal="center" vertical="center" shrinkToFit="1"/>
    </xf>
    <xf numFmtId="41" fontId="73" fillId="0" borderId="33" xfId="5295" applyFont="1" applyBorder="1" applyAlignment="1">
      <alignment vertical="center" shrinkToFit="1"/>
    </xf>
    <xf numFmtId="41" fontId="73" fillId="0" borderId="58" xfId="5295" applyFont="1" applyBorder="1" applyAlignment="1">
      <alignment vertical="center" shrinkToFit="1"/>
    </xf>
    <xf numFmtId="0" fontId="73" fillId="0" borderId="55" xfId="0" applyFont="1" applyBorder="1" applyAlignment="1">
      <alignment vertical="center" shrinkToFit="1"/>
    </xf>
    <xf numFmtId="0" fontId="68" fillId="0" borderId="9" xfId="0" applyFont="1" applyBorder="1" applyAlignment="1">
      <alignment horizontal="center" vertical="center" shrinkToFit="1"/>
    </xf>
    <xf numFmtId="0" fontId="77" fillId="0" borderId="36" xfId="0" applyFont="1" applyBorder="1" applyAlignment="1">
      <alignment horizontal="center" vertical="center" shrinkToFit="1"/>
    </xf>
    <xf numFmtId="41" fontId="73" fillId="0" borderId="36" xfId="5295" applyFont="1" applyBorder="1" applyAlignment="1">
      <alignment vertical="center" shrinkToFit="1"/>
    </xf>
    <xf numFmtId="41" fontId="73" fillId="0" borderId="89" xfId="5295" applyFont="1" applyBorder="1" applyAlignment="1">
      <alignment vertical="center" shrinkToFit="1"/>
    </xf>
    <xf numFmtId="0" fontId="73" fillId="0" borderId="79" xfId="0" applyFont="1" applyBorder="1" applyAlignment="1">
      <alignment vertical="center" shrinkToFit="1"/>
    </xf>
    <xf numFmtId="41" fontId="73" fillId="0" borderId="4" xfId="5295" applyFont="1" applyBorder="1" applyAlignment="1">
      <alignment vertical="center" shrinkToFit="1"/>
    </xf>
    <xf numFmtId="0" fontId="73" fillId="0" borderId="42" xfId="0" applyFont="1" applyBorder="1" applyAlignment="1">
      <alignment vertical="center" shrinkToFit="1"/>
    </xf>
    <xf numFmtId="41" fontId="73" fillId="0" borderId="51" xfId="5295" applyFont="1" applyBorder="1" applyAlignment="1">
      <alignment vertical="center" shrinkToFit="1"/>
    </xf>
    <xf numFmtId="0" fontId="73" fillId="0" borderId="57" xfId="0" applyFont="1" applyBorder="1" applyAlignment="1">
      <alignment vertical="center" shrinkToFit="1"/>
    </xf>
    <xf numFmtId="41" fontId="70" fillId="0" borderId="0" xfId="5295" applyFont="1" applyAlignment="1"/>
    <xf numFmtId="0" fontId="0" fillId="0" borderId="0" xfId="0" applyAlignment="1">
      <alignment vertical="center"/>
    </xf>
    <xf numFmtId="41" fontId="73" fillId="0" borderId="23" xfId="0" applyNumberFormat="1" applyFont="1" applyBorder="1" applyAlignment="1">
      <alignment vertical="center"/>
    </xf>
    <xf numFmtId="41" fontId="73" fillId="0" borderId="43" xfId="5295" applyFont="1" applyBorder="1" applyAlignment="1">
      <alignment horizontal="center" vertical="center"/>
    </xf>
    <xf numFmtId="0" fontId="71" fillId="19" borderId="39" xfId="0" applyFont="1" applyFill="1" applyBorder="1" applyAlignment="1">
      <alignment horizontal="center" vertical="center"/>
    </xf>
    <xf numFmtId="0" fontId="71" fillId="19" borderId="61" xfId="0" applyFont="1" applyFill="1" applyBorder="1" applyAlignment="1">
      <alignment horizontal="center" vertical="center"/>
    </xf>
    <xf numFmtId="0" fontId="71" fillId="19" borderId="38" xfId="0" applyFont="1" applyFill="1" applyBorder="1" applyAlignment="1">
      <alignment horizontal="center" vertical="center" wrapText="1"/>
    </xf>
    <xf numFmtId="0" fontId="71" fillId="19" borderId="100" xfId="0" applyFont="1" applyFill="1" applyBorder="1" applyAlignment="1">
      <alignment horizontal="center" vertical="center"/>
    </xf>
    <xf numFmtId="0" fontId="74" fillId="0" borderId="0" xfId="0" applyFont="1" applyAlignment="1">
      <alignment vertical="center" shrinkToFit="1"/>
    </xf>
    <xf numFmtId="0" fontId="74" fillId="0" borderId="43" xfId="0" applyFont="1" applyBorder="1" applyAlignment="1">
      <alignment vertical="center" shrinkToFit="1"/>
    </xf>
    <xf numFmtId="0" fontId="74" fillId="0" borderId="48" xfId="0" applyFont="1" applyBorder="1" applyAlignment="1">
      <alignment vertical="center" shrinkToFit="1"/>
    </xf>
    <xf numFmtId="0" fontId="75" fillId="0" borderId="48" xfId="0" applyFont="1" applyBorder="1" applyAlignment="1">
      <alignment vertical="center" shrinkToFit="1"/>
    </xf>
    <xf numFmtId="0" fontId="74" fillId="0" borderId="70" xfId="0" applyFont="1" applyBorder="1" applyAlignment="1">
      <alignment vertical="center" shrinkToFit="1"/>
    </xf>
    <xf numFmtId="0" fontId="74" fillId="0" borderId="81" xfId="0" applyFont="1" applyBorder="1" applyAlignment="1">
      <alignment vertical="center" shrinkToFit="1"/>
    </xf>
    <xf numFmtId="0" fontId="74" fillId="0" borderId="99" xfId="0" applyFont="1" applyBorder="1" applyAlignment="1">
      <alignment vertical="center" shrinkToFit="1"/>
    </xf>
    <xf numFmtId="0" fontId="75" fillId="0" borderId="43" xfId="0" applyFont="1" applyBorder="1" applyAlignment="1">
      <alignment vertical="center" shrinkToFit="1"/>
    </xf>
    <xf numFmtId="0" fontId="75" fillId="0" borderId="0" xfId="0" applyFont="1" applyAlignment="1">
      <alignment vertical="center"/>
    </xf>
    <xf numFmtId="0" fontId="75" fillId="0" borderId="76" xfId="0" applyFont="1" applyBorder="1" applyAlignment="1">
      <alignment vertical="center" shrinkToFit="1"/>
    </xf>
    <xf numFmtId="41" fontId="74" fillId="0" borderId="0" xfId="5295" applyFont="1" applyAlignment="1">
      <alignment vertical="center"/>
    </xf>
    <xf numFmtId="41" fontId="74" fillId="19" borderId="19" xfId="5295" applyFont="1" applyFill="1" applyBorder="1" applyAlignment="1">
      <alignment horizontal="center" vertical="center"/>
    </xf>
    <xf numFmtId="0" fontId="75" fillId="0" borderId="63" xfId="0" applyFont="1" applyBorder="1" applyAlignment="1">
      <alignment horizontal="center" vertical="center" shrinkToFit="1"/>
    </xf>
    <xf numFmtId="0" fontId="75" fillId="0" borderId="23" xfId="0" applyFont="1" applyBorder="1" applyAlignment="1">
      <alignment vertical="center" shrinkToFit="1"/>
    </xf>
    <xf numFmtId="0" fontId="74" fillId="0" borderId="23" xfId="0" applyFont="1" applyBorder="1" applyAlignment="1">
      <alignment vertical="center" shrinkToFit="1"/>
    </xf>
    <xf numFmtId="0" fontId="74" fillId="0" borderId="23" xfId="0" applyFont="1" applyBorder="1" applyAlignment="1">
      <alignment horizontal="center" vertical="center" shrinkToFit="1"/>
    </xf>
    <xf numFmtId="41" fontId="74" fillId="0" borderId="23" xfId="5295" applyFont="1" applyBorder="1" applyAlignment="1">
      <alignment vertical="center" shrinkToFit="1"/>
    </xf>
    <xf numFmtId="0" fontId="74" fillId="0" borderId="63" xfId="0" applyFont="1" applyBorder="1" applyAlignment="1">
      <alignment horizontal="center" vertical="center" shrinkToFit="1"/>
    </xf>
    <xf numFmtId="0" fontId="75" fillId="0" borderId="23" xfId="0" applyFont="1" applyBorder="1" applyAlignment="1">
      <alignment horizontal="center" vertical="center" shrinkToFit="1"/>
    </xf>
    <xf numFmtId="41" fontId="75" fillId="0" borderId="23" xfId="5295" applyFont="1" applyBorder="1" applyAlignment="1">
      <alignment vertical="center" shrinkToFit="1"/>
    </xf>
    <xf numFmtId="0" fontId="75" fillId="0" borderId="64" xfId="0" applyFont="1" applyBorder="1" applyAlignment="1">
      <alignment horizontal="center" vertical="center" shrinkToFit="1"/>
    </xf>
    <xf numFmtId="0" fontId="75" fillId="0" borderId="47" xfId="0" applyFont="1" applyBorder="1" applyAlignment="1">
      <alignment vertical="center" shrinkToFit="1"/>
    </xf>
    <xf numFmtId="41" fontId="75" fillId="0" borderId="47" xfId="5295" applyFont="1" applyBorder="1" applyAlignment="1">
      <alignment vertical="center" shrinkToFit="1"/>
    </xf>
    <xf numFmtId="0" fontId="74" fillId="0" borderId="64" xfId="0" applyFont="1" applyBorder="1" applyAlignment="1">
      <alignment horizontal="center" vertical="center" shrinkToFit="1"/>
    </xf>
    <xf numFmtId="0" fontId="75" fillId="0" borderId="47" xfId="0" applyFont="1" applyBorder="1" applyAlignment="1">
      <alignment horizontal="center" vertical="center" shrinkToFit="1"/>
    </xf>
    <xf numFmtId="0" fontId="75" fillId="0" borderId="68" xfId="0" applyFont="1" applyBorder="1" applyAlignment="1">
      <alignment horizontal="center" vertical="center" shrinkToFit="1"/>
    </xf>
    <xf numFmtId="0" fontId="75" fillId="0" borderId="69" xfId="0" applyFont="1" applyBorder="1" applyAlignment="1">
      <alignment vertical="center" shrinkToFit="1"/>
    </xf>
    <xf numFmtId="0" fontId="74" fillId="0" borderId="69" xfId="0" applyFont="1" applyBorder="1" applyAlignment="1">
      <alignment vertical="center" shrinkToFit="1"/>
    </xf>
    <xf numFmtId="0" fontId="74" fillId="0" borderId="69" xfId="0" applyFont="1" applyBorder="1" applyAlignment="1">
      <alignment horizontal="center" vertical="center" shrinkToFit="1"/>
    </xf>
    <xf numFmtId="41" fontId="74" fillId="0" borderId="69" xfId="5295" applyFont="1" applyBorder="1" applyAlignment="1">
      <alignment vertical="center" shrinkToFit="1"/>
    </xf>
    <xf numFmtId="0" fontId="75" fillId="0" borderId="96" xfId="0" applyFont="1" applyBorder="1" applyAlignment="1">
      <alignment horizontal="center" vertical="center" shrinkToFit="1"/>
    </xf>
    <xf numFmtId="0" fontId="75" fillId="0" borderId="80" xfId="0" applyFont="1" applyBorder="1" applyAlignment="1">
      <alignment vertical="center" shrinkToFit="1"/>
    </xf>
    <xf numFmtId="0" fontId="75" fillId="0" borderId="80" xfId="0" applyFont="1" applyBorder="1" applyAlignment="1">
      <alignment horizontal="center" vertical="center" shrinkToFit="1"/>
    </xf>
    <xf numFmtId="41" fontId="75" fillId="0" borderId="80" xfId="5295" applyFont="1" applyBorder="1" applyAlignment="1">
      <alignment vertical="center" shrinkToFit="1"/>
    </xf>
    <xf numFmtId="0" fontId="74" fillId="0" borderId="98" xfId="0" applyFont="1" applyBorder="1" applyAlignment="1">
      <alignment horizontal="center" vertical="center" shrinkToFit="1"/>
    </xf>
    <xf numFmtId="0" fontId="75" fillId="0" borderId="82" xfId="0" applyFont="1" applyBorder="1" applyAlignment="1">
      <alignment vertical="center" shrinkToFit="1"/>
    </xf>
    <xf numFmtId="0" fontId="75" fillId="0" borderId="82" xfId="0" applyFont="1" applyBorder="1" applyAlignment="1">
      <alignment horizontal="center" vertical="center" shrinkToFit="1"/>
    </xf>
    <xf numFmtId="41" fontId="75" fillId="0" borderId="82" xfId="5295" applyFont="1" applyBorder="1" applyAlignment="1">
      <alignment vertical="center" shrinkToFit="1"/>
    </xf>
    <xf numFmtId="0" fontId="75" fillId="0" borderId="0" xfId="0" applyFont="1" applyAlignment="1">
      <alignment vertical="center" shrinkToFit="1"/>
    </xf>
    <xf numFmtId="0" fontId="75" fillId="0" borderId="74" xfId="0" applyFont="1" applyBorder="1" applyAlignment="1">
      <alignment horizontal="center" vertical="center" shrinkToFit="1"/>
    </xf>
    <xf numFmtId="0" fontId="75" fillId="0" borderId="75" xfId="0" applyFont="1" applyBorder="1" applyAlignment="1">
      <alignment vertical="center" shrinkToFit="1"/>
    </xf>
    <xf numFmtId="0" fontId="75" fillId="0" borderId="75" xfId="0" applyFont="1" applyBorder="1" applyAlignment="1">
      <alignment horizontal="center" vertical="center" shrinkToFit="1"/>
    </xf>
    <xf numFmtId="41" fontId="75" fillId="0" borderId="75" xfId="5295" applyFont="1" applyBorder="1" applyAlignment="1">
      <alignment vertical="center" shrinkToFit="1"/>
    </xf>
    <xf numFmtId="0" fontId="74" fillId="0" borderId="0" xfId="0" applyFont="1" applyAlignment="1">
      <alignment horizontal="center" vertical="center" shrinkToFit="1"/>
    </xf>
    <xf numFmtId="41" fontId="74" fillId="0" borderId="0" xfId="5295" applyFont="1" applyAlignment="1">
      <alignment vertical="center" shrinkToFit="1"/>
    </xf>
    <xf numFmtId="0" fontId="75" fillId="0" borderId="69" xfId="0" applyFont="1" applyBorder="1" applyAlignment="1">
      <alignment horizontal="center" vertical="center" shrinkToFit="1"/>
    </xf>
    <xf numFmtId="41" fontId="75" fillId="0" borderId="69" xfId="5295" applyFont="1" applyBorder="1" applyAlignment="1">
      <alignment vertical="center" shrinkToFit="1"/>
    </xf>
    <xf numFmtId="0" fontId="75" fillId="0" borderId="70" xfId="0" applyFont="1" applyBorder="1" applyAlignment="1">
      <alignment vertical="center" shrinkToFit="1"/>
    </xf>
    <xf numFmtId="0" fontId="77" fillId="0" borderId="18" xfId="0" applyFont="1" applyBorder="1" applyAlignment="1">
      <alignment vertical="center" wrapText="1"/>
    </xf>
    <xf numFmtId="0" fontId="77" fillId="0" borderId="9" xfId="0" applyFont="1" applyBorder="1" applyAlignment="1">
      <alignment horizontal="center" vertical="center"/>
    </xf>
    <xf numFmtId="0" fontId="77" fillId="0" borderId="4" xfId="0" applyFont="1" applyBorder="1" applyAlignment="1">
      <alignment vertical="center"/>
    </xf>
    <xf numFmtId="0" fontId="77" fillId="0" borderId="42" xfId="0" applyFont="1" applyBorder="1" applyAlignment="1">
      <alignment vertical="center"/>
    </xf>
    <xf numFmtId="0" fontId="77" fillId="0" borderId="42" xfId="0" applyFont="1" applyBorder="1" applyAlignment="1">
      <alignment vertical="center" shrinkToFit="1"/>
    </xf>
    <xf numFmtId="0" fontId="77" fillId="0" borderId="4" xfId="0" applyFont="1" applyBorder="1" applyAlignment="1">
      <alignment vertical="center" shrinkToFit="1"/>
    </xf>
    <xf numFmtId="0" fontId="73" fillId="0" borderId="64" xfId="0" applyFont="1" applyBorder="1" applyAlignment="1">
      <alignment vertical="center" shrinkToFit="1"/>
    </xf>
    <xf numFmtId="0" fontId="73" fillId="0" borderId="47" xfId="0" applyFont="1" applyBorder="1" applyAlignment="1">
      <alignment horizontal="center" vertical="center" shrinkToFit="1"/>
    </xf>
    <xf numFmtId="0" fontId="73" fillId="0" borderId="47" xfId="0" applyFont="1" applyBorder="1" applyAlignment="1">
      <alignment vertical="center" shrinkToFit="1"/>
    </xf>
    <xf numFmtId="41" fontId="73" fillId="0" borderId="47" xfId="5295" applyFont="1" applyBorder="1" applyAlignment="1">
      <alignment vertical="center" shrinkToFit="1"/>
    </xf>
    <xf numFmtId="41" fontId="73" fillId="0" borderId="48" xfId="5295" applyFont="1" applyBorder="1" applyAlignment="1">
      <alignment vertical="center" shrinkToFit="1"/>
    </xf>
    <xf numFmtId="0" fontId="68" fillId="19" borderId="51" xfId="0" applyFont="1" applyFill="1" applyBorder="1" applyAlignment="1">
      <alignment horizontal="center" vertical="center"/>
    </xf>
    <xf numFmtId="41" fontId="74" fillId="19" borderId="9" xfId="5295" applyFont="1" applyFill="1" applyBorder="1" applyAlignment="1">
      <alignment horizontal="center" vertical="center"/>
    </xf>
    <xf numFmtId="0" fontId="1" fillId="0" borderId="0" xfId="4"/>
    <xf numFmtId="0" fontId="80" fillId="0" borderId="0" xfId="0" applyFont="1" applyAlignment="1">
      <alignment vertical="center"/>
    </xf>
    <xf numFmtId="0" fontId="82" fillId="20" borderId="0" xfId="0" applyFont="1" applyFill="1"/>
    <xf numFmtId="41" fontId="80" fillId="0" borderId="47" xfId="5295" applyFont="1" applyBorder="1" applyAlignment="1">
      <alignment vertical="center" shrinkToFit="1"/>
    </xf>
    <xf numFmtId="0" fontId="80" fillId="0" borderId="43" xfId="0" applyFont="1" applyBorder="1" applyAlignment="1">
      <alignment vertical="center" shrinkToFit="1"/>
    </xf>
    <xf numFmtId="0" fontId="75" fillId="0" borderId="68" xfId="0" applyFont="1" applyBorder="1" applyAlignment="1">
      <alignment vertical="center"/>
    </xf>
    <xf numFmtId="0" fontId="74" fillId="0" borderId="69" xfId="0" applyFont="1" applyBorder="1" applyAlignment="1">
      <alignment vertical="center"/>
    </xf>
    <xf numFmtId="0" fontId="74" fillId="0" borderId="69" xfId="0" applyFont="1" applyBorder="1" applyAlignment="1">
      <alignment horizontal="center" vertical="center"/>
    </xf>
    <xf numFmtId="41" fontId="74" fillId="0" borderId="69" xfId="5295" applyFont="1" applyFill="1" applyBorder="1" applyAlignment="1">
      <alignment vertical="center"/>
    </xf>
    <xf numFmtId="0" fontId="74" fillId="0" borderId="70" xfId="0" applyFont="1" applyBorder="1" applyAlignment="1">
      <alignment vertical="center"/>
    </xf>
    <xf numFmtId="0" fontId="74" fillId="0" borderId="63" xfId="0" applyFont="1" applyBorder="1" applyAlignment="1">
      <alignment vertical="center"/>
    </xf>
    <xf numFmtId="0" fontId="74" fillId="0" borderId="23" xfId="0" applyFont="1" applyBorder="1" applyAlignment="1">
      <alignment vertical="center"/>
    </xf>
    <xf numFmtId="0" fontId="74" fillId="0" borderId="23" xfId="0" applyFont="1" applyBorder="1" applyAlignment="1">
      <alignment horizontal="center" vertical="center"/>
    </xf>
    <xf numFmtId="0" fontId="74" fillId="0" borderId="43" xfId="0" applyFont="1" applyBorder="1" applyAlignment="1">
      <alignment vertical="center"/>
    </xf>
    <xf numFmtId="0" fontId="74" fillId="0" borderId="23" xfId="0" applyFont="1" applyBorder="1" applyAlignment="1">
      <alignment vertical="center" wrapText="1"/>
    </xf>
    <xf numFmtId="0" fontId="74" fillId="0" borderId="64" xfId="0" applyFont="1" applyBorder="1" applyAlignment="1">
      <alignment vertical="center"/>
    </xf>
    <xf numFmtId="0" fontId="74" fillId="0" borderId="47" xfId="0" applyFont="1" applyBorder="1" applyAlignment="1">
      <alignment vertical="center"/>
    </xf>
    <xf numFmtId="0" fontId="74" fillId="0" borderId="47" xfId="0" applyFont="1" applyBorder="1" applyAlignment="1">
      <alignment horizontal="center" vertical="center"/>
    </xf>
    <xf numFmtId="0" fontId="74" fillId="0" borderId="48" xfId="0" applyFont="1" applyBorder="1" applyAlignment="1">
      <alignment vertical="center"/>
    </xf>
    <xf numFmtId="0" fontId="74" fillId="0" borderId="68" xfId="0" applyFont="1" applyBorder="1" applyAlignment="1">
      <alignment vertical="center"/>
    </xf>
    <xf numFmtId="0" fontId="74" fillId="0" borderId="45" xfId="0" applyFont="1" applyBorder="1" applyAlignment="1">
      <alignment vertical="center"/>
    </xf>
    <xf numFmtId="0" fontId="74" fillId="0" borderId="98" xfId="0" applyFont="1" applyBorder="1" applyAlignment="1">
      <alignment vertical="center"/>
    </xf>
    <xf numFmtId="0" fontId="74" fillId="0" borderId="82" xfId="0" applyFont="1" applyBorder="1" applyAlignment="1">
      <alignment horizontal="center" vertical="center"/>
    </xf>
    <xf numFmtId="0" fontId="74" fillId="0" borderId="82" xfId="0" applyFont="1" applyBorder="1" applyAlignment="1">
      <alignment vertical="center"/>
    </xf>
    <xf numFmtId="0" fontId="74" fillId="0" borderId="99" xfId="0" applyFont="1" applyBorder="1" applyAlignment="1">
      <alignment vertical="center"/>
    </xf>
    <xf numFmtId="0" fontId="74" fillId="0" borderId="96" xfId="0" applyFont="1" applyBorder="1" applyAlignment="1">
      <alignment vertical="center"/>
    </xf>
    <xf numFmtId="0" fontId="74" fillId="0" borderId="80" xfId="0" applyFont="1" applyBorder="1" applyAlignment="1">
      <alignment vertical="center"/>
    </xf>
    <xf numFmtId="0" fontId="74" fillId="0" borderId="80" xfId="0" applyFont="1" applyBorder="1" applyAlignment="1">
      <alignment horizontal="center" vertical="center"/>
    </xf>
    <xf numFmtId="0" fontId="74" fillId="0" borderId="81" xfId="0" applyFont="1" applyBorder="1" applyAlignment="1">
      <alignment vertical="center"/>
    </xf>
    <xf numFmtId="0" fontId="74" fillId="0" borderId="67" xfId="0" applyFont="1" applyBorder="1" applyAlignment="1">
      <alignment vertical="center"/>
    </xf>
    <xf numFmtId="0" fontId="74" fillId="0" borderId="32" xfId="0" applyFont="1" applyBorder="1" applyAlignment="1">
      <alignment vertical="center"/>
    </xf>
    <xf numFmtId="0" fontId="74" fillId="0" borderId="32" xfId="0" applyFont="1" applyBorder="1" applyAlignment="1">
      <alignment horizontal="center" vertical="center"/>
    </xf>
    <xf numFmtId="0" fontId="74" fillId="0" borderId="32" xfId="0" applyFont="1" applyBorder="1" applyAlignment="1">
      <alignment vertical="center" wrapText="1"/>
    </xf>
    <xf numFmtId="0" fontId="80" fillId="0" borderId="43" xfId="0" applyFont="1" applyBorder="1" applyAlignment="1">
      <alignment vertical="center"/>
    </xf>
    <xf numFmtId="0" fontId="80" fillId="0" borderId="45" xfId="0" applyFont="1" applyBorder="1" applyAlignment="1">
      <alignment vertical="center"/>
    </xf>
    <xf numFmtId="41" fontId="73" fillId="0" borderId="4" xfId="5295" applyFont="1" applyFill="1" applyBorder="1" applyAlignment="1">
      <alignment vertical="center" shrinkToFit="1"/>
    </xf>
    <xf numFmtId="42" fontId="0" fillId="0" borderId="0" xfId="0" applyNumberFormat="1"/>
    <xf numFmtId="0" fontId="80" fillId="0" borderId="47" xfId="0" applyFont="1" applyBorder="1" applyAlignment="1">
      <alignment vertical="center" shrinkToFit="1"/>
    </xf>
    <xf numFmtId="0" fontId="80" fillId="0" borderId="47" xfId="0" applyFont="1" applyBorder="1" applyAlignment="1">
      <alignment horizontal="center" vertical="center" shrinkToFit="1"/>
    </xf>
    <xf numFmtId="0" fontId="66" fillId="0" borderId="114" xfId="0" applyFont="1" applyBorder="1" applyAlignment="1">
      <alignment vertical="center"/>
    </xf>
    <xf numFmtId="0" fontId="0" fillId="0" borderId="112" xfId="0" applyBorder="1"/>
    <xf numFmtId="0" fontId="63" fillId="0" borderId="114" xfId="0" applyFont="1" applyBorder="1"/>
    <xf numFmtId="0" fontId="63" fillId="0" borderId="108" xfId="0" applyFont="1" applyBorder="1"/>
    <xf numFmtId="0" fontId="63" fillId="0" borderId="5" xfId="0" applyFont="1" applyBorder="1"/>
    <xf numFmtId="0" fontId="0" fillId="0" borderId="113" xfId="0" applyBorder="1"/>
    <xf numFmtId="42" fontId="82" fillId="0" borderId="0" xfId="0" applyNumberFormat="1" applyFont="1"/>
    <xf numFmtId="0" fontId="0" fillId="0" borderId="106" xfId="0" applyBorder="1"/>
    <xf numFmtId="0" fontId="70" fillId="0" borderId="106" xfId="0" applyFont="1" applyBorder="1" applyAlignment="1">
      <alignment horizontal="center" vertical="center"/>
    </xf>
    <xf numFmtId="41" fontId="74" fillId="0" borderId="0" xfId="0" applyNumberFormat="1" applyFont="1" applyAlignment="1">
      <alignment vertical="center"/>
    </xf>
    <xf numFmtId="42" fontId="86" fillId="0" borderId="0" xfId="0" applyNumberFormat="1" applyFont="1"/>
    <xf numFmtId="1" fontId="68" fillId="0" borderId="23" xfId="5295" applyNumberFormat="1" applyFont="1" applyFill="1" applyBorder="1" applyAlignment="1">
      <alignment vertical="center"/>
    </xf>
    <xf numFmtId="1" fontId="68" fillId="0" borderId="47" xfId="5295" applyNumberFormat="1" applyFont="1" applyFill="1" applyBorder="1" applyAlignment="1">
      <alignment vertical="center"/>
    </xf>
    <xf numFmtId="1" fontId="68" fillId="0" borderId="69" xfId="5295" applyNumberFormat="1" applyFont="1" applyFill="1" applyBorder="1" applyAlignment="1">
      <alignment vertical="center"/>
    </xf>
    <xf numFmtId="1" fontId="68" fillId="0" borderId="32" xfId="5295" applyNumberFormat="1" applyFont="1" applyFill="1" applyBorder="1" applyAlignment="1">
      <alignment vertical="center"/>
    </xf>
    <xf numFmtId="1" fontId="68" fillId="0" borderId="82" xfId="5295" applyNumberFormat="1" applyFont="1" applyFill="1" applyBorder="1" applyAlignment="1">
      <alignment vertical="center"/>
    </xf>
    <xf numFmtId="1" fontId="68" fillId="0" borderId="80" xfId="5295" applyNumberFormat="1" applyFont="1" applyFill="1" applyBorder="1" applyAlignment="1">
      <alignment vertical="center"/>
    </xf>
    <xf numFmtId="41" fontId="74" fillId="0" borderId="23" xfId="5295" applyFont="1" applyFill="1" applyBorder="1" applyAlignment="1">
      <alignment vertical="center"/>
    </xf>
    <xf numFmtId="41" fontId="74" fillId="0" borderId="32" xfId="5295" applyFont="1" applyFill="1" applyBorder="1" applyAlignment="1">
      <alignment vertical="center"/>
    </xf>
    <xf numFmtId="43" fontId="0" fillId="0" borderId="0" xfId="0" applyNumberFormat="1"/>
    <xf numFmtId="0" fontId="88" fillId="0" borderId="0" xfId="0" applyFont="1" applyAlignment="1">
      <alignment vertical="center"/>
    </xf>
    <xf numFmtId="0" fontId="89" fillId="0" borderId="0" xfId="0" applyFont="1" applyAlignment="1">
      <alignment vertical="center"/>
    </xf>
    <xf numFmtId="10" fontId="0" fillId="0" borderId="0" xfId="0" applyNumberFormat="1"/>
    <xf numFmtId="0" fontId="84" fillId="0" borderId="0" xfId="0" applyFont="1" applyAlignment="1">
      <alignment horizontal="center" vertical="center"/>
    </xf>
    <xf numFmtId="0" fontId="62" fillId="0" borderId="0" xfId="0" applyFont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/>
    <xf numFmtId="0" fontId="62" fillId="0" borderId="0" xfId="0" applyFont="1" applyAlignment="1">
      <alignment horizontal="right" vertical="center"/>
    </xf>
    <xf numFmtId="0" fontId="61" fillId="0" borderId="0" xfId="0" applyFont="1" applyAlignment="1">
      <alignment horizontal="center" vertical="center"/>
    </xf>
    <xf numFmtId="0" fontId="78" fillId="0" borderId="0" xfId="0" applyFont="1" applyAlignment="1">
      <alignment horizontal="center" vertical="center"/>
    </xf>
    <xf numFmtId="194" fontId="63" fillId="0" borderId="0" xfId="0" applyNumberFormat="1" applyFont="1" applyAlignment="1">
      <alignment horizontal="left" vertical="center"/>
    </xf>
    <xf numFmtId="0" fontId="85" fillId="0" borderId="40" xfId="4122" applyFont="1" applyBorder="1" applyAlignment="1">
      <alignment horizontal="center" vertical="center"/>
    </xf>
    <xf numFmtId="0" fontId="85" fillId="0" borderId="57" xfId="4122" applyFont="1" applyBorder="1" applyAlignment="1">
      <alignment horizontal="center" vertical="center"/>
    </xf>
    <xf numFmtId="0" fontId="85" fillId="0" borderId="38" xfId="4122" applyFont="1" applyBorder="1" applyAlignment="1">
      <alignment horizontal="center" vertical="center"/>
    </xf>
    <xf numFmtId="0" fontId="85" fillId="0" borderId="39" xfId="4122" applyFont="1" applyBorder="1" applyAlignment="1">
      <alignment horizontal="center" vertical="center"/>
    </xf>
    <xf numFmtId="0" fontId="85" fillId="0" borderId="46" xfId="4122" applyFont="1" applyBorder="1" applyAlignment="1">
      <alignment horizontal="center" vertical="center"/>
    </xf>
    <xf numFmtId="0" fontId="85" fillId="0" borderId="51" xfId="4122" applyFont="1" applyBorder="1" applyAlignment="1">
      <alignment horizontal="center" vertical="center"/>
    </xf>
    <xf numFmtId="0" fontId="85" fillId="0" borderId="39" xfId="4122" applyFont="1" applyBorder="1" applyAlignment="1">
      <alignment horizontal="center" vertical="center" textRotation="255"/>
    </xf>
    <xf numFmtId="0" fontId="85" fillId="0" borderId="51" xfId="4122" applyFont="1" applyBorder="1" applyAlignment="1">
      <alignment horizontal="center" vertical="center" textRotation="255"/>
    </xf>
    <xf numFmtId="0" fontId="63" fillId="0" borderId="114" xfId="0" applyFont="1" applyBorder="1"/>
    <xf numFmtId="0" fontId="63" fillId="0" borderId="0" xfId="0" applyFont="1"/>
    <xf numFmtId="0" fontId="65" fillId="0" borderId="114" xfId="0" applyFont="1" applyBorder="1" applyAlignment="1">
      <alignment horizontal="center" vertical="center"/>
    </xf>
    <xf numFmtId="0" fontId="65" fillId="0" borderId="0" xfId="0" applyFont="1" applyAlignment="1">
      <alignment horizontal="center" vertical="center"/>
    </xf>
    <xf numFmtId="0" fontId="63" fillId="0" borderId="0" xfId="0" applyFont="1" applyAlignment="1">
      <alignment vertical="center"/>
    </xf>
    <xf numFmtId="42" fontId="81" fillId="11" borderId="0" xfId="5296" applyNumberFormat="1" applyFont="1" applyFill="1" applyAlignment="1">
      <alignment horizontal="center" vertical="center"/>
    </xf>
    <xf numFmtId="0" fontId="79" fillId="0" borderId="114" xfId="0" applyFont="1" applyBorder="1" applyAlignment="1">
      <alignment horizontal="center" vertical="center"/>
    </xf>
    <xf numFmtId="0" fontId="79" fillId="0" borderId="0" xfId="0" applyFont="1" applyAlignment="1">
      <alignment horizontal="center" vertical="center"/>
    </xf>
    <xf numFmtId="0" fontId="79" fillId="0" borderId="112" xfId="0" applyFont="1" applyBorder="1" applyAlignment="1">
      <alignment horizontal="center" vertical="center"/>
    </xf>
    <xf numFmtId="0" fontId="76" fillId="0" borderId="0" xfId="0" applyFont="1" applyAlignment="1">
      <alignment horizontal="center" vertical="center"/>
    </xf>
    <xf numFmtId="0" fontId="67" fillId="0" borderId="0" xfId="0" applyFont="1" applyAlignment="1">
      <alignment vertical="center"/>
    </xf>
    <xf numFmtId="0" fontId="68" fillId="0" borderId="0" xfId="0" applyFont="1" applyAlignment="1">
      <alignment vertical="center"/>
    </xf>
    <xf numFmtId="0" fontId="83" fillId="0" borderId="41" xfId="0" applyFont="1" applyBorder="1" applyAlignment="1">
      <alignment horizontal="center" vertical="center" wrapText="1"/>
    </xf>
    <xf numFmtId="0" fontId="83" fillId="0" borderId="97" xfId="0" applyFont="1" applyBorder="1" applyAlignment="1">
      <alignment horizontal="center" vertical="center"/>
    </xf>
    <xf numFmtId="0" fontId="83" fillId="0" borderId="46" xfId="0" applyFont="1" applyBorder="1" applyAlignment="1">
      <alignment horizontal="center" vertical="center"/>
    </xf>
    <xf numFmtId="0" fontId="87" fillId="0" borderId="0" xfId="0" applyFont="1" applyAlignment="1">
      <alignment horizontal="center" vertical="center"/>
    </xf>
    <xf numFmtId="0" fontId="71" fillId="0" borderId="41" xfId="0" applyFont="1" applyBorder="1" applyAlignment="1">
      <alignment horizontal="center" vertical="center" wrapText="1"/>
    </xf>
    <xf numFmtId="0" fontId="71" fillId="0" borderId="41" xfId="0" applyFont="1" applyBorder="1" applyAlignment="1">
      <alignment horizontal="center" vertical="center"/>
    </xf>
    <xf numFmtId="0" fontId="67" fillId="0" borderId="0" xfId="0" applyFont="1" applyAlignment="1">
      <alignment horizontal="center" vertical="center"/>
    </xf>
    <xf numFmtId="0" fontId="77" fillId="0" borderId="90" xfId="0" applyFont="1" applyBorder="1" applyAlignment="1">
      <alignment horizontal="center" vertical="center" wrapText="1"/>
    </xf>
    <xf numFmtId="0" fontId="0" fillId="0" borderId="62" xfId="0" applyBorder="1"/>
    <xf numFmtId="0" fontId="0" fillId="0" borderId="44" xfId="0" applyBorder="1"/>
    <xf numFmtId="0" fontId="77" fillId="19" borderId="105" xfId="0" applyFont="1" applyFill="1" applyBorder="1" applyAlignment="1">
      <alignment horizontal="center" vertical="center"/>
    </xf>
    <xf numFmtId="0" fontId="0" fillId="0" borderId="106" xfId="0" applyBorder="1"/>
    <xf numFmtId="0" fontId="0" fillId="0" borderId="107" xfId="0" applyBorder="1"/>
    <xf numFmtId="0" fontId="0" fillId="0" borderId="108" xfId="0" applyBorder="1"/>
    <xf numFmtId="0" fontId="0" fillId="0" borderId="5" xfId="0" applyBorder="1"/>
    <xf numFmtId="0" fontId="0" fillId="0" borderId="109" xfId="0" applyBorder="1"/>
    <xf numFmtId="0" fontId="77" fillId="19" borderId="94" xfId="0" applyFont="1" applyFill="1" applyBorder="1" applyAlignment="1">
      <alignment horizontal="center" vertical="center"/>
    </xf>
    <xf numFmtId="0" fontId="0" fillId="0" borderId="95" xfId="0" applyBorder="1"/>
    <xf numFmtId="0" fontId="77" fillId="19" borderId="102" xfId="0" applyFont="1" applyFill="1" applyBorder="1" applyAlignment="1">
      <alignment horizontal="center" vertical="center"/>
    </xf>
    <xf numFmtId="0" fontId="0" fillId="0" borderId="104" xfId="0" applyBorder="1"/>
    <xf numFmtId="0" fontId="77" fillId="0" borderId="91" xfId="0" applyFont="1" applyBorder="1" applyAlignment="1">
      <alignment horizontal="center" vertical="center"/>
    </xf>
    <xf numFmtId="0" fontId="0" fillId="0" borderId="3" xfId="0" applyBorder="1"/>
    <xf numFmtId="0" fontId="0" fillId="0" borderId="84" xfId="0" applyBorder="1"/>
    <xf numFmtId="0" fontId="77" fillId="0" borderId="111" xfId="0" applyFont="1" applyBorder="1" applyAlignment="1">
      <alignment horizontal="center" vertical="center"/>
    </xf>
    <xf numFmtId="0" fontId="0" fillId="0" borderId="20" xfId="0" applyBorder="1"/>
    <xf numFmtId="0" fontId="0" fillId="0" borderId="21" xfId="0" applyBorder="1"/>
    <xf numFmtId="0" fontId="77" fillId="0" borderId="17" xfId="0" applyFont="1" applyBorder="1" applyAlignment="1">
      <alignment vertical="center"/>
    </xf>
    <xf numFmtId="41" fontId="77" fillId="0" borderId="17" xfId="5295" applyFont="1" applyBorder="1" applyAlignment="1">
      <alignment vertical="center"/>
    </xf>
    <xf numFmtId="0" fontId="77" fillId="0" borderId="110" xfId="0" applyFont="1" applyBorder="1" applyAlignment="1">
      <alignment vertical="center"/>
    </xf>
    <xf numFmtId="0" fontId="77" fillId="0" borderId="3" xfId="0" applyFont="1" applyBorder="1" applyAlignment="1">
      <alignment horizontal="center" vertical="center"/>
    </xf>
    <xf numFmtId="0" fontId="77" fillId="0" borderId="84" xfId="0" applyFont="1" applyBorder="1" applyAlignment="1">
      <alignment horizontal="center" vertical="center"/>
    </xf>
    <xf numFmtId="0" fontId="68" fillId="0" borderId="92" xfId="0" applyFont="1" applyBorder="1" applyAlignment="1">
      <alignment horizontal="center" vertical="center" shrinkToFit="1"/>
    </xf>
    <xf numFmtId="0" fontId="0" fillId="0" borderId="71" xfId="0" applyBorder="1" applyAlignment="1">
      <alignment shrinkToFit="1"/>
    </xf>
    <xf numFmtId="0" fontId="0" fillId="0" borderId="93" xfId="0" applyBorder="1" applyAlignment="1">
      <alignment shrinkToFit="1"/>
    </xf>
    <xf numFmtId="0" fontId="68" fillId="0" borderId="91" xfId="0" applyFont="1" applyBorder="1" applyAlignment="1">
      <alignment horizontal="center" vertical="center" shrinkToFit="1"/>
    </xf>
    <xf numFmtId="0" fontId="0" fillId="0" borderId="3" xfId="0" applyBorder="1" applyAlignment="1">
      <alignment shrinkToFit="1"/>
    </xf>
    <xf numFmtId="0" fontId="0" fillId="0" borderId="84" xfId="0" applyBorder="1" applyAlignment="1">
      <alignment shrinkToFit="1"/>
    </xf>
    <xf numFmtId="0" fontId="68" fillId="0" borderId="3" xfId="0" applyFont="1" applyBorder="1" applyAlignment="1">
      <alignment horizontal="center" vertical="center" shrinkToFit="1"/>
    </xf>
    <xf numFmtId="0" fontId="68" fillId="0" borderId="84" xfId="0" applyFont="1" applyBorder="1" applyAlignment="1">
      <alignment horizontal="center" vertical="center" shrinkToFit="1"/>
    </xf>
    <xf numFmtId="0" fontId="72" fillId="0" borderId="0" xfId="0" applyFont="1" applyAlignment="1">
      <alignment horizontal="center" vertical="center"/>
    </xf>
    <xf numFmtId="0" fontId="68" fillId="19" borderId="94" xfId="0" applyFont="1" applyFill="1" applyBorder="1" applyAlignment="1">
      <alignment horizontal="center" vertical="center" shrinkToFit="1"/>
    </xf>
    <xf numFmtId="0" fontId="68" fillId="19" borderId="95" xfId="0" applyFont="1" applyFill="1" applyBorder="1" applyAlignment="1">
      <alignment horizontal="center" vertical="center" shrinkToFit="1"/>
    </xf>
    <xf numFmtId="0" fontId="68" fillId="19" borderId="39" xfId="0" applyFont="1" applyFill="1" applyBorder="1" applyAlignment="1">
      <alignment horizontal="center" vertical="center"/>
    </xf>
    <xf numFmtId="0" fontId="68" fillId="19" borderId="51" xfId="0" applyFont="1" applyFill="1" applyBorder="1" applyAlignment="1">
      <alignment horizontal="center" vertical="center"/>
    </xf>
    <xf numFmtId="0" fontId="68" fillId="19" borderId="38" xfId="0" applyFont="1" applyFill="1" applyBorder="1" applyAlignment="1">
      <alignment horizontal="center" vertical="center"/>
    </xf>
    <xf numFmtId="0" fontId="68" fillId="19" borderId="46" xfId="0" applyFont="1" applyFill="1" applyBorder="1" applyAlignment="1">
      <alignment horizontal="center" vertical="center"/>
    </xf>
    <xf numFmtId="0" fontId="68" fillId="19" borderId="60" xfId="0" applyFont="1" applyFill="1" applyBorder="1" applyAlignment="1">
      <alignment horizontal="center" vertical="center"/>
    </xf>
    <xf numFmtId="0" fontId="68" fillId="19" borderId="71" xfId="0" applyFont="1" applyFill="1" applyBorder="1" applyAlignment="1">
      <alignment horizontal="center" vertical="center"/>
    </xf>
    <xf numFmtId="0" fontId="68" fillId="0" borderId="90" xfId="0" applyFont="1" applyBorder="1" applyAlignment="1">
      <alignment horizontal="center" vertical="center" wrapText="1"/>
    </xf>
    <xf numFmtId="0" fontId="68" fillId="19" borderId="40" xfId="0" applyFont="1" applyFill="1" applyBorder="1" applyAlignment="1">
      <alignment horizontal="center" vertical="center"/>
    </xf>
    <xf numFmtId="0" fontId="68" fillId="19" borderId="57" xfId="0" applyFont="1" applyFill="1" applyBorder="1" applyAlignment="1">
      <alignment horizontal="center" vertical="center"/>
    </xf>
    <xf numFmtId="41" fontId="74" fillId="19" borderId="60" xfId="5295" applyFont="1" applyFill="1" applyBorder="1" applyAlignment="1">
      <alignment horizontal="center" vertical="center"/>
    </xf>
    <xf numFmtId="41" fontId="74" fillId="19" borderId="101" xfId="5295" applyFont="1" applyFill="1" applyBorder="1" applyAlignment="1">
      <alignment horizontal="center" vertical="center"/>
    </xf>
    <xf numFmtId="41" fontId="74" fillId="19" borderId="100" xfId="5295" applyFont="1" applyFill="1" applyBorder="1" applyAlignment="1">
      <alignment horizontal="center" vertical="center"/>
    </xf>
    <xf numFmtId="0" fontId="74" fillId="19" borderId="94" xfId="0" applyFont="1" applyFill="1" applyBorder="1" applyAlignment="1">
      <alignment horizontal="center" vertical="center" shrinkToFit="1"/>
    </xf>
    <xf numFmtId="0" fontId="74" fillId="19" borderId="103" xfId="0" applyFont="1" applyFill="1" applyBorder="1" applyAlignment="1">
      <alignment horizontal="center" vertical="center" shrinkToFit="1"/>
    </xf>
    <xf numFmtId="0" fontId="74" fillId="19" borderId="90" xfId="0" applyFont="1" applyFill="1" applyBorder="1" applyAlignment="1">
      <alignment horizontal="center" vertical="center"/>
    </xf>
    <xf numFmtId="0" fontId="74" fillId="19" borderId="44" xfId="0" applyFont="1" applyFill="1" applyBorder="1" applyAlignment="1">
      <alignment horizontal="center" vertical="center"/>
    </xf>
    <xf numFmtId="0" fontId="74" fillId="19" borderId="102" xfId="0" applyFont="1" applyFill="1" applyBorder="1" applyAlignment="1">
      <alignment horizontal="center" vertical="center"/>
    </xf>
    <xf numFmtId="0" fontId="74" fillId="19" borderId="9" xfId="0" applyFont="1" applyFill="1" applyBorder="1" applyAlignment="1">
      <alignment horizontal="center" vertical="center"/>
    </xf>
    <xf numFmtId="41" fontId="74" fillId="19" borderId="102" xfId="5295" applyFont="1" applyFill="1" applyBorder="1" applyAlignment="1">
      <alignment horizontal="center" vertical="center"/>
    </xf>
    <xf numFmtId="41" fontId="74" fillId="19" borderId="9" xfId="5295" applyFont="1" applyFill="1" applyBorder="1" applyAlignment="1">
      <alignment horizontal="center" vertical="center"/>
    </xf>
  </cellXfs>
  <cellStyles count="5297">
    <cellStyle name="??&amp;O?&amp;H?_x0008__x000f__x0007_?_x0007__x0001__x0001_" xfId="1" xr:uid="{00000000-0005-0000-0000-000000000000}"/>
    <cellStyle name="_(11-6)2001중장기계획(총괄)1" xfId="2" xr:uid="{00000000-0005-0000-0000-000001000000}"/>
    <cellStyle name="_(11-6)2001중장기계획(총괄)1 2" xfId="3" xr:uid="{00000000-0005-0000-0000-000002000000}"/>
    <cellStyle name="_(11-6)2001중장기계획(총괄)1_HIServlet?SLET=AttView&amp;APP=1&amp;ID=0007svn5y&amp;SEQ=0&amp;K=0009T21nk2&amp;FILENAME=낙동강물문화관발주설계서" xfId="4" xr:uid="{00000000-0005-0000-0000-000003000000}"/>
    <cellStyle name="_(11-6)2001중장기계획(총괄)1_가설건축전기산출서" xfId="5" xr:uid="{00000000-0005-0000-0000-000004000000}"/>
    <cellStyle name="_(11-6)2001중장기계획(총괄)1_가설건축전기산출서_HIServlet?SLET=AttView&amp;APP=1&amp;ID=0007svn5y&amp;SEQ=0&amp;K=0009T21nk2&amp;FILENAME=낙동강물문화관발주설계서" xfId="6" xr:uid="{00000000-0005-0000-0000-000005000000}"/>
    <cellStyle name="_(11-6)2001중장기계획(총괄)1_가설건축전기산출서_HIServlet?SLET=AttView&amp;APP=1&amp;ID=0007svn5y&amp;SEQ=0&amp;K=0009T21nk2&amp;FILENAME=낙동강물문화관발주설계서 2" xfId="7" xr:uid="{00000000-0005-0000-0000-000006000000}"/>
    <cellStyle name="_(11-6)2001중장기계획(총괄)1_가설건축전기산출서_산출내역서" xfId="8" xr:uid="{00000000-0005-0000-0000-000007000000}"/>
    <cellStyle name="_(11-6)2001중장기계획(총괄)1_가설건축전기산출서_수량산출서(2003.4.1)" xfId="9" xr:uid="{00000000-0005-0000-0000-000008000000}"/>
    <cellStyle name="_(11-6)2001중장기계획(총괄)1_가설건축전기산출서_수량산출서(2003.4.1) 2" xfId="10" xr:uid="{00000000-0005-0000-0000-000009000000}"/>
    <cellStyle name="_(11-6)2001중장기계획(총괄)1_가설건축전기산출서_수량산출서(2003.4.1)_HIServlet?SLET=AttView&amp;APP=1&amp;ID=0007svn5y&amp;SEQ=0&amp;K=0009T21nk2&amp;FILENAME=낙동강물문화관발주설계서" xfId="11" xr:uid="{00000000-0005-0000-0000-00000A000000}"/>
    <cellStyle name="_(11-6)2001중장기계획(총괄)1_가설건축전기산출서_수량산출서(2003.4.1)_산출내역서" xfId="12" xr:uid="{00000000-0005-0000-0000-00000B000000}"/>
    <cellStyle name="_(11-6)2001중장기계획(총괄)1_가설동력수량산출" xfId="13" xr:uid="{00000000-0005-0000-0000-00000C000000}"/>
    <cellStyle name="_(11-6)2001중장기계획(총괄)1_가설동력수량산출_HIServlet?SLET=AttView&amp;APP=1&amp;ID=0007svn5y&amp;SEQ=0&amp;K=0009T21nk2&amp;FILENAME=낙동강물문화관발주설계서" xfId="14" xr:uid="{00000000-0005-0000-0000-00000D000000}"/>
    <cellStyle name="_(11-6)2001중장기계획(총괄)1_가설동력수량산출_산출내역서" xfId="15" xr:uid="{00000000-0005-0000-0000-00000E000000}"/>
    <cellStyle name="_(11-6)2001중장기계획(총괄)1_가설동력수량산출_수량산출서(2003.4.1)" xfId="16" xr:uid="{00000000-0005-0000-0000-00000F000000}"/>
    <cellStyle name="_(11-6)2001중장기계획(총괄)1_가설동력수량산출_수량산출서(2003.4.1)_HIServlet?SLET=AttView&amp;APP=1&amp;ID=0007svn5y&amp;SEQ=0&amp;K=0009T21nk2&amp;FILENAME=낙동강물문화관발주설계서" xfId="17" xr:uid="{00000000-0005-0000-0000-000010000000}"/>
    <cellStyle name="_(11-6)2001중장기계획(총괄)1_가설동력수량산출_수량산출서(2003.4.1)_산출내역서" xfId="18" xr:uid="{00000000-0005-0000-0000-000011000000}"/>
    <cellStyle name="_(11-6)2001중장기계획(총괄)1_가설통신수량" xfId="19" xr:uid="{00000000-0005-0000-0000-000012000000}"/>
    <cellStyle name="_(11-6)2001중장기계획(총괄)1_가설통신수량_HIServlet?SLET=AttView&amp;APP=1&amp;ID=0007svn5y&amp;SEQ=0&amp;K=0009T21nk2&amp;FILENAME=낙동강물문화관발주설계서" xfId="20" xr:uid="{00000000-0005-0000-0000-000013000000}"/>
    <cellStyle name="_(11-6)2001중장기계획(총괄)1_가설통신수량_산출내역서" xfId="21" xr:uid="{00000000-0005-0000-0000-000014000000}"/>
    <cellStyle name="_(11-6)2001중장기계획(총괄)1_가설통신수량_수량산출서(2003.4.1)" xfId="22" xr:uid="{00000000-0005-0000-0000-000015000000}"/>
    <cellStyle name="_(11-6)2001중장기계획(총괄)1_가설통신수량_수량산출서(2003.4.1)_HIServlet?SLET=AttView&amp;APP=1&amp;ID=0007svn5y&amp;SEQ=0&amp;K=0009T21nk2&amp;FILENAME=낙동강물문화관발주설계서" xfId="23" xr:uid="{00000000-0005-0000-0000-000016000000}"/>
    <cellStyle name="_(11-6)2001중장기계획(총괄)1_가설통신수량_수량산출서(2003.4.1)_산출내역서" xfId="24" xr:uid="{00000000-0005-0000-0000-000017000000}"/>
    <cellStyle name="_(11-6)2001중장기계획(총괄)1_경보국설계서(철관주2003.1.30최종)" xfId="25" xr:uid="{00000000-0005-0000-0000-000018000000}"/>
    <cellStyle name="_(11-6)2001중장기계획(총괄)1_경보국설계서(철관주2003.1.30최종)_HIServlet?SLET=AttView&amp;APP=1&amp;ID=0007svn5y&amp;SEQ=0&amp;K=0009T21nk2&amp;FILENAME=낙동강물문화관발주설계서" xfId="26" xr:uid="{00000000-0005-0000-0000-000019000000}"/>
    <cellStyle name="_(11-6)2001중장기계획(총괄)1_경보국설계서(철관주2003.1.30최종)_산출내역서" xfId="27" xr:uid="{00000000-0005-0000-0000-00001A000000}"/>
    <cellStyle name="_(11-6)2001중장기계획(총괄)1_경보국설계서(철관주2003.1.30최종)_수량산출서(2003.4.1)" xfId="28" xr:uid="{00000000-0005-0000-0000-00001B000000}"/>
    <cellStyle name="_(11-6)2001중장기계획(총괄)1_경보국설계서(철관주2003.1.30최종)_수량산출서(2003.4.1)_HIServlet?SLET=AttView&amp;APP=1&amp;ID=0007svn5y&amp;SEQ=0&amp;K=0009T21nk2&amp;FILENAME=낙동강물문화관발주설계서" xfId="29" xr:uid="{00000000-0005-0000-0000-00001C000000}"/>
    <cellStyle name="_(11-6)2001중장기계획(총괄)1_경보국설계서(철관주2003.1.30최종)_수량산출서(2003.4.1)_산출내역서" xfId="30" xr:uid="{00000000-0005-0000-0000-00001D000000}"/>
    <cellStyle name="_(11-6)2001중장기계획(총괄)1_경보국설계서(철관주2003.1.30최종)_영천댐수량산출" xfId="31" xr:uid="{00000000-0005-0000-0000-00001E000000}"/>
    <cellStyle name="_(11-6)2001중장기계획(총괄)1_경보국설계서(철관주2003.1.30최종)_영천댐수량산출_HIServlet?SLET=AttView&amp;APP=1&amp;ID=0007svn5y&amp;SEQ=0&amp;K=0009T21nk2&amp;FILENAME=낙동강물문화관발주설계서" xfId="32" xr:uid="{00000000-0005-0000-0000-00001F000000}"/>
    <cellStyle name="_(11-6)2001중장기계획(총괄)1_경보국설계서(철관주2003.1.30최종)_영천댐수량산출_산출내역서" xfId="33" xr:uid="{00000000-0005-0000-0000-000020000000}"/>
    <cellStyle name="_(11-6)2001중장기계획(총괄)1_경보국설계서(철관주2003.1.30최종)_영천댐수량산출_수량산출서(2003.4.1)" xfId="34" xr:uid="{00000000-0005-0000-0000-000021000000}"/>
    <cellStyle name="_(11-6)2001중장기계획(총괄)1_경보국설계서(철관주2003.1.30최종)_영천댐수량산출_수량산출서(2003.4.1)_HIServlet?SLET=AttView&amp;APP=1&amp;ID=0007svn5y&amp;SEQ=0&amp;K=0009T21nk2&amp;FILENAME=낙동강물문화관발주설계서" xfId="35" xr:uid="{00000000-0005-0000-0000-000022000000}"/>
    <cellStyle name="_(11-6)2001중장기계획(총괄)1_경보국설계서(철관주2003.1.30최종)_영천댐수량산출_수량산출서(2003.4.1)_산출내역서" xfId="36" xr:uid="{00000000-0005-0000-0000-000023000000}"/>
    <cellStyle name="_(11-6)2001중장기계획(총괄)1_대곡내역서0329(전기)-기계설비금액확인" xfId="37" xr:uid="{00000000-0005-0000-0000-000024000000}"/>
    <cellStyle name="_(11-6)2001중장기계획(총괄)1_대곡내역서0329(전기)-기계설비금액확인_HIServlet?SLET=AttView&amp;APP=1&amp;ID=0007svn5y&amp;SEQ=0&amp;K=0009T21nk2&amp;FILENAME=낙동강물문화관발주설계서" xfId="38" xr:uid="{00000000-0005-0000-0000-000025000000}"/>
    <cellStyle name="_(11-6)2001중장기계획(총괄)1_대곡내역서0329(전기)-기계설비금액확인_산출내역서" xfId="39" xr:uid="{00000000-0005-0000-0000-000026000000}"/>
    <cellStyle name="_(11-6)2001중장기계획(총괄)1_산출내역서" xfId="40" xr:uid="{00000000-0005-0000-0000-000027000000}"/>
    <cellStyle name="_(11-6)2001중장기계획(총괄)1_수량산출서(2003.4.1)" xfId="41" xr:uid="{00000000-0005-0000-0000-000028000000}"/>
    <cellStyle name="_(11-6)2001중장기계획(총괄)1_수량산출서(2003.4.1)_HIServlet?SLET=AttView&amp;APP=1&amp;ID=0007svn5y&amp;SEQ=0&amp;K=0009T21nk2&amp;FILENAME=낙동강물문화관발주설계서" xfId="42" xr:uid="{00000000-0005-0000-0000-000029000000}"/>
    <cellStyle name="_(11-6)2001중장기계획(총괄)1_수량산출서(2003.4.1)_산출내역서" xfId="43" xr:uid="{00000000-0005-0000-0000-00002A000000}"/>
    <cellStyle name="_(11-6)2001중장기계획(총괄)1_영구동력수량산출" xfId="44" xr:uid="{00000000-0005-0000-0000-00002B000000}"/>
    <cellStyle name="_(11-6)2001중장기계획(총괄)1_영구동력수량산출_HIServlet?SLET=AttView&amp;APP=1&amp;ID=0007svn5y&amp;SEQ=0&amp;K=0009T21nk2&amp;FILENAME=낙동강물문화관발주설계서" xfId="45" xr:uid="{00000000-0005-0000-0000-00002C000000}"/>
    <cellStyle name="_(11-6)2001중장기계획(총괄)1_영구동력수량산출_산출내역서" xfId="46" xr:uid="{00000000-0005-0000-0000-00002D000000}"/>
    <cellStyle name="_(11-6)2001중장기계획(총괄)1_영구동력수량산출_수량산출서(2003.4.1)" xfId="47" xr:uid="{00000000-0005-0000-0000-00002E000000}"/>
    <cellStyle name="_(11-6)2001중장기계획(총괄)1_영구동력수량산출_수량산출서(2003.4.1)_HIServlet?SLET=AttView&amp;APP=1&amp;ID=0007svn5y&amp;SEQ=0&amp;K=0009T21nk2&amp;FILENAME=낙동강물문화관발주설계서" xfId="48" xr:uid="{00000000-0005-0000-0000-00002F000000}"/>
    <cellStyle name="_(11-6)2001중장기계획(총괄)1_영구동력수량산출_수량산출서(2003.4.1)_산출내역서" xfId="49" xr:uid="{00000000-0005-0000-0000-000030000000}"/>
    <cellStyle name="_(11-6)2001중장기계획(총괄)1_영천댐수량산출" xfId="50" xr:uid="{00000000-0005-0000-0000-000031000000}"/>
    <cellStyle name="_(11-6)2001중장기계획(총괄)1_영천댐수량산출_HIServlet?SLET=AttView&amp;APP=1&amp;ID=0007svn5y&amp;SEQ=0&amp;K=0009T21nk2&amp;FILENAME=낙동강물문화관발주설계서" xfId="51" xr:uid="{00000000-0005-0000-0000-000032000000}"/>
    <cellStyle name="_(11-6)2001중장기계획(총괄)1_영천댐수량산출_산출내역서" xfId="52" xr:uid="{00000000-0005-0000-0000-000033000000}"/>
    <cellStyle name="_(11-6)2001중장기계획(총괄)1_영천댐수량산출_수량산출서(2003.4.1)" xfId="53" xr:uid="{00000000-0005-0000-0000-000034000000}"/>
    <cellStyle name="_(11-6)2001중장기계획(총괄)1_영천댐수량산출_수량산출서(2003.4.1)_HIServlet?SLET=AttView&amp;APP=1&amp;ID=0007svn5y&amp;SEQ=0&amp;K=0009T21nk2&amp;FILENAME=낙동강물문화관발주설계서" xfId="54" xr:uid="{00000000-0005-0000-0000-000035000000}"/>
    <cellStyle name="_(11-6)2001중장기계획(총괄)1_영천댐수량산출_수량산출서(2003.4.1)_산출내역서" xfId="55" xr:uid="{00000000-0005-0000-0000-000036000000}"/>
    <cellStyle name="_(11-6)2001중장기계획(총괄)1_영천댐최종(감시및CCTV)" xfId="56" xr:uid="{00000000-0005-0000-0000-000037000000}"/>
    <cellStyle name="_(11-6)2001중장기계획(총괄)1_영천댐최종(감시및CCTV)_HIServlet?SLET=AttView&amp;APP=1&amp;ID=0007svn5y&amp;SEQ=0&amp;K=0009T21nk2&amp;FILENAME=낙동강물문화관발주설계서" xfId="57" xr:uid="{00000000-0005-0000-0000-000038000000}"/>
    <cellStyle name="_(11-6)2001중장기계획(총괄)1_영천댐최종(감시및CCTV)_산출내역서" xfId="58" xr:uid="{00000000-0005-0000-0000-000039000000}"/>
    <cellStyle name="_(11-6)2001중장기계획(총괄)1_영천댐최종(홍수예설비공사)" xfId="59" xr:uid="{00000000-0005-0000-0000-00003A000000}"/>
    <cellStyle name="_(11-6)2001중장기계획(총괄)1_영천댐최종(홍수예설비공사)_HIServlet?SLET=AttView&amp;APP=1&amp;ID=0007svn5y&amp;SEQ=0&amp;K=0009T21nk2&amp;FILENAME=낙동강물문화관발주설계서" xfId="60" xr:uid="{00000000-0005-0000-0000-00003B000000}"/>
    <cellStyle name="_(11-6)2001중장기계획(총괄)1_영천댐최종(홍수예설비공사)_산출내역서" xfId="61" xr:uid="{00000000-0005-0000-0000-00003C000000}"/>
    <cellStyle name="_(11-6)2001중장기계획(총괄)1_오리지날최종-경보국설계서(철관주2003.2.13) (version 3) (version 1)" xfId="62" xr:uid="{00000000-0005-0000-0000-00003D000000}"/>
    <cellStyle name="_(11-6)2001중장기계획(총괄)1_오리지날최종-경보국설계서(철관주2003.2.13) (version 3) (version 1)_HIServlet?SLET=AttView&amp;APP=1&amp;ID=0007svn5y&amp;SEQ=0&amp;K=0009T21nk2&amp;FILENAME=낙동강물문화관발주설계서" xfId="63" xr:uid="{00000000-0005-0000-0000-00003E000000}"/>
    <cellStyle name="_(11-6)2001중장기계획(총괄)1_오리지날최종-경보국설계서(철관주2003.2.13) (version 3) (version 1)_산출내역서" xfId="64" xr:uid="{00000000-0005-0000-0000-00003F000000}"/>
    <cellStyle name="_(11-6)2001중장기계획(총괄)1_오리지날최종-경보국설계서(철관주2003.2.13) (version 3) (version 1)_수량산출서(2003.4.1)" xfId="65" xr:uid="{00000000-0005-0000-0000-000040000000}"/>
    <cellStyle name="_(11-6)2001중장기계획(총괄)1_오리지날최종-경보국설계서(철관주2003.2.13) (version 3) (version 1)_수량산출서(2003.4.1)_HIServlet?SLET=AttView&amp;APP=1&amp;ID=0007svn5y&amp;SEQ=0&amp;K=0009T21nk2&amp;FILENAME=낙동강물문화관발주설계서" xfId="66" xr:uid="{00000000-0005-0000-0000-000041000000}"/>
    <cellStyle name="_(11-6)2001중장기계획(총괄)1_오리지날최종-경보국설계서(철관주2003.2.13) (version 3) (version 1)_수량산출서(2003.4.1)_산출내역서" xfId="67" xr:uid="{00000000-0005-0000-0000-000042000000}"/>
    <cellStyle name="_(11-6)2001중장기계획(총괄)1_오리지날최종-경보국설계서(철관주2003.2.6)" xfId="68" xr:uid="{00000000-0005-0000-0000-000043000000}"/>
    <cellStyle name="_(11-6)2001중장기계획(총괄)1_오리지날최종-경보국설계서(철관주2003.2.6)_HIServlet?SLET=AttView&amp;APP=1&amp;ID=0007svn5y&amp;SEQ=0&amp;K=0009T21nk2&amp;FILENAME=낙동강물문화관발주설계서" xfId="69" xr:uid="{00000000-0005-0000-0000-000044000000}"/>
    <cellStyle name="_(11-6)2001중장기계획(총괄)1_오리지날최종-경보국설계서(철관주2003.2.6)_산출내역서" xfId="70" xr:uid="{00000000-0005-0000-0000-000045000000}"/>
    <cellStyle name="_(11-6)2001중장기계획(총괄)1_오리지날최종-경보국설계서(철관주2003.2.6)_수량산출서(2003.4.1)" xfId="71" xr:uid="{00000000-0005-0000-0000-000046000000}"/>
    <cellStyle name="_(11-6)2001중장기계획(총괄)1_오리지날최종-경보국설계서(철관주2003.2.6)_수량산출서(2003.4.1)_HIServlet?SLET=AttView&amp;APP=1&amp;ID=0007svn5y&amp;SEQ=0&amp;K=0009T21nk2&amp;FILENAME=낙동강물문화관발주설계서" xfId="72" xr:uid="{00000000-0005-0000-0000-000047000000}"/>
    <cellStyle name="_(11-6)2001중장기계획(총괄)1_오리지날최종-경보국설계서(철관주2003.2.6)_수량산출서(2003.4.1)_산출내역서" xfId="73" xr:uid="{00000000-0005-0000-0000-000048000000}"/>
    <cellStyle name="_(11-6)2001중장기계획(총괄)1_오리지날최종-경보국설계서(철관주2003.2.9) (version 2)" xfId="74" xr:uid="{00000000-0005-0000-0000-000049000000}"/>
    <cellStyle name="_(11-6)2001중장기계획(총괄)1_오리지날최종-경보국설계서(철관주2003.2.9) (version 2)_HIServlet?SLET=AttView&amp;APP=1&amp;ID=0007svn5y&amp;SEQ=0&amp;K=0009T21nk2&amp;FILENAME=낙동강물문화관발주설계서" xfId="75" xr:uid="{00000000-0005-0000-0000-00004A000000}"/>
    <cellStyle name="_(11-6)2001중장기계획(총괄)1_오리지날최종-경보국설계서(철관주2003.2.9) (version 2)_산출내역서" xfId="76" xr:uid="{00000000-0005-0000-0000-00004B000000}"/>
    <cellStyle name="_(11-6)2001중장기계획(총괄)1_오리지날최종-경보국설계서(철관주2003.2.9) (version 2)_수량산출서(2003.4.1)" xfId="77" xr:uid="{00000000-0005-0000-0000-00004C000000}"/>
    <cellStyle name="_(11-6)2001중장기계획(총괄)1_오리지날최종-경보국설계서(철관주2003.2.9) (version 2)_수량산출서(2003.4.1)_HIServlet?SLET=AttView&amp;APP=1&amp;ID=0007svn5y&amp;SEQ=0&amp;K=0009T21nk2&amp;FILENAME=낙동강물문화관발주설계서" xfId="78" xr:uid="{00000000-0005-0000-0000-00004D000000}"/>
    <cellStyle name="_(11-6)2001중장기계획(총괄)1_오리지날최종-경보국설계서(철관주2003.2.9) (version 2)_수량산출서(2003.4.1)_산출내역서" xfId="79" xr:uid="{00000000-0005-0000-0000-00004E000000}"/>
    <cellStyle name="_(11-6)2001중장기계획(총괄)1_옥곡수량" xfId="80" xr:uid="{00000000-0005-0000-0000-00004F000000}"/>
    <cellStyle name="_(11-6)2001중장기계획(총괄)1_옥곡수량_HIServlet?SLET=AttView&amp;APP=1&amp;ID=0007svn5y&amp;SEQ=0&amp;K=0009T21nk2&amp;FILENAME=낙동강물문화관발주설계서" xfId="81" xr:uid="{00000000-0005-0000-0000-000050000000}"/>
    <cellStyle name="_(11-6)2001중장기계획(총괄)1_옥곡수량_산출내역서" xfId="82" xr:uid="{00000000-0005-0000-0000-000051000000}"/>
    <cellStyle name="_(11-6)2001중장기계획(총괄)1_전기-광양3단계(옥곡가압장)" xfId="83" xr:uid="{00000000-0005-0000-0000-000052000000}"/>
    <cellStyle name="_(11-6)2001중장기계획(총괄)1_전기-광양3단계(옥곡가압장)_HIServlet?SLET=AttView&amp;APP=1&amp;ID=0007svn5y&amp;SEQ=0&amp;K=0009T21nk2&amp;FILENAME=낙동강물문화관발주설계서" xfId="84" xr:uid="{00000000-0005-0000-0000-000053000000}"/>
    <cellStyle name="_(11-6)2001중장기계획(총괄)1_전기-광양3단계(옥곡가압장)_산출내역서" xfId="85" xr:uid="{00000000-0005-0000-0000-000054000000}"/>
    <cellStyle name="_(11-6)2001중장기계획(총괄)1_전기및계장-영천댐(03.9.8신설및철거나눔)" xfId="86" xr:uid="{00000000-0005-0000-0000-000055000000}"/>
    <cellStyle name="_(11-6)2001중장기계획(총괄)1_전기및계장-영천댐(03.9.8신설및철거나눔)_HIServlet?SLET=AttView&amp;APP=1&amp;ID=0007svn5y&amp;SEQ=0&amp;K=0009T21nk2&amp;FILENAME=낙동강물문화관발주설계서" xfId="87" xr:uid="{00000000-0005-0000-0000-000056000000}"/>
    <cellStyle name="_(11-6)2001중장기계획(총괄)1_전기및계장-영천댐(03.9.8신설및철거나눔)_산출내역서" xfId="88" xr:uid="{00000000-0005-0000-0000-000057000000}"/>
    <cellStyle name="_(11-6)2001중장기계획(총괄)1_전기및계장-영천댐취수능력(2003.4.8전기및계장)" xfId="89" xr:uid="{00000000-0005-0000-0000-000058000000}"/>
    <cellStyle name="_(11-6)2001중장기계획(총괄)1_전기및계장-영천댐취수능력(2003.4.8전기및계장)_HIServlet?SLET=AttView&amp;APP=1&amp;ID=0007svn5y&amp;SEQ=0&amp;K=0009T21nk2&amp;FILENAME=낙동강물문화관발주설계서" xfId="90" xr:uid="{00000000-0005-0000-0000-000059000000}"/>
    <cellStyle name="_(11-6)2001중장기계획(총괄)1_전기및계장-영천댐취수능력(2003.4.8전기및계장)_산출내역서" xfId="91" xr:uid="{00000000-0005-0000-0000-00005A000000}"/>
    <cellStyle name="_(11-6)2001중장기계획(총괄)1_전기방식" xfId="92" xr:uid="{00000000-0005-0000-0000-00005B000000}"/>
    <cellStyle name="_(11-6)2001중장기계획(총괄)1_전기방식_HIServlet?SLET=AttView&amp;APP=1&amp;ID=0007svn5y&amp;SEQ=0&amp;K=0009T21nk2&amp;FILENAME=낙동강물문화관발주설계서" xfId="93" xr:uid="{00000000-0005-0000-0000-00005C000000}"/>
    <cellStyle name="_(11-6)2001중장기계획(총괄)1_전기방식_산출내역서" xfId="94" xr:uid="{00000000-0005-0000-0000-00005D000000}"/>
    <cellStyle name="_(11-6)2001중장기계획(총괄)1_전기방식_수량산출서(2003.4.1)" xfId="95" xr:uid="{00000000-0005-0000-0000-00005E000000}"/>
    <cellStyle name="_(11-6)2001중장기계획(총괄)1_전기방식_수량산출서(2003.4.1)_HIServlet?SLET=AttView&amp;APP=1&amp;ID=0007svn5y&amp;SEQ=0&amp;K=0009T21nk2&amp;FILENAME=낙동강물문화관발주설계서" xfId="96" xr:uid="{00000000-0005-0000-0000-00005F000000}"/>
    <cellStyle name="_(11-6)2001중장기계획(총괄)1_전기방식_수량산출서(2003.4.1)_산출내역서" xfId="97" xr:uid="{00000000-0005-0000-0000-000060000000}"/>
    <cellStyle name="_(11-6)2001중장기계획(총괄)1_전기-영천댐취수능력(2003.2.10) (version 1)" xfId="98" xr:uid="{00000000-0005-0000-0000-000061000000}"/>
    <cellStyle name="_(11-6)2001중장기계획(총괄)1_전기-영천댐취수능력(2003.2.10) (version 1)_HIServlet?SLET=AttView&amp;APP=1&amp;ID=0007svn5y&amp;SEQ=0&amp;K=0009T21nk2&amp;FILENAME=낙동강물문화관발주설계서" xfId="99" xr:uid="{00000000-0005-0000-0000-000062000000}"/>
    <cellStyle name="_(11-6)2001중장기계획(총괄)1_전기-영천댐취수능력(2003.2.10) (version 1)_산출내역서" xfId="100" xr:uid="{00000000-0005-0000-0000-000063000000}"/>
    <cellStyle name="_(11-6)2001중장기계획(총괄)1_전기-영천댐취수능력(2003.2.10) (version 1)_수량산출서(2003.4.1)" xfId="101" xr:uid="{00000000-0005-0000-0000-000064000000}"/>
    <cellStyle name="_(11-6)2001중장기계획(총괄)1_전기-영천댐취수능력(2003.2.10) (version 1)_수량산출서(2003.4.1)_HIServlet?SLET=AttView&amp;APP=1&amp;ID=0007svn5y&amp;SEQ=0&amp;K=0009T21nk2&amp;FILENAME=낙동강물문화관발주설계서" xfId="102" xr:uid="{00000000-0005-0000-0000-000065000000}"/>
    <cellStyle name="_(11-6)2001중장기계획(총괄)1_전기-영천댐취수능력(2003.2.10) (version 1)_수량산출서(2003.4.1)_산출내역서" xfId="103" xr:uid="{00000000-0005-0000-0000-000066000000}"/>
    <cellStyle name="_(11-6)2001중장기계획(총괄)1_최종실적(최종)" xfId="104" xr:uid="{00000000-0005-0000-0000-000067000000}"/>
    <cellStyle name="_(11-6)2001중장기계획(총괄)1_최종실적(최종)_HIServlet?SLET=AttView&amp;APP=1&amp;ID=0007svn5y&amp;SEQ=0&amp;K=0009T21nk2&amp;FILENAME=낙동강물문화관발주설계서" xfId="105" xr:uid="{00000000-0005-0000-0000-000068000000}"/>
    <cellStyle name="_(11-6)2001중장기계획(총괄)1_최종실적(최종)_산출내역서" xfId="106" xr:uid="{00000000-0005-0000-0000-000069000000}"/>
    <cellStyle name="_(11-6)2001중장기계획(총괄)1_최종실적(최종)_수량산출서(2003.4.1)" xfId="107" xr:uid="{00000000-0005-0000-0000-00006A000000}"/>
    <cellStyle name="_(11-6)2001중장기계획(총괄)1_최종실적(최종)_수량산출서(2003.4.1)_HIServlet?SLET=AttView&amp;APP=1&amp;ID=0007svn5y&amp;SEQ=0&amp;K=0009T21nk2&amp;FILENAME=낙동강물문화관발주설계서" xfId="108" xr:uid="{00000000-0005-0000-0000-00006B000000}"/>
    <cellStyle name="_(11-6)2001중장기계획(총괄)1_최종실적(최종)_수량산출서(2003.4.1)_산출내역서" xfId="109" xr:uid="{00000000-0005-0000-0000-00006C000000}"/>
    <cellStyle name="_(11-6)2001중장기계획(총괄)1_최종실적(최종)_영천댐수량산출" xfId="110" xr:uid="{00000000-0005-0000-0000-00006D000000}"/>
    <cellStyle name="_(11-6)2001중장기계획(총괄)1_최종실적(최종)_영천댐수량산출_HIServlet?SLET=AttView&amp;APP=1&amp;ID=0007svn5y&amp;SEQ=0&amp;K=0009T21nk2&amp;FILENAME=낙동강물문화관발주설계서" xfId="111" xr:uid="{00000000-0005-0000-0000-00006E000000}"/>
    <cellStyle name="_(11-6)2001중장기계획(총괄)1_최종실적(최종)_영천댐수량산출_산출내역서" xfId="112" xr:uid="{00000000-0005-0000-0000-00006F000000}"/>
    <cellStyle name="_(11-6)2001중장기계획(총괄)1_최종실적(최종)_영천댐수량산출_수량산출서(2003.4.1)" xfId="113" xr:uid="{00000000-0005-0000-0000-000070000000}"/>
    <cellStyle name="_(11-6)2001중장기계획(총괄)1_최종실적(최종)_영천댐수량산출_수량산출서(2003.4.1)_HIServlet?SLET=AttView&amp;APP=1&amp;ID=0007svn5y&amp;SEQ=0&amp;K=0009T21nk2&amp;FILENAME=낙동강물문화관발주설계서" xfId="114" xr:uid="{00000000-0005-0000-0000-000071000000}"/>
    <cellStyle name="_(11-6)2001중장기계획(총괄)1_최종실적(최종)_영천댐수량산출_수량산출서(2003.4.1)_산출내역서" xfId="115" xr:uid="{00000000-0005-0000-0000-000072000000}"/>
    <cellStyle name="_~MF2110" xfId="116" xr:uid="{00000000-0005-0000-0000-000073000000}"/>
    <cellStyle name="_~MF2110_HIServlet?SLET=AttView&amp;APP=1&amp;ID=0007svn5y&amp;SEQ=0&amp;K=0009T21nk2&amp;FILENAME=낙동강물문화관발주설계서" xfId="117" xr:uid="{00000000-0005-0000-0000-000074000000}"/>
    <cellStyle name="_~MF2110_가설건축전기산출서" xfId="118" xr:uid="{00000000-0005-0000-0000-000075000000}"/>
    <cellStyle name="_~MF2110_가설건축전기산출서_HIServlet?SLET=AttView&amp;APP=1&amp;ID=0007svn5y&amp;SEQ=0&amp;K=0009T21nk2&amp;FILENAME=낙동강물문화관발주설계서" xfId="119" xr:uid="{00000000-0005-0000-0000-000076000000}"/>
    <cellStyle name="_~MF2110_가설건축전기산출서_산출내역서" xfId="120" xr:uid="{00000000-0005-0000-0000-000077000000}"/>
    <cellStyle name="_~MF2110_가설건축전기산출서_수량산출서(2003.4.1)" xfId="121" xr:uid="{00000000-0005-0000-0000-000078000000}"/>
    <cellStyle name="_~MF2110_가설건축전기산출서_수량산출서(2003.4.1)_HIServlet?SLET=AttView&amp;APP=1&amp;ID=0007svn5y&amp;SEQ=0&amp;K=0009T21nk2&amp;FILENAME=낙동강물문화관발주설계서" xfId="122" xr:uid="{00000000-0005-0000-0000-000079000000}"/>
    <cellStyle name="_~MF2110_가설건축전기산출서_수량산출서(2003.4.1)_산출내역서" xfId="123" xr:uid="{00000000-0005-0000-0000-00007A000000}"/>
    <cellStyle name="_~MF2110_가설동력수량산출" xfId="124" xr:uid="{00000000-0005-0000-0000-00007B000000}"/>
    <cellStyle name="_~MF2110_가설동력수량산출_HIServlet?SLET=AttView&amp;APP=1&amp;ID=0007svn5y&amp;SEQ=0&amp;K=0009T21nk2&amp;FILENAME=낙동강물문화관발주설계서" xfId="125" xr:uid="{00000000-0005-0000-0000-00007C000000}"/>
    <cellStyle name="_~MF2110_가설동력수량산출_산출내역서" xfId="126" xr:uid="{00000000-0005-0000-0000-00007D000000}"/>
    <cellStyle name="_~MF2110_가설동력수량산출_수량산출서(2003.4.1)" xfId="127" xr:uid="{00000000-0005-0000-0000-00007E000000}"/>
    <cellStyle name="_~MF2110_가설동력수량산출_수량산출서(2003.4.1)_HIServlet?SLET=AttView&amp;APP=1&amp;ID=0007svn5y&amp;SEQ=0&amp;K=0009T21nk2&amp;FILENAME=낙동강물문화관발주설계서" xfId="128" xr:uid="{00000000-0005-0000-0000-00007F000000}"/>
    <cellStyle name="_~MF2110_가설동력수량산출_수량산출서(2003.4.1)_산출내역서" xfId="129" xr:uid="{00000000-0005-0000-0000-000080000000}"/>
    <cellStyle name="_~MF2110_가설통신수량" xfId="130" xr:uid="{00000000-0005-0000-0000-000081000000}"/>
    <cellStyle name="_~MF2110_가설통신수량_HIServlet?SLET=AttView&amp;APP=1&amp;ID=0007svn5y&amp;SEQ=0&amp;K=0009T21nk2&amp;FILENAME=낙동강물문화관발주설계서" xfId="131" xr:uid="{00000000-0005-0000-0000-000082000000}"/>
    <cellStyle name="_~MF2110_가설통신수량_산출내역서" xfId="132" xr:uid="{00000000-0005-0000-0000-000083000000}"/>
    <cellStyle name="_~MF2110_가설통신수량_수량산출서(2003.4.1)" xfId="133" xr:uid="{00000000-0005-0000-0000-000084000000}"/>
    <cellStyle name="_~MF2110_가설통신수량_수량산출서(2003.4.1)_HIServlet?SLET=AttView&amp;APP=1&amp;ID=0007svn5y&amp;SEQ=0&amp;K=0009T21nk2&amp;FILENAME=낙동강물문화관발주설계서" xfId="134" xr:uid="{00000000-0005-0000-0000-000085000000}"/>
    <cellStyle name="_~MF2110_가설통신수량_수량산출서(2003.4.1)_산출내역서" xfId="135" xr:uid="{00000000-0005-0000-0000-000086000000}"/>
    <cellStyle name="_~MF2110_경보국설계서(철관주2003.1.30최종)" xfId="136" xr:uid="{00000000-0005-0000-0000-000087000000}"/>
    <cellStyle name="_~MF2110_경보국설계서(철관주2003.1.30최종)_HIServlet?SLET=AttView&amp;APP=1&amp;ID=0007svn5y&amp;SEQ=0&amp;K=0009T21nk2&amp;FILENAME=낙동강물문화관발주설계서" xfId="137" xr:uid="{00000000-0005-0000-0000-000088000000}"/>
    <cellStyle name="_~MF2110_경보국설계서(철관주2003.1.30최종)_산출내역서" xfId="138" xr:uid="{00000000-0005-0000-0000-000089000000}"/>
    <cellStyle name="_~MF2110_경보국설계서(철관주2003.1.30최종)_수량산출서(2003.4.1)" xfId="139" xr:uid="{00000000-0005-0000-0000-00008A000000}"/>
    <cellStyle name="_~MF2110_경보국설계서(철관주2003.1.30최종)_수량산출서(2003.4.1)_HIServlet?SLET=AttView&amp;APP=1&amp;ID=0007svn5y&amp;SEQ=0&amp;K=0009T21nk2&amp;FILENAME=낙동강물문화관발주설계서" xfId="140" xr:uid="{00000000-0005-0000-0000-00008B000000}"/>
    <cellStyle name="_~MF2110_경보국설계서(철관주2003.1.30최종)_수량산출서(2003.4.1)_산출내역서" xfId="141" xr:uid="{00000000-0005-0000-0000-00008C000000}"/>
    <cellStyle name="_~MF2110_경보국설계서(철관주2003.1.30최종)_영천댐수량산출" xfId="142" xr:uid="{00000000-0005-0000-0000-00008D000000}"/>
    <cellStyle name="_~MF2110_경보국설계서(철관주2003.1.30최종)_영천댐수량산출_HIServlet?SLET=AttView&amp;APP=1&amp;ID=0007svn5y&amp;SEQ=0&amp;K=0009T21nk2&amp;FILENAME=낙동강물문화관발주설계서" xfId="143" xr:uid="{00000000-0005-0000-0000-00008E000000}"/>
    <cellStyle name="_~MF2110_경보국설계서(철관주2003.1.30최종)_영천댐수량산출_산출내역서" xfId="144" xr:uid="{00000000-0005-0000-0000-00008F000000}"/>
    <cellStyle name="_~MF2110_경보국설계서(철관주2003.1.30최종)_영천댐수량산출_수량산출서(2003.4.1)" xfId="145" xr:uid="{00000000-0005-0000-0000-000090000000}"/>
    <cellStyle name="_~MF2110_경보국설계서(철관주2003.1.30최종)_영천댐수량산출_수량산출서(2003.4.1)_HIServlet?SLET=AttView&amp;APP=1&amp;ID=0007svn5y&amp;SEQ=0&amp;K=0009T21nk2&amp;FILENAME=낙동강물문화관발주설계서" xfId="146" xr:uid="{00000000-0005-0000-0000-000091000000}"/>
    <cellStyle name="_~MF2110_경보국설계서(철관주2003.1.30최종)_영천댐수량산출_수량산출서(2003.4.1)_산출내역서" xfId="147" xr:uid="{00000000-0005-0000-0000-000092000000}"/>
    <cellStyle name="_~MF2110_대곡내역서0329(전기)-기계설비금액확인" xfId="148" xr:uid="{00000000-0005-0000-0000-000093000000}"/>
    <cellStyle name="_~MF2110_대곡내역서0329(전기)-기계설비금액확인_HIServlet?SLET=AttView&amp;APP=1&amp;ID=0007svn5y&amp;SEQ=0&amp;K=0009T21nk2&amp;FILENAME=낙동강물문화관발주설계서" xfId="149" xr:uid="{00000000-0005-0000-0000-000094000000}"/>
    <cellStyle name="_~MF2110_대곡내역서0329(전기)-기계설비금액확인_산출내역서" xfId="150" xr:uid="{00000000-0005-0000-0000-000095000000}"/>
    <cellStyle name="_~MF2110_산출내역서" xfId="151" xr:uid="{00000000-0005-0000-0000-000096000000}"/>
    <cellStyle name="_~MF2110_수량산출서(2003.4.1)" xfId="152" xr:uid="{00000000-0005-0000-0000-000097000000}"/>
    <cellStyle name="_~MF2110_수량산출서(2003.4.1)_HIServlet?SLET=AttView&amp;APP=1&amp;ID=0007svn5y&amp;SEQ=0&amp;K=0009T21nk2&amp;FILENAME=낙동강물문화관발주설계서" xfId="153" xr:uid="{00000000-0005-0000-0000-000098000000}"/>
    <cellStyle name="_~MF2110_수량산출서(2003.4.1)_산출내역서" xfId="154" xr:uid="{00000000-0005-0000-0000-000099000000}"/>
    <cellStyle name="_~MF2110_영구동력수량산출" xfId="155" xr:uid="{00000000-0005-0000-0000-00009A000000}"/>
    <cellStyle name="_~MF2110_영구동력수량산출_HIServlet?SLET=AttView&amp;APP=1&amp;ID=0007svn5y&amp;SEQ=0&amp;K=0009T21nk2&amp;FILENAME=낙동강물문화관발주설계서" xfId="156" xr:uid="{00000000-0005-0000-0000-00009B000000}"/>
    <cellStyle name="_~MF2110_영구동력수량산출_산출내역서" xfId="157" xr:uid="{00000000-0005-0000-0000-00009C000000}"/>
    <cellStyle name="_~MF2110_영구동력수량산출_수량산출서(2003.4.1)" xfId="158" xr:uid="{00000000-0005-0000-0000-00009D000000}"/>
    <cellStyle name="_~MF2110_영구동력수량산출_수량산출서(2003.4.1)_HIServlet?SLET=AttView&amp;APP=1&amp;ID=0007svn5y&amp;SEQ=0&amp;K=0009T21nk2&amp;FILENAME=낙동강물문화관발주설계서" xfId="159" xr:uid="{00000000-0005-0000-0000-00009E000000}"/>
    <cellStyle name="_~MF2110_영구동력수량산출_수량산출서(2003.4.1)_산출내역서" xfId="160" xr:uid="{00000000-0005-0000-0000-00009F000000}"/>
    <cellStyle name="_~MF2110_영천댐수량산출" xfId="161" xr:uid="{00000000-0005-0000-0000-0000A0000000}"/>
    <cellStyle name="_~MF2110_영천댐수량산출_HIServlet?SLET=AttView&amp;APP=1&amp;ID=0007svn5y&amp;SEQ=0&amp;K=0009T21nk2&amp;FILENAME=낙동강물문화관발주설계서" xfId="162" xr:uid="{00000000-0005-0000-0000-0000A1000000}"/>
    <cellStyle name="_~MF2110_영천댐수량산출_산출내역서" xfId="163" xr:uid="{00000000-0005-0000-0000-0000A2000000}"/>
    <cellStyle name="_~MF2110_영천댐수량산출_수량산출서(2003.4.1)" xfId="164" xr:uid="{00000000-0005-0000-0000-0000A3000000}"/>
    <cellStyle name="_~MF2110_영천댐수량산출_수량산출서(2003.4.1)_HIServlet?SLET=AttView&amp;APP=1&amp;ID=0007svn5y&amp;SEQ=0&amp;K=0009T21nk2&amp;FILENAME=낙동강물문화관발주설계서" xfId="165" xr:uid="{00000000-0005-0000-0000-0000A4000000}"/>
    <cellStyle name="_~MF2110_영천댐수량산출_수량산출서(2003.4.1)_산출내역서" xfId="166" xr:uid="{00000000-0005-0000-0000-0000A5000000}"/>
    <cellStyle name="_~MF2110_영천댐최종(감시및CCTV)" xfId="167" xr:uid="{00000000-0005-0000-0000-0000A6000000}"/>
    <cellStyle name="_~MF2110_영천댐최종(감시및CCTV)_HIServlet?SLET=AttView&amp;APP=1&amp;ID=0007svn5y&amp;SEQ=0&amp;K=0009T21nk2&amp;FILENAME=낙동강물문화관발주설계서" xfId="168" xr:uid="{00000000-0005-0000-0000-0000A7000000}"/>
    <cellStyle name="_~MF2110_영천댐최종(감시및CCTV)_산출내역서" xfId="169" xr:uid="{00000000-0005-0000-0000-0000A8000000}"/>
    <cellStyle name="_~MF2110_영천댐최종(홍수예설비공사)" xfId="170" xr:uid="{00000000-0005-0000-0000-0000A9000000}"/>
    <cellStyle name="_~MF2110_영천댐최종(홍수예설비공사)_HIServlet?SLET=AttView&amp;APP=1&amp;ID=0007svn5y&amp;SEQ=0&amp;K=0009T21nk2&amp;FILENAME=낙동강물문화관발주설계서" xfId="171" xr:uid="{00000000-0005-0000-0000-0000AA000000}"/>
    <cellStyle name="_~MF2110_영천댐최종(홍수예설비공사)_산출내역서" xfId="172" xr:uid="{00000000-0005-0000-0000-0000AB000000}"/>
    <cellStyle name="_~MF2110_오리지날최종-경보국설계서(철관주2003.2.13) (version 3) (version 1)" xfId="173" xr:uid="{00000000-0005-0000-0000-0000AC000000}"/>
    <cellStyle name="_~MF2110_오리지날최종-경보국설계서(철관주2003.2.13) (version 3) (version 1)_HIServlet?SLET=AttView&amp;APP=1&amp;ID=0007svn5y&amp;SEQ=0&amp;K=0009T21nk2&amp;FILENAME=낙동강물문화관발주설계서" xfId="174" xr:uid="{00000000-0005-0000-0000-0000AD000000}"/>
    <cellStyle name="_~MF2110_오리지날최종-경보국설계서(철관주2003.2.13) (version 3) (version 1)_산출내역서" xfId="175" xr:uid="{00000000-0005-0000-0000-0000AE000000}"/>
    <cellStyle name="_~MF2110_오리지날최종-경보국설계서(철관주2003.2.13) (version 3) (version 1)_수량산출서(2003.4.1)" xfId="176" xr:uid="{00000000-0005-0000-0000-0000AF000000}"/>
    <cellStyle name="_~MF2110_오리지날최종-경보국설계서(철관주2003.2.13) (version 3) (version 1)_수량산출서(2003.4.1)_HIServlet?SLET=AttView&amp;APP=1&amp;ID=0007svn5y&amp;SEQ=0&amp;K=0009T21nk2&amp;FILENAME=낙동강물문화관발주설계서" xfId="177" xr:uid="{00000000-0005-0000-0000-0000B0000000}"/>
    <cellStyle name="_~MF2110_오리지날최종-경보국설계서(철관주2003.2.13) (version 3) (version 1)_수량산출서(2003.4.1)_산출내역서" xfId="178" xr:uid="{00000000-0005-0000-0000-0000B1000000}"/>
    <cellStyle name="_~MF2110_오리지날최종-경보국설계서(철관주2003.2.6)" xfId="179" xr:uid="{00000000-0005-0000-0000-0000B2000000}"/>
    <cellStyle name="_~MF2110_오리지날최종-경보국설계서(철관주2003.2.6)_HIServlet?SLET=AttView&amp;APP=1&amp;ID=0007svn5y&amp;SEQ=0&amp;K=0009T21nk2&amp;FILENAME=낙동강물문화관발주설계서" xfId="180" xr:uid="{00000000-0005-0000-0000-0000B3000000}"/>
    <cellStyle name="_~MF2110_오리지날최종-경보국설계서(철관주2003.2.6)_산출내역서" xfId="181" xr:uid="{00000000-0005-0000-0000-0000B4000000}"/>
    <cellStyle name="_~MF2110_오리지날최종-경보국설계서(철관주2003.2.6)_수량산출서(2003.4.1)" xfId="182" xr:uid="{00000000-0005-0000-0000-0000B5000000}"/>
    <cellStyle name="_~MF2110_오리지날최종-경보국설계서(철관주2003.2.6)_수량산출서(2003.4.1)_HIServlet?SLET=AttView&amp;APP=1&amp;ID=0007svn5y&amp;SEQ=0&amp;K=0009T21nk2&amp;FILENAME=낙동강물문화관발주설계서" xfId="183" xr:uid="{00000000-0005-0000-0000-0000B6000000}"/>
    <cellStyle name="_~MF2110_오리지날최종-경보국설계서(철관주2003.2.6)_수량산출서(2003.4.1)_산출내역서" xfId="184" xr:uid="{00000000-0005-0000-0000-0000B7000000}"/>
    <cellStyle name="_~MF2110_오리지날최종-경보국설계서(철관주2003.2.9) (version 2)" xfId="185" xr:uid="{00000000-0005-0000-0000-0000B8000000}"/>
    <cellStyle name="_~MF2110_오리지날최종-경보국설계서(철관주2003.2.9) (version 2)_HIServlet?SLET=AttView&amp;APP=1&amp;ID=0007svn5y&amp;SEQ=0&amp;K=0009T21nk2&amp;FILENAME=낙동강물문화관발주설계서" xfId="186" xr:uid="{00000000-0005-0000-0000-0000B9000000}"/>
    <cellStyle name="_~MF2110_오리지날최종-경보국설계서(철관주2003.2.9) (version 2)_산출내역서" xfId="187" xr:uid="{00000000-0005-0000-0000-0000BA000000}"/>
    <cellStyle name="_~MF2110_오리지날최종-경보국설계서(철관주2003.2.9) (version 2)_수량산출서(2003.4.1)" xfId="188" xr:uid="{00000000-0005-0000-0000-0000BB000000}"/>
    <cellStyle name="_~MF2110_오리지날최종-경보국설계서(철관주2003.2.9) (version 2)_수량산출서(2003.4.1)_HIServlet?SLET=AttView&amp;APP=1&amp;ID=0007svn5y&amp;SEQ=0&amp;K=0009T21nk2&amp;FILENAME=낙동강물문화관발주설계서" xfId="189" xr:uid="{00000000-0005-0000-0000-0000BC000000}"/>
    <cellStyle name="_~MF2110_오리지날최종-경보국설계서(철관주2003.2.9) (version 2)_수량산출서(2003.4.1)_산출내역서" xfId="190" xr:uid="{00000000-0005-0000-0000-0000BD000000}"/>
    <cellStyle name="_~MF2110_옥곡수량" xfId="191" xr:uid="{00000000-0005-0000-0000-0000BE000000}"/>
    <cellStyle name="_~MF2110_옥곡수량_HIServlet?SLET=AttView&amp;APP=1&amp;ID=0007svn5y&amp;SEQ=0&amp;K=0009T21nk2&amp;FILENAME=낙동강물문화관발주설계서" xfId="192" xr:uid="{00000000-0005-0000-0000-0000BF000000}"/>
    <cellStyle name="_~MF2110_옥곡수량_산출내역서" xfId="193" xr:uid="{00000000-0005-0000-0000-0000C0000000}"/>
    <cellStyle name="_~MF2110_전기-광양3단계(옥곡가압장)" xfId="194" xr:uid="{00000000-0005-0000-0000-0000C1000000}"/>
    <cellStyle name="_~MF2110_전기-광양3단계(옥곡가압장)_HIServlet?SLET=AttView&amp;APP=1&amp;ID=0007svn5y&amp;SEQ=0&amp;K=0009T21nk2&amp;FILENAME=낙동강물문화관발주설계서" xfId="195" xr:uid="{00000000-0005-0000-0000-0000C2000000}"/>
    <cellStyle name="_~MF2110_전기-광양3단계(옥곡가압장)_산출내역서" xfId="196" xr:uid="{00000000-0005-0000-0000-0000C3000000}"/>
    <cellStyle name="_~MF2110_전기및계장-영천댐(03.9.8신설및철거나눔)" xfId="197" xr:uid="{00000000-0005-0000-0000-0000C4000000}"/>
    <cellStyle name="_~MF2110_전기및계장-영천댐(03.9.8신설및철거나눔)_HIServlet?SLET=AttView&amp;APP=1&amp;ID=0007svn5y&amp;SEQ=0&amp;K=0009T21nk2&amp;FILENAME=낙동강물문화관발주설계서" xfId="198" xr:uid="{00000000-0005-0000-0000-0000C5000000}"/>
    <cellStyle name="_~MF2110_전기및계장-영천댐(03.9.8신설및철거나눔)_산출내역서" xfId="199" xr:uid="{00000000-0005-0000-0000-0000C6000000}"/>
    <cellStyle name="_~MF2110_전기및계장-영천댐취수능력(2003.4.8전기및계장)" xfId="200" xr:uid="{00000000-0005-0000-0000-0000C7000000}"/>
    <cellStyle name="_~MF2110_전기및계장-영천댐취수능력(2003.4.8전기및계장)_HIServlet?SLET=AttView&amp;APP=1&amp;ID=0007svn5y&amp;SEQ=0&amp;K=0009T21nk2&amp;FILENAME=낙동강물문화관발주설계서" xfId="201" xr:uid="{00000000-0005-0000-0000-0000C8000000}"/>
    <cellStyle name="_~MF2110_전기및계장-영천댐취수능력(2003.4.8전기및계장)_산출내역서" xfId="202" xr:uid="{00000000-0005-0000-0000-0000C9000000}"/>
    <cellStyle name="_~MF2110_전기방식" xfId="203" xr:uid="{00000000-0005-0000-0000-0000CA000000}"/>
    <cellStyle name="_~MF2110_전기방식_HIServlet?SLET=AttView&amp;APP=1&amp;ID=0007svn5y&amp;SEQ=0&amp;K=0009T21nk2&amp;FILENAME=낙동강물문화관발주설계서" xfId="204" xr:uid="{00000000-0005-0000-0000-0000CB000000}"/>
    <cellStyle name="_~MF2110_전기방식_산출내역서" xfId="205" xr:uid="{00000000-0005-0000-0000-0000CC000000}"/>
    <cellStyle name="_~MF2110_전기방식_수량산출서(2003.4.1)" xfId="206" xr:uid="{00000000-0005-0000-0000-0000CD000000}"/>
    <cellStyle name="_~MF2110_전기방식_수량산출서(2003.4.1)_HIServlet?SLET=AttView&amp;APP=1&amp;ID=0007svn5y&amp;SEQ=0&amp;K=0009T21nk2&amp;FILENAME=낙동강물문화관발주설계서" xfId="207" xr:uid="{00000000-0005-0000-0000-0000CE000000}"/>
    <cellStyle name="_~MF2110_전기방식_수량산출서(2003.4.1)_산출내역서" xfId="208" xr:uid="{00000000-0005-0000-0000-0000CF000000}"/>
    <cellStyle name="_~MF2110_전기-영천댐취수능력(2003.2.10) (version 1)" xfId="209" xr:uid="{00000000-0005-0000-0000-0000D0000000}"/>
    <cellStyle name="_~MF2110_전기-영천댐취수능력(2003.2.10) (version 1)_HIServlet?SLET=AttView&amp;APP=1&amp;ID=0007svn5y&amp;SEQ=0&amp;K=0009T21nk2&amp;FILENAME=낙동강물문화관발주설계서" xfId="210" xr:uid="{00000000-0005-0000-0000-0000D1000000}"/>
    <cellStyle name="_~MF2110_전기-영천댐취수능력(2003.2.10) (version 1)_산출내역서" xfId="211" xr:uid="{00000000-0005-0000-0000-0000D2000000}"/>
    <cellStyle name="_~MF2110_전기-영천댐취수능력(2003.2.10) (version 1)_수량산출서(2003.4.1)" xfId="212" xr:uid="{00000000-0005-0000-0000-0000D3000000}"/>
    <cellStyle name="_~MF2110_전기-영천댐취수능력(2003.2.10) (version 1)_수량산출서(2003.4.1)_HIServlet?SLET=AttView&amp;APP=1&amp;ID=0007svn5y&amp;SEQ=0&amp;K=0009T21nk2&amp;FILENAME=낙동강물문화관발주설계서" xfId="213" xr:uid="{00000000-0005-0000-0000-0000D4000000}"/>
    <cellStyle name="_~MF2110_전기-영천댐취수능력(2003.2.10) (version 1)_수량산출서(2003.4.1)_산출내역서" xfId="214" xr:uid="{00000000-0005-0000-0000-0000D5000000}"/>
    <cellStyle name="_~MF2110_최종실적(최종)" xfId="215" xr:uid="{00000000-0005-0000-0000-0000D6000000}"/>
    <cellStyle name="_~MF2110_최종실적(최종)_HIServlet?SLET=AttView&amp;APP=1&amp;ID=0007svn5y&amp;SEQ=0&amp;K=0009T21nk2&amp;FILENAME=낙동강물문화관발주설계서" xfId="216" xr:uid="{00000000-0005-0000-0000-0000D7000000}"/>
    <cellStyle name="_~MF2110_최종실적(최종)_산출내역서" xfId="217" xr:uid="{00000000-0005-0000-0000-0000D8000000}"/>
    <cellStyle name="_~MF2110_최종실적(최종)_수량산출서(2003.4.1)" xfId="218" xr:uid="{00000000-0005-0000-0000-0000D9000000}"/>
    <cellStyle name="_~MF2110_최종실적(최종)_수량산출서(2003.4.1)_HIServlet?SLET=AttView&amp;APP=1&amp;ID=0007svn5y&amp;SEQ=0&amp;K=0009T21nk2&amp;FILENAME=낙동강물문화관발주설계서" xfId="219" xr:uid="{00000000-0005-0000-0000-0000DA000000}"/>
    <cellStyle name="_~MF2110_최종실적(최종)_수량산출서(2003.4.1)_산출내역서" xfId="220" xr:uid="{00000000-0005-0000-0000-0000DB000000}"/>
    <cellStyle name="_~MF2110_최종실적(최종)_영천댐수량산출" xfId="221" xr:uid="{00000000-0005-0000-0000-0000DC000000}"/>
    <cellStyle name="_~MF2110_최종실적(최종)_영천댐수량산출_HIServlet?SLET=AttView&amp;APP=1&amp;ID=0007svn5y&amp;SEQ=0&amp;K=0009T21nk2&amp;FILENAME=낙동강물문화관발주설계서" xfId="222" xr:uid="{00000000-0005-0000-0000-0000DD000000}"/>
    <cellStyle name="_~MF2110_최종실적(최종)_영천댐수량산출_산출내역서" xfId="223" xr:uid="{00000000-0005-0000-0000-0000DE000000}"/>
    <cellStyle name="_~MF2110_최종실적(최종)_영천댐수량산출_수량산출서(2003.4.1)" xfId="224" xr:uid="{00000000-0005-0000-0000-0000DF000000}"/>
    <cellStyle name="_~MF2110_최종실적(최종)_영천댐수량산출_수량산출서(2003.4.1)_HIServlet?SLET=AttView&amp;APP=1&amp;ID=0007svn5y&amp;SEQ=0&amp;K=0009T21nk2&amp;FILENAME=낙동강물문화관발주설계서" xfId="225" xr:uid="{00000000-0005-0000-0000-0000E0000000}"/>
    <cellStyle name="_~MF2110_최종실적(최종)_영천댐수량산출_수량산출서(2003.4.1)_산출내역서" xfId="226" xr:uid="{00000000-0005-0000-0000-0000E1000000}"/>
    <cellStyle name="_~MF373C" xfId="227" xr:uid="{00000000-0005-0000-0000-0000E2000000}"/>
    <cellStyle name="_~MF373C_HIServlet?SLET=AttView&amp;APP=1&amp;ID=0007svn5y&amp;SEQ=0&amp;K=0009T21nk2&amp;FILENAME=낙동강물문화관발주설계서" xfId="228" xr:uid="{00000000-0005-0000-0000-0000E3000000}"/>
    <cellStyle name="_~MF373C_가설건축전기산출서" xfId="229" xr:uid="{00000000-0005-0000-0000-0000E4000000}"/>
    <cellStyle name="_~MF373C_가설건축전기산출서_HIServlet?SLET=AttView&amp;APP=1&amp;ID=0007svn5y&amp;SEQ=0&amp;K=0009T21nk2&amp;FILENAME=낙동강물문화관발주설계서" xfId="230" xr:uid="{00000000-0005-0000-0000-0000E5000000}"/>
    <cellStyle name="_~MF373C_가설건축전기산출서_산출내역서" xfId="231" xr:uid="{00000000-0005-0000-0000-0000E6000000}"/>
    <cellStyle name="_~MF373C_가설건축전기산출서_수량산출서(2003.4.1)" xfId="232" xr:uid="{00000000-0005-0000-0000-0000E7000000}"/>
    <cellStyle name="_~MF373C_가설건축전기산출서_수량산출서(2003.4.1)_HIServlet?SLET=AttView&amp;APP=1&amp;ID=0007svn5y&amp;SEQ=0&amp;K=0009T21nk2&amp;FILENAME=낙동강물문화관발주설계서" xfId="233" xr:uid="{00000000-0005-0000-0000-0000E8000000}"/>
    <cellStyle name="_~MF373C_가설건축전기산출서_수량산출서(2003.4.1)_산출내역서" xfId="234" xr:uid="{00000000-0005-0000-0000-0000E9000000}"/>
    <cellStyle name="_~MF373C_가설동력수량산출" xfId="235" xr:uid="{00000000-0005-0000-0000-0000EA000000}"/>
    <cellStyle name="_~MF373C_가설동력수량산출_HIServlet?SLET=AttView&amp;APP=1&amp;ID=0007svn5y&amp;SEQ=0&amp;K=0009T21nk2&amp;FILENAME=낙동강물문화관발주설계서" xfId="236" xr:uid="{00000000-0005-0000-0000-0000EB000000}"/>
    <cellStyle name="_~MF373C_가설동력수량산출_산출내역서" xfId="237" xr:uid="{00000000-0005-0000-0000-0000EC000000}"/>
    <cellStyle name="_~MF373C_가설동력수량산출_수량산출서(2003.4.1)" xfId="238" xr:uid="{00000000-0005-0000-0000-0000ED000000}"/>
    <cellStyle name="_~MF373C_가설동력수량산출_수량산출서(2003.4.1)_HIServlet?SLET=AttView&amp;APP=1&amp;ID=0007svn5y&amp;SEQ=0&amp;K=0009T21nk2&amp;FILENAME=낙동강물문화관발주설계서" xfId="239" xr:uid="{00000000-0005-0000-0000-0000EE000000}"/>
    <cellStyle name="_~MF373C_가설동력수량산출_수량산출서(2003.4.1)_산출내역서" xfId="240" xr:uid="{00000000-0005-0000-0000-0000EF000000}"/>
    <cellStyle name="_~MF373C_가설통신수량" xfId="241" xr:uid="{00000000-0005-0000-0000-0000F0000000}"/>
    <cellStyle name="_~MF373C_가설통신수량_HIServlet?SLET=AttView&amp;APP=1&amp;ID=0007svn5y&amp;SEQ=0&amp;K=0009T21nk2&amp;FILENAME=낙동강물문화관발주설계서" xfId="242" xr:uid="{00000000-0005-0000-0000-0000F1000000}"/>
    <cellStyle name="_~MF373C_가설통신수량_산출내역서" xfId="243" xr:uid="{00000000-0005-0000-0000-0000F2000000}"/>
    <cellStyle name="_~MF373C_가설통신수량_수량산출서(2003.4.1)" xfId="244" xr:uid="{00000000-0005-0000-0000-0000F3000000}"/>
    <cellStyle name="_~MF373C_가설통신수량_수량산출서(2003.4.1)_HIServlet?SLET=AttView&amp;APP=1&amp;ID=0007svn5y&amp;SEQ=0&amp;K=0009T21nk2&amp;FILENAME=낙동강물문화관발주설계서" xfId="245" xr:uid="{00000000-0005-0000-0000-0000F4000000}"/>
    <cellStyle name="_~MF373C_가설통신수량_수량산출서(2003.4.1)_산출내역서" xfId="246" xr:uid="{00000000-0005-0000-0000-0000F5000000}"/>
    <cellStyle name="_~MF373C_경보국설계서(철관주2003.1.30최종)" xfId="247" xr:uid="{00000000-0005-0000-0000-0000F6000000}"/>
    <cellStyle name="_~MF373C_경보국설계서(철관주2003.1.30최종)_HIServlet?SLET=AttView&amp;APP=1&amp;ID=0007svn5y&amp;SEQ=0&amp;K=0009T21nk2&amp;FILENAME=낙동강물문화관발주설계서" xfId="248" xr:uid="{00000000-0005-0000-0000-0000F7000000}"/>
    <cellStyle name="_~MF373C_경보국설계서(철관주2003.1.30최종)_산출내역서" xfId="249" xr:uid="{00000000-0005-0000-0000-0000F8000000}"/>
    <cellStyle name="_~MF373C_경보국설계서(철관주2003.1.30최종)_수량산출서(2003.4.1)" xfId="250" xr:uid="{00000000-0005-0000-0000-0000F9000000}"/>
    <cellStyle name="_~MF373C_경보국설계서(철관주2003.1.30최종)_수량산출서(2003.4.1)_HIServlet?SLET=AttView&amp;APP=1&amp;ID=0007svn5y&amp;SEQ=0&amp;K=0009T21nk2&amp;FILENAME=낙동강물문화관발주설계서" xfId="251" xr:uid="{00000000-0005-0000-0000-0000FA000000}"/>
    <cellStyle name="_~MF373C_경보국설계서(철관주2003.1.30최종)_수량산출서(2003.4.1)_산출내역서" xfId="252" xr:uid="{00000000-0005-0000-0000-0000FB000000}"/>
    <cellStyle name="_~MF373C_경보국설계서(철관주2003.1.30최종)_영천댐수량산출" xfId="253" xr:uid="{00000000-0005-0000-0000-0000FC000000}"/>
    <cellStyle name="_~MF373C_경보국설계서(철관주2003.1.30최종)_영천댐수량산출_HIServlet?SLET=AttView&amp;APP=1&amp;ID=0007svn5y&amp;SEQ=0&amp;K=0009T21nk2&amp;FILENAME=낙동강물문화관발주설계서" xfId="254" xr:uid="{00000000-0005-0000-0000-0000FD000000}"/>
    <cellStyle name="_~MF373C_경보국설계서(철관주2003.1.30최종)_영천댐수량산출_산출내역서" xfId="255" xr:uid="{00000000-0005-0000-0000-0000FE000000}"/>
    <cellStyle name="_~MF373C_경보국설계서(철관주2003.1.30최종)_영천댐수량산출_수량산출서(2003.4.1)" xfId="256" xr:uid="{00000000-0005-0000-0000-0000FF000000}"/>
    <cellStyle name="_~MF373C_경보국설계서(철관주2003.1.30최종)_영천댐수량산출_수량산출서(2003.4.1)_HIServlet?SLET=AttView&amp;APP=1&amp;ID=0007svn5y&amp;SEQ=0&amp;K=0009T21nk2&amp;FILENAME=낙동강물문화관발주설계서" xfId="257" xr:uid="{00000000-0005-0000-0000-000000010000}"/>
    <cellStyle name="_~MF373C_경보국설계서(철관주2003.1.30최종)_영천댐수량산출_수량산출서(2003.4.1)_산출내역서" xfId="258" xr:uid="{00000000-0005-0000-0000-000001010000}"/>
    <cellStyle name="_~MF373C_대곡내역서0329(전기)-기계설비금액확인" xfId="259" xr:uid="{00000000-0005-0000-0000-000002010000}"/>
    <cellStyle name="_~MF373C_대곡내역서0329(전기)-기계설비금액확인_HIServlet?SLET=AttView&amp;APP=1&amp;ID=0007svn5y&amp;SEQ=0&amp;K=0009T21nk2&amp;FILENAME=낙동강물문화관발주설계서" xfId="260" xr:uid="{00000000-0005-0000-0000-000003010000}"/>
    <cellStyle name="_~MF373C_대곡내역서0329(전기)-기계설비금액확인_산출내역서" xfId="261" xr:uid="{00000000-0005-0000-0000-000004010000}"/>
    <cellStyle name="_~MF373C_산출내역서" xfId="262" xr:uid="{00000000-0005-0000-0000-000005010000}"/>
    <cellStyle name="_~MF373C_수량산출서(2003.4.1)" xfId="263" xr:uid="{00000000-0005-0000-0000-000006010000}"/>
    <cellStyle name="_~MF373C_수량산출서(2003.4.1)_HIServlet?SLET=AttView&amp;APP=1&amp;ID=0007svn5y&amp;SEQ=0&amp;K=0009T21nk2&amp;FILENAME=낙동강물문화관발주설계서" xfId="264" xr:uid="{00000000-0005-0000-0000-000007010000}"/>
    <cellStyle name="_~MF373C_수량산출서(2003.4.1)_산출내역서" xfId="265" xr:uid="{00000000-0005-0000-0000-000008010000}"/>
    <cellStyle name="_~MF373C_영구동력수량산출" xfId="266" xr:uid="{00000000-0005-0000-0000-000009010000}"/>
    <cellStyle name="_~MF373C_영구동력수량산출_HIServlet?SLET=AttView&amp;APP=1&amp;ID=0007svn5y&amp;SEQ=0&amp;K=0009T21nk2&amp;FILENAME=낙동강물문화관발주설계서" xfId="267" xr:uid="{00000000-0005-0000-0000-00000A010000}"/>
    <cellStyle name="_~MF373C_영구동력수량산출_산출내역서" xfId="268" xr:uid="{00000000-0005-0000-0000-00000B010000}"/>
    <cellStyle name="_~MF373C_영구동력수량산출_수량산출서(2003.4.1)" xfId="269" xr:uid="{00000000-0005-0000-0000-00000C010000}"/>
    <cellStyle name="_~MF373C_영구동력수량산출_수량산출서(2003.4.1)_HIServlet?SLET=AttView&amp;APP=1&amp;ID=0007svn5y&amp;SEQ=0&amp;K=0009T21nk2&amp;FILENAME=낙동강물문화관발주설계서" xfId="270" xr:uid="{00000000-0005-0000-0000-00000D010000}"/>
    <cellStyle name="_~MF373C_영구동력수량산출_수량산출서(2003.4.1)_산출내역서" xfId="271" xr:uid="{00000000-0005-0000-0000-00000E010000}"/>
    <cellStyle name="_~MF373C_영천댐수량산출" xfId="272" xr:uid="{00000000-0005-0000-0000-00000F010000}"/>
    <cellStyle name="_~MF373C_영천댐수량산출_HIServlet?SLET=AttView&amp;APP=1&amp;ID=0007svn5y&amp;SEQ=0&amp;K=0009T21nk2&amp;FILENAME=낙동강물문화관발주설계서" xfId="273" xr:uid="{00000000-0005-0000-0000-000010010000}"/>
    <cellStyle name="_~MF373C_영천댐수량산출_산출내역서" xfId="274" xr:uid="{00000000-0005-0000-0000-000011010000}"/>
    <cellStyle name="_~MF373C_영천댐수량산출_수량산출서(2003.4.1)" xfId="275" xr:uid="{00000000-0005-0000-0000-000012010000}"/>
    <cellStyle name="_~MF373C_영천댐수량산출_수량산출서(2003.4.1)_HIServlet?SLET=AttView&amp;APP=1&amp;ID=0007svn5y&amp;SEQ=0&amp;K=0009T21nk2&amp;FILENAME=낙동강물문화관발주설계서" xfId="276" xr:uid="{00000000-0005-0000-0000-000013010000}"/>
    <cellStyle name="_~MF373C_영천댐수량산출_수량산출서(2003.4.1)_산출내역서" xfId="277" xr:uid="{00000000-0005-0000-0000-000014010000}"/>
    <cellStyle name="_~MF373C_영천댐최종(감시및CCTV)" xfId="278" xr:uid="{00000000-0005-0000-0000-000015010000}"/>
    <cellStyle name="_~MF373C_영천댐최종(감시및CCTV)_HIServlet?SLET=AttView&amp;APP=1&amp;ID=0007svn5y&amp;SEQ=0&amp;K=0009T21nk2&amp;FILENAME=낙동강물문화관발주설계서" xfId="279" xr:uid="{00000000-0005-0000-0000-000016010000}"/>
    <cellStyle name="_~MF373C_영천댐최종(감시및CCTV)_산출내역서" xfId="280" xr:uid="{00000000-0005-0000-0000-000017010000}"/>
    <cellStyle name="_~MF373C_영천댐최종(홍수예설비공사)" xfId="281" xr:uid="{00000000-0005-0000-0000-000018010000}"/>
    <cellStyle name="_~MF373C_영천댐최종(홍수예설비공사)_HIServlet?SLET=AttView&amp;APP=1&amp;ID=0007svn5y&amp;SEQ=0&amp;K=0009T21nk2&amp;FILENAME=낙동강물문화관발주설계서" xfId="282" xr:uid="{00000000-0005-0000-0000-000019010000}"/>
    <cellStyle name="_~MF373C_영천댐최종(홍수예설비공사)_산출내역서" xfId="283" xr:uid="{00000000-0005-0000-0000-00001A010000}"/>
    <cellStyle name="_~MF373C_오리지날최종-경보국설계서(철관주2003.2.13) (version 3) (version 1)" xfId="284" xr:uid="{00000000-0005-0000-0000-00001B010000}"/>
    <cellStyle name="_~MF373C_오리지날최종-경보국설계서(철관주2003.2.13) (version 3) (version 1)_HIServlet?SLET=AttView&amp;APP=1&amp;ID=0007svn5y&amp;SEQ=0&amp;K=0009T21nk2&amp;FILENAME=낙동강물문화관발주설계서" xfId="285" xr:uid="{00000000-0005-0000-0000-00001C010000}"/>
    <cellStyle name="_~MF373C_오리지날최종-경보국설계서(철관주2003.2.13) (version 3) (version 1)_산출내역서" xfId="286" xr:uid="{00000000-0005-0000-0000-00001D010000}"/>
    <cellStyle name="_~MF373C_오리지날최종-경보국설계서(철관주2003.2.13) (version 3) (version 1)_수량산출서(2003.4.1)" xfId="287" xr:uid="{00000000-0005-0000-0000-00001E010000}"/>
    <cellStyle name="_~MF373C_오리지날최종-경보국설계서(철관주2003.2.13) (version 3) (version 1)_수량산출서(2003.4.1)_HIServlet?SLET=AttView&amp;APP=1&amp;ID=0007svn5y&amp;SEQ=0&amp;K=0009T21nk2&amp;FILENAME=낙동강물문화관발주설계서" xfId="288" xr:uid="{00000000-0005-0000-0000-00001F010000}"/>
    <cellStyle name="_~MF373C_오리지날최종-경보국설계서(철관주2003.2.13) (version 3) (version 1)_수량산출서(2003.4.1)_산출내역서" xfId="289" xr:uid="{00000000-0005-0000-0000-000020010000}"/>
    <cellStyle name="_~MF373C_오리지날최종-경보국설계서(철관주2003.2.6)" xfId="290" xr:uid="{00000000-0005-0000-0000-000021010000}"/>
    <cellStyle name="_~MF373C_오리지날최종-경보국설계서(철관주2003.2.6)_HIServlet?SLET=AttView&amp;APP=1&amp;ID=0007svn5y&amp;SEQ=0&amp;K=0009T21nk2&amp;FILENAME=낙동강물문화관발주설계서" xfId="291" xr:uid="{00000000-0005-0000-0000-000022010000}"/>
    <cellStyle name="_~MF373C_오리지날최종-경보국설계서(철관주2003.2.6)_산출내역서" xfId="292" xr:uid="{00000000-0005-0000-0000-000023010000}"/>
    <cellStyle name="_~MF373C_오리지날최종-경보국설계서(철관주2003.2.6)_수량산출서(2003.4.1)" xfId="293" xr:uid="{00000000-0005-0000-0000-000024010000}"/>
    <cellStyle name="_~MF373C_오리지날최종-경보국설계서(철관주2003.2.6)_수량산출서(2003.4.1)_HIServlet?SLET=AttView&amp;APP=1&amp;ID=0007svn5y&amp;SEQ=0&amp;K=0009T21nk2&amp;FILENAME=낙동강물문화관발주설계서" xfId="294" xr:uid="{00000000-0005-0000-0000-000025010000}"/>
    <cellStyle name="_~MF373C_오리지날최종-경보국설계서(철관주2003.2.6)_수량산출서(2003.4.1)_산출내역서" xfId="295" xr:uid="{00000000-0005-0000-0000-000026010000}"/>
    <cellStyle name="_~MF373C_오리지날최종-경보국설계서(철관주2003.2.9) (version 2)" xfId="296" xr:uid="{00000000-0005-0000-0000-000027010000}"/>
    <cellStyle name="_~MF373C_오리지날최종-경보국설계서(철관주2003.2.9) (version 2)_HIServlet?SLET=AttView&amp;APP=1&amp;ID=0007svn5y&amp;SEQ=0&amp;K=0009T21nk2&amp;FILENAME=낙동강물문화관발주설계서" xfId="297" xr:uid="{00000000-0005-0000-0000-000028010000}"/>
    <cellStyle name="_~MF373C_오리지날최종-경보국설계서(철관주2003.2.9) (version 2)_산출내역서" xfId="298" xr:uid="{00000000-0005-0000-0000-000029010000}"/>
    <cellStyle name="_~MF373C_오리지날최종-경보국설계서(철관주2003.2.9) (version 2)_수량산출서(2003.4.1)" xfId="299" xr:uid="{00000000-0005-0000-0000-00002A010000}"/>
    <cellStyle name="_~MF373C_오리지날최종-경보국설계서(철관주2003.2.9) (version 2)_수량산출서(2003.4.1)_HIServlet?SLET=AttView&amp;APP=1&amp;ID=0007svn5y&amp;SEQ=0&amp;K=0009T21nk2&amp;FILENAME=낙동강물문화관발주설계서" xfId="300" xr:uid="{00000000-0005-0000-0000-00002B010000}"/>
    <cellStyle name="_~MF373C_오리지날최종-경보국설계서(철관주2003.2.9) (version 2)_수량산출서(2003.4.1)_산출내역서" xfId="301" xr:uid="{00000000-0005-0000-0000-00002C010000}"/>
    <cellStyle name="_~MF373C_옥곡수량" xfId="302" xr:uid="{00000000-0005-0000-0000-00002D010000}"/>
    <cellStyle name="_~MF373C_옥곡수량_HIServlet?SLET=AttView&amp;APP=1&amp;ID=0007svn5y&amp;SEQ=0&amp;K=0009T21nk2&amp;FILENAME=낙동강물문화관발주설계서" xfId="303" xr:uid="{00000000-0005-0000-0000-00002E010000}"/>
    <cellStyle name="_~MF373C_옥곡수량_산출내역서" xfId="304" xr:uid="{00000000-0005-0000-0000-00002F010000}"/>
    <cellStyle name="_~MF373C_전기-광양3단계(옥곡가압장)" xfId="305" xr:uid="{00000000-0005-0000-0000-000030010000}"/>
    <cellStyle name="_~MF373C_전기-광양3단계(옥곡가압장)_HIServlet?SLET=AttView&amp;APP=1&amp;ID=0007svn5y&amp;SEQ=0&amp;K=0009T21nk2&amp;FILENAME=낙동강물문화관발주설계서" xfId="306" xr:uid="{00000000-0005-0000-0000-000031010000}"/>
    <cellStyle name="_~MF373C_전기-광양3단계(옥곡가압장)_산출내역서" xfId="307" xr:uid="{00000000-0005-0000-0000-000032010000}"/>
    <cellStyle name="_~MF373C_전기및계장-영천댐(03.9.8신설및철거나눔)" xfId="308" xr:uid="{00000000-0005-0000-0000-000033010000}"/>
    <cellStyle name="_~MF373C_전기및계장-영천댐(03.9.8신설및철거나눔)_HIServlet?SLET=AttView&amp;APP=1&amp;ID=0007svn5y&amp;SEQ=0&amp;K=0009T21nk2&amp;FILENAME=낙동강물문화관발주설계서" xfId="309" xr:uid="{00000000-0005-0000-0000-000034010000}"/>
    <cellStyle name="_~MF373C_전기및계장-영천댐(03.9.8신설및철거나눔)_산출내역서" xfId="310" xr:uid="{00000000-0005-0000-0000-000035010000}"/>
    <cellStyle name="_~MF373C_전기및계장-영천댐취수능력(2003.4.8전기및계장)" xfId="311" xr:uid="{00000000-0005-0000-0000-000036010000}"/>
    <cellStyle name="_~MF373C_전기및계장-영천댐취수능력(2003.4.8전기및계장)_HIServlet?SLET=AttView&amp;APP=1&amp;ID=0007svn5y&amp;SEQ=0&amp;K=0009T21nk2&amp;FILENAME=낙동강물문화관발주설계서" xfId="312" xr:uid="{00000000-0005-0000-0000-000037010000}"/>
    <cellStyle name="_~MF373C_전기및계장-영천댐취수능력(2003.4.8전기및계장)_산출내역서" xfId="313" xr:uid="{00000000-0005-0000-0000-000038010000}"/>
    <cellStyle name="_~MF373C_전기방식" xfId="314" xr:uid="{00000000-0005-0000-0000-000039010000}"/>
    <cellStyle name="_~MF373C_전기방식_HIServlet?SLET=AttView&amp;APP=1&amp;ID=0007svn5y&amp;SEQ=0&amp;K=0009T21nk2&amp;FILENAME=낙동강물문화관발주설계서" xfId="315" xr:uid="{00000000-0005-0000-0000-00003A010000}"/>
    <cellStyle name="_~MF373C_전기방식_산출내역서" xfId="316" xr:uid="{00000000-0005-0000-0000-00003B010000}"/>
    <cellStyle name="_~MF373C_전기방식_수량산출서(2003.4.1)" xfId="317" xr:uid="{00000000-0005-0000-0000-00003C010000}"/>
    <cellStyle name="_~MF373C_전기방식_수량산출서(2003.4.1)_HIServlet?SLET=AttView&amp;APP=1&amp;ID=0007svn5y&amp;SEQ=0&amp;K=0009T21nk2&amp;FILENAME=낙동강물문화관발주설계서" xfId="318" xr:uid="{00000000-0005-0000-0000-00003D010000}"/>
    <cellStyle name="_~MF373C_전기방식_수량산출서(2003.4.1)_산출내역서" xfId="319" xr:uid="{00000000-0005-0000-0000-00003E010000}"/>
    <cellStyle name="_~MF373C_전기-영천댐취수능력(2003.2.10) (version 1)" xfId="320" xr:uid="{00000000-0005-0000-0000-00003F010000}"/>
    <cellStyle name="_~MF373C_전기-영천댐취수능력(2003.2.10) (version 1)_HIServlet?SLET=AttView&amp;APP=1&amp;ID=0007svn5y&amp;SEQ=0&amp;K=0009T21nk2&amp;FILENAME=낙동강물문화관발주설계서" xfId="321" xr:uid="{00000000-0005-0000-0000-000040010000}"/>
    <cellStyle name="_~MF373C_전기-영천댐취수능력(2003.2.10) (version 1)_산출내역서" xfId="322" xr:uid="{00000000-0005-0000-0000-000041010000}"/>
    <cellStyle name="_~MF373C_전기-영천댐취수능력(2003.2.10) (version 1)_수량산출서(2003.4.1)" xfId="323" xr:uid="{00000000-0005-0000-0000-000042010000}"/>
    <cellStyle name="_~MF373C_전기-영천댐취수능력(2003.2.10) (version 1)_수량산출서(2003.4.1)_HIServlet?SLET=AttView&amp;APP=1&amp;ID=0007svn5y&amp;SEQ=0&amp;K=0009T21nk2&amp;FILENAME=낙동강물문화관발주설계서" xfId="324" xr:uid="{00000000-0005-0000-0000-000043010000}"/>
    <cellStyle name="_~MF373C_전기-영천댐취수능력(2003.2.10) (version 1)_수량산출서(2003.4.1)_산출내역서" xfId="325" xr:uid="{00000000-0005-0000-0000-000044010000}"/>
    <cellStyle name="_~MF373C_최종실적(최종)" xfId="326" xr:uid="{00000000-0005-0000-0000-000045010000}"/>
    <cellStyle name="_~MF373C_최종실적(최종)_HIServlet?SLET=AttView&amp;APP=1&amp;ID=0007svn5y&amp;SEQ=0&amp;K=0009T21nk2&amp;FILENAME=낙동강물문화관발주설계서" xfId="327" xr:uid="{00000000-0005-0000-0000-000046010000}"/>
    <cellStyle name="_~MF373C_최종실적(최종)_산출내역서" xfId="328" xr:uid="{00000000-0005-0000-0000-000047010000}"/>
    <cellStyle name="_~MF373C_최종실적(최종)_수량산출서(2003.4.1)" xfId="329" xr:uid="{00000000-0005-0000-0000-000048010000}"/>
    <cellStyle name="_~MF373C_최종실적(최종)_수량산출서(2003.4.1)_HIServlet?SLET=AttView&amp;APP=1&amp;ID=0007svn5y&amp;SEQ=0&amp;K=0009T21nk2&amp;FILENAME=낙동강물문화관발주설계서" xfId="330" xr:uid="{00000000-0005-0000-0000-000049010000}"/>
    <cellStyle name="_~MF373C_최종실적(최종)_수량산출서(2003.4.1)_산출내역서" xfId="331" xr:uid="{00000000-0005-0000-0000-00004A010000}"/>
    <cellStyle name="_~MF373C_최종실적(최종)_영천댐수량산출" xfId="332" xr:uid="{00000000-0005-0000-0000-00004B010000}"/>
    <cellStyle name="_~MF373C_최종실적(최종)_영천댐수량산출_HIServlet?SLET=AttView&amp;APP=1&amp;ID=0007svn5y&amp;SEQ=0&amp;K=0009T21nk2&amp;FILENAME=낙동강물문화관발주설계서" xfId="333" xr:uid="{00000000-0005-0000-0000-00004C010000}"/>
    <cellStyle name="_~MF373C_최종실적(최종)_영천댐수량산출_산출내역서" xfId="334" xr:uid="{00000000-0005-0000-0000-00004D010000}"/>
    <cellStyle name="_~MF373C_최종실적(최종)_영천댐수량산출_수량산출서(2003.4.1)" xfId="335" xr:uid="{00000000-0005-0000-0000-00004E010000}"/>
    <cellStyle name="_~MF373C_최종실적(최종)_영천댐수량산출_수량산출서(2003.4.1)_HIServlet?SLET=AttView&amp;APP=1&amp;ID=0007svn5y&amp;SEQ=0&amp;K=0009T21nk2&amp;FILENAME=낙동강물문화관발주설계서" xfId="336" xr:uid="{00000000-0005-0000-0000-00004F010000}"/>
    <cellStyle name="_~MF373C_최종실적(최종)_영천댐수량산출_수량산출서(2003.4.1)_산출내역서" xfId="337" xr:uid="{00000000-0005-0000-0000-000050010000}"/>
    <cellStyle name="_2001년만" xfId="338" xr:uid="{00000000-0005-0000-0000-000051010000}"/>
    <cellStyle name="_2001년만_(11-6)2001중장기계획(총괄)1" xfId="339" xr:uid="{00000000-0005-0000-0000-000052010000}"/>
    <cellStyle name="_2001년만_(11-6)2001중장기계획(총괄)1_HIServlet?SLET=AttView&amp;APP=1&amp;ID=0007svn5y&amp;SEQ=0&amp;K=0009T21nk2&amp;FILENAME=낙동강물문화관발주설계서" xfId="340" xr:uid="{00000000-0005-0000-0000-000053010000}"/>
    <cellStyle name="_2001년만_(11-6)2001중장기계획(총괄)1_가설건축전기산출서" xfId="341" xr:uid="{00000000-0005-0000-0000-000054010000}"/>
    <cellStyle name="_2001년만_(11-6)2001중장기계획(총괄)1_가설건축전기산출서_HIServlet?SLET=AttView&amp;APP=1&amp;ID=0007svn5y&amp;SEQ=0&amp;K=0009T21nk2&amp;FILENAME=낙동강물문화관발주설계서" xfId="342" xr:uid="{00000000-0005-0000-0000-000055010000}"/>
    <cellStyle name="_2001년만_(11-6)2001중장기계획(총괄)1_가설건축전기산출서_산출내역서" xfId="343" xr:uid="{00000000-0005-0000-0000-000056010000}"/>
    <cellStyle name="_2001년만_(11-6)2001중장기계획(총괄)1_가설건축전기산출서_수량산출서(2003.4.1)" xfId="344" xr:uid="{00000000-0005-0000-0000-000057010000}"/>
    <cellStyle name="_2001년만_(11-6)2001중장기계획(총괄)1_가설건축전기산출서_수량산출서(2003.4.1)_HIServlet?SLET=AttView&amp;APP=1&amp;ID=0007svn5y&amp;SEQ=0&amp;K=0009T21nk2&amp;FILENAME=낙동강물문화관발주설계서" xfId="345" xr:uid="{00000000-0005-0000-0000-000058010000}"/>
    <cellStyle name="_2001년만_(11-6)2001중장기계획(총괄)1_가설건축전기산출서_수량산출서(2003.4.1)_산출내역서" xfId="346" xr:uid="{00000000-0005-0000-0000-000059010000}"/>
    <cellStyle name="_2001년만_(11-6)2001중장기계획(총괄)1_가설동력수량산출" xfId="347" xr:uid="{00000000-0005-0000-0000-00005A010000}"/>
    <cellStyle name="_2001년만_(11-6)2001중장기계획(총괄)1_가설동력수량산출_HIServlet?SLET=AttView&amp;APP=1&amp;ID=0007svn5y&amp;SEQ=0&amp;K=0009T21nk2&amp;FILENAME=낙동강물문화관발주설계서" xfId="348" xr:uid="{00000000-0005-0000-0000-00005B010000}"/>
    <cellStyle name="_2001년만_(11-6)2001중장기계획(총괄)1_가설동력수량산출_산출내역서" xfId="349" xr:uid="{00000000-0005-0000-0000-00005C010000}"/>
    <cellStyle name="_2001년만_(11-6)2001중장기계획(총괄)1_가설동력수량산출_수량산출서(2003.4.1)" xfId="350" xr:uid="{00000000-0005-0000-0000-00005D010000}"/>
    <cellStyle name="_2001년만_(11-6)2001중장기계획(총괄)1_가설동력수량산출_수량산출서(2003.4.1)_HIServlet?SLET=AttView&amp;APP=1&amp;ID=0007svn5y&amp;SEQ=0&amp;K=0009T21nk2&amp;FILENAME=낙동강물문화관발주설계서" xfId="351" xr:uid="{00000000-0005-0000-0000-00005E010000}"/>
    <cellStyle name="_2001년만_(11-6)2001중장기계획(총괄)1_가설동력수량산출_수량산출서(2003.4.1)_산출내역서" xfId="352" xr:uid="{00000000-0005-0000-0000-00005F010000}"/>
    <cellStyle name="_2001년만_(11-6)2001중장기계획(총괄)1_가설통신수량" xfId="353" xr:uid="{00000000-0005-0000-0000-000060010000}"/>
    <cellStyle name="_2001년만_(11-6)2001중장기계획(총괄)1_가설통신수량_HIServlet?SLET=AttView&amp;APP=1&amp;ID=0007svn5y&amp;SEQ=0&amp;K=0009T21nk2&amp;FILENAME=낙동강물문화관발주설계서" xfId="354" xr:uid="{00000000-0005-0000-0000-000061010000}"/>
    <cellStyle name="_2001년만_(11-6)2001중장기계획(총괄)1_가설통신수량_산출내역서" xfId="355" xr:uid="{00000000-0005-0000-0000-000062010000}"/>
    <cellStyle name="_2001년만_(11-6)2001중장기계획(총괄)1_가설통신수량_수량산출서(2003.4.1)" xfId="356" xr:uid="{00000000-0005-0000-0000-000063010000}"/>
    <cellStyle name="_2001년만_(11-6)2001중장기계획(총괄)1_가설통신수량_수량산출서(2003.4.1)_HIServlet?SLET=AttView&amp;APP=1&amp;ID=0007svn5y&amp;SEQ=0&amp;K=0009T21nk2&amp;FILENAME=낙동강물문화관발주설계서" xfId="357" xr:uid="{00000000-0005-0000-0000-000064010000}"/>
    <cellStyle name="_2001년만_(11-6)2001중장기계획(총괄)1_가설통신수량_수량산출서(2003.4.1)_산출내역서" xfId="358" xr:uid="{00000000-0005-0000-0000-000065010000}"/>
    <cellStyle name="_2001년만_(11-6)2001중장기계획(총괄)1_경보국설계서(철관주2003.1.30최종)" xfId="359" xr:uid="{00000000-0005-0000-0000-000066010000}"/>
    <cellStyle name="_2001년만_(11-6)2001중장기계획(총괄)1_경보국설계서(철관주2003.1.30최종)_HIServlet?SLET=AttView&amp;APP=1&amp;ID=0007svn5y&amp;SEQ=0&amp;K=0009T21nk2&amp;FILENAME=낙동강물문화관발주설계서" xfId="360" xr:uid="{00000000-0005-0000-0000-000067010000}"/>
    <cellStyle name="_2001년만_(11-6)2001중장기계획(총괄)1_경보국설계서(철관주2003.1.30최종)_산출내역서" xfId="361" xr:uid="{00000000-0005-0000-0000-000068010000}"/>
    <cellStyle name="_2001년만_(11-6)2001중장기계획(총괄)1_경보국설계서(철관주2003.1.30최종)_수량산출서(2003.4.1)" xfId="362" xr:uid="{00000000-0005-0000-0000-000069010000}"/>
    <cellStyle name="_2001년만_(11-6)2001중장기계획(총괄)1_경보국설계서(철관주2003.1.30최종)_수량산출서(2003.4.1)_HIServlet?SLET=AttView&amp;APP=1&amp;ID=0007svn5y&amp;SEQ=0&amp;K=0009T21nk2&amp;FILENAME=낙동강물문화관발주설계서" xfId="363" xr:uid="{00000000-0005-0000-0000-00006A010000}"/>
    <cellStyle name="_2001년만_(11-6)2001중장기계획(총괄)1_경보국설계서(철관주2003.1.30최종)_수량산출서(2003.4.1)_산출내역서" xfId="364" xr:uid="{00000000-0005-0000-0000-00006B010000}"/>
    <cellStyle name="_2001년만_(11-6)2001중장기계획(총괄)1_경보국설계서(철관주2003.1.30최종)_영천댐수량산출" xfId="365" xr:uid="{00000000-0005-0000-0000-00006C010000}"/>
    <cellStyle name="_2001년만_(11-6)2001중장기계획(총괄)1_경보국설계서(철관주2003.1.30최종)_영천댐수량산출_HIServlet?SLET=AttView&amp;APP=1&amp;ID=0007svn5y&amp;SEQ=0&amp;K=0009T21nk2&amp;FILENAME=낙동강물문화관발주설계서" xfId="366" xr:uid="{00000000-0005-0000-0000-00006D010000}"/>
    <cellStyle name="_2001년만_(11-6)2001중장기계획(총괄)1_경보국설계서(철관주2003.1.30최종)_영천댐수량산출_산출내역서" xfId="367" xr:uid="{00000000-0005-0000-0000-00006E010000}"/>
    <cellStyle name="_2001년만_(11-6)2001중장기계획(총괄)1_경보국설계서(철관주2003.1.30최종)_영천댐수량산출_수량산출서(2003.4.1)" xfId="368" xr:uid="{00000000-0005-0000-0000-00006F010000}"/>
    <cellStyle name="_2001년만_(11-6)2001중장기계획(총괄)1_경보국설계서(철관주2003.1.30최종)_영천댐수량산출_수량산출서(2003.4.1)_HIServlet?SLET=AttView&amp;APP=1&amp;ID=0007svn5y&amp;SEQ=0&amp;K=0009T21nk2&amp;FILENAME=낙동강물문화관발주설계서" xfId="369" xr:uid="{00000000-0005-0000-0000-000070010000}"/>
    <cellStyle name="_2001년만_(11-6)2001중장기계획(총괄)1_경보국설계서(철관주2003.1.30최종)_영천댐수량산출_수량산출서(2003.4.1)_산출내역서" xfId="370" xr:uid="{00000000-0005-0000-0000-000071010000}"/>
    <cellStyle name="_2001년만_(11-6)2001중장기계획(총괄)1_대곡내역서0329(전기)-기계설비금액확인" xfId="371" xr:uid="{00000000-0005-0000-0000-000072010000}"/>
    <cellStyle name="_2001년만_(11-6)2001중장기계획(총괄)1_대곡내역서0329(전기)-기계설비금액확인_HIServlet?SLET=AttView&amp;APP=1&amp;ID=0007svn5y&amp;SEQ=0&amp;K=0009T21nk2&amp;FILENAME=낙동강물문화관발주설계서" xfId="372" xr:uid="{00000000-0005-0000-0000-000073010000}"/>
    <cellStyle name="_2001년만_(11-6)2001중장기계획(총괄)1_대곡내역서0329(전기)-기계설비금액확인_산출내역서" xfId="373" xr:uid="{00000000-0005-0000-0000-000074010000}"/>
    <cellStyle name="_2001년만_(11-6)2001중장기계획(총괄)1_산출내역서" xfId="374" xr:uid="{00000000-0005-0000-0000-000075010000}"/>
    <cellStyle name="_2001년만_(11-6)2001중장기계획(총괄)1_수량산출서(2003.4.1)" xfId="375" xr:uid="{00000000-0005-0000-0000-000076010000}"/>
    <cellStyle name="_2001년만_(11-6)2001중장기계획(총괄)1_수량산출서(2003.4.1)_HIServlet?SLET=AttView&amp;APP=1&amp;ID=0007svn5y&amp;SEQ=0&amp;K=0009T21nk2&amp;FILENAME=낙동강물문화관발주설계서" xfId="376" xr:uid="{00000000-0005-0000-0000-000077010000}"/>
    <cellStyle name="_2001년만_(11-6)2001중장기계획(총괄)1_수량산출서(2003.4.1)_산출내역서" xfId="377" xr:uid="{00000000-0005-0000-0000-000078010000}"/>
    <cellStyle name="_2001년만_(11-6)2001중장기계획(총괄)1_영구동력수량산출" xfId="378" xr:uid="{00000000-0005-0000-0000-000079010000}"/>
    <cellStyle name="_2001년만_(11-6)2001중장기계획(총괄)1_영구동력수량산출_HIServlet?SLET=AttView&amp;APP=1&amp;ID=0007svn5y&amp;SEQ=0&amp;K=0009T21nk2&amp;FILENAME=낙동강물문화관발주설계서" xfId="379" xr:uid="{00000000-0005-0000-0000-00007A010000}"/>
    <cellStyle name="_2001년만_(11-6)2001중장기계획(총괄)1_영구동력수량산출_산출내역서" xfId="380" xr:uid="{00000000-0005-0000-0000-00007B010000}"/>
    <cellStyle name="_2001년만_(11-6)2001중장기계획(총괄)1_영구동력수량산출_수량산출서(2003.4.1)" xfId="381" xr:uid="{00000000-0005-0000-0000-00007C010000}"/>
    <cellStyle name="_2001년만_(11-6)2001중장기계획(총괄)1_영구동력수량산출_수량산출서(2003.4.1)_HIServlet?SLET=AttView&amp;APP=1&amp;ID=0007svn5y&amp;SEQ=0&amp;K=0009T21nk2&amp;FILENAME=낙동강물문화관발주설계서" xfId="382" xr:uid="{00000000-0005-0000-0000-00007D010000}"/>
    <cellStyle name="_2001년만_(11-6)2001중장기계획(총괄)1_영구동력수량산출_수량산출서(2003.4.1)_산출내역서" xfId="383" xr:uid="{00000000-0005-0000-0000-00007E010000}"/>
    <cellStyle name="_2001년만_(11-6)2001중장기계획(총괄)1_영천댐수량산출" xfId="384" xr:uid="{00000000-0005-0000-0000-00007F010000}"/>
    <cellStyle name="_2001년만_(11-6)2001중장기계획(총괄)1_영천댐수량산출_HIServlet?SLET=AttView&amp;APP=1&amp;ID=0007svn5y&amp;SEQ=0&amp;K=0009T21nk2&amp;FILENAME=낙동강물문화관발주설계서" xfId="385" xr:uid="{00000000-0005-0000-0000-000080010000}"/>
    <cellStyle name="_2001년만_(11-6)2001중장기계획(총괄)1_영천댐수량산출_산출내역서" xfId="386" xr:uid="{00000000-0005-0000-0000-000081010000}"/>
    <cellStyle name="_2001년만_(11-6)2001중장기계획(총괄)1_영천댐수량산출_수량산출서(2003.4.1)" xfId="387" xr:uid="{00000000-0005-0000-0000-000082010000}"/>
    <cellStyle name="_2001년만_(11-6)2001중장기계획(총괄)1_영천댐수량산출_수량산출서(2003.4.1)_HIServlet?SLET=AttView&amp;APP=1&amp;ID=0007svn5y&amp;SEQ=0&amp;K=0009T21nk2&amp;FILENAME=낙동강물문화관발주설계서" xfId="388" xr:uid="{00000000-0005-0000-0000-000083010000}"/>
    <cellStyle name="_2001년만_(11-6)2001중장기계획(총괄)1_영천댐수량산출_수량산출서(2003.4.1)_산출내역서" xfId="389" xr:uid="{00000000-0005-0000-0000-000084010000}"/>
    <cellStyle name="_2001년만_(11-6)2001중장기계획(총괄)1_영천댐최종(감시및CCTV)" xfId="390" xr:uid="{00000000-0005-0000-0000-000085010000}"/>
    <cellStyle name="_2001년만_(11-6)2001중장기계획(총괄)1_영천댐최종(감시및CCTV)_HIServlet?SLET=AttView&amp;APP=1&amp;ID=0007svn5y&amp;SEQ=0&amp;K=0009T21nk2&amp;FILENAME=낙동강물문화관발주설계서" xfId="391" xr:uid="{00000000-0005-0000-0000-000086010000}"/>
    <cellStyle name="_2001년만_(11-6)2001중장기계획(총괄)1_영천댐최종(감시및CCTV)_산출내역서" xfId="392" xr:uid="{00000000-0005-0000-0000-000087010000}"/>
    <cellStyle name="_2001년만_(11-6)2001중장기계획(총괄)1_영천댐최종(홍수예설비공사)" xfId="393" xr:uid="{00000000-0005-0000-0000-000088010000}"/>
    <cellStyle name="_2001년만_(11-6)2001중장기계획(총괄)1_영천댐최종(홍수예설비공사)_HIServlet?SLET=AttView&amp;APP=1&amp;ID=0007svn5y&amp;SEQ=0&amp;K=0009T21nk2&amp;FILENAME=낙동강물문화관발주설계서" xfId="394" xr:uid="{00000000-0005-0000-0000-000089010000}"/>
    <cellStyle name="_2001년만_(11-6)2001중장기계획(총괄)1_영천댐최종(홍수예설비공사)_산출내역서" xfId="395" xr:uid="{00000000-0005-0000-0000-00008A010000}"/>
    <cellStyle name="_2001년만_(11-6)2001중장기계획(총괄)1_오리지날최종-경보국설계서(철관주2003.2.13) (version 3) (version 1)" xfId="396" xr:uid="{00000000-0005-0000-0000-00008B010000}"/>
    <cellStyle name="_2001년만_(11-6)2001중장기계획(총괄)1_오리지날최종-경보국설계서(철관주2003.2.13) (version 3) (version 1)_HIServlet?SLET=AttView&amp;APP=1&amp;ID=0007svn5y&amp;SEQ=0&amp;K=0009T21nk2&amp;FILENAME=낙동강물문화관발주설계서" xfId="397" xr:uid="{00000000-0005-0000-0000-00008C010000}"/>
    <cellStyle name="_2001년만_(11-6)2001중장기계획(총괄)1_오리지날최종-경보국설계서(철관주2003.2.13) (version 3) (version 1)_산출내역서" xfId="398" xr:uid="{00000000-0005-0000-0000-00008D010000}"/>
    <cellStyle name="_2001년만_(11-6)2001중장기계획(총괄)1_오리지날최종-경보국설계서(철관주2003.2.13) (version 3) (version 1)_수량산출서(2003.4.1)" xfId="399" xr:uid="{00000000-0005-0000-0000-00008E010000}"/>
    <cellStyle name="_2001년만_(11-6)2001중장기계획(총괄)1_오리지날최종-경보국설계서(철관주2003.2.13) (version 3) (version 1)_수량산출서(2003.4.1)_HIServlet?SLET=AttView&amp;APP=1&amp;ID=0007svn5y&amp;SEQ=0&amp;K=0009T21nk2&amp;FILENAME=낙동강물문화관발주설계서" xfId="400" xr:uid="{00000000-0005-0000-0000-00008F010000}"/>
    <cellStyle name="_2001년만_(11-6)2001중장기계획(총괄)1_오리지날최종-경보국설계서(철관주2003.2.13) (version 3) (version 1)_수량산출서(2003.4.1)_산출내역서" xfId="401" xr:uid="{00000000-0005-0000-0000-000090010000}"/>
    <cellStyle name="_2001년만_(11-6)2001중장기계획(총괄)1_오리지날최종-경보국설계서(철관주2003.2.6)" xfId="402" xr:uid="{00000000-0005-0000-0000-000091010000}"/>
    <cellStyle name="_2001년만_(11-6)2001중장기계획(총괄)1_오리지날최종-경보국설계서(철관주2003.2.6)_HIServlet?SLET=AttView&amp;APP=1&amp;ID=0007svn5y&amp;SEQ=0&amp;K=0009T21nk2&amp;FILENAME=낙동강물문화관발주설계서" xfId="403" xr:uid="{00000000-0005-0000-0000-000092010000}"/>
    <cellStyle name="_2001년만_(11-6)2001중장기계획(총괄)1_오리지날최종-경보국설계서(철관주2003.2.6)_산출내역서" xfId="404" xr:uid="{00000000-0005-0000-0000-000093010000}"/>
    <cellStyle name="_2001년만_(11-6)2001중장기계획(총괄)1_오리지날최종-경보국설계서(철관주2003.2.6)_수량산출서(2003.4.1)" xfId="405" xr:uid="{00000000-0005-0000-0000-000094010000}"/>
    <cellStyle name="_2001년만_(11-6)2001중장기계획(총괄)1_오리지날최종-경보국설계서(철관주2003.2.6)_수량산출서(2003.4.1)_HIServlet?SLET=AttView&amp;APP=1&amp;ID=0007svn5y&amp;SEQ=0&amp;K=0009T21nk2&amp;FILENAME=낙동강물문화관발주설계서" xfId="406" xr:uid="{00000000-0005-0000-0000-000095010000}"/>
    <cellStyle name="_2001년만_(11-6)2001중장기계획(총괄)1_오리지날최종-경보국설계서(철관주2003.2.6)_수량산출서(2003.4.1)_산출내역서" xfId="407" xr:uid="{00000000-0005-0000-0000-000096010000}"/>
    <cellStyle name="_2001년만_(11-6)2001중장기계획(총괄)1_오리지날최종-경보국설계서(철관주2003.2.9) (version 2)" xfId="408" xr:uid="{00000000-0005-0000-0000-000097010000}"/>
    <cellStyle name="_2001년만_(11-6)2001중장기계획(총괄)1_오리지날최종-경보국설계서(철관주2003.2.9) (version 2)_HIServlet?SLET=AttView&amp;APP=1&amp;ID=0007svn5y&amp;SEQ=0&amp;K=0009T21nk2&amp;FILENAME=낙동강물문화관발주설계서" xfId="409" xr:uid="{00000000-0005-0000-0000-000098010000}"/>
    <cellStyle name="_2001년만_(11-6)2001중장기계획(총괄)1_오리지날최종-경보국설계서(철관주2003.2.9) (version 2)_산출내역서" xfId="410" xr:uid="{00000000-0005-0000-0000-000099010000}"/>
    <cellStyle name="_2001년만_(11-6)2001중장기계획(총괄)1_오리지날최종-경보국설계서(철관주2003.2.9) (version 2)_수량산출서(2003.4.1)" xfId="411" xr:uid="{00000000-0005-0000-0000-00009A010000}"/>
    <cellStyle name="_2001년만_(11-6)2001중장기계획(총괄)1_오리지날최종-경보국설계서(철관주2003.2.9) (version 2)_수량산출서(2003.4.1)_HIServlet?SLET=AttView&amp;APP=1&amp;ID=0007svn5y&amp;SEQ=0&amp;K=0009T21nk2&amp;FILENAME=낙동강물문화관발주설계서" xfId="412" xr:uid="{00000000-0005-0000-0000-00009B010000}"/>
    <cellStyle name="_2001년만_(11-6)2001중장기계획(총괄)1_오리지날최종-경보국설계서(철관주2003.2.9) (version 2)_수량산출서(2003.4.1)_산출내역서" xfId="413" xr:uid="{00000000-0005-0000-0000-00009C010000}"/>
    <cellStyle name="_2001년만_(11-6)2001중장기계획(총괄)1_옥곡수량" xfId="414" xr:uid="{00000000-0005-0000-0000-00009D010000}"/>
    <cellStyle name="_2001년만_(11-6)2001중장기계획(총괄)1_옥곡수량_HIServlet?SLET=AttView&amp;APP=1&amp;ID=0007svn5y&amp;SEQ=0&amp;K=0009T21nk2&amp;FILENAME=낙동강물문화관발주설계서" xfId="415" xr:uid="{00000000-0005-0000-0000-00009E010000}"/>
    <cellStyle name="_2001년만_(11-6)2001중장기계획(총괄)1_옥곡수량_산출내역서" xfId="416" xr:uid="{00000000-0005-0000-0000-00009F010000}"/>
    <cellStyle name="_2001년만_(11-6)2001중장기계획(총괄)1_전기-광양3단계(옥곡가압장)" xfId="417" xr:uid="{00000000-0005-0000-0000-0000A0010000}"/>
    <cellStyle name="_2001년만_(11-6)2001중장기계획(총괄)1_전기-광양3단계(옥곡가압장)_HIServlet?SLET=AttView&amp;APP=1&amp;ID=0007svn5y&amp;SEQ=0&amp;K=0009T21nk2&amp;FILENAME=낙동강물문화관발주설계서" xfId="418" xr:uid="{00000000-0005-0000-0000-0000A1010000}"/>
    <cellStyle name="_2001년만_(11-6)2001중장기계획(총괄)1_전기-광양3단계(옥곡가압장)_산출내역서" xfId="419" xr:uid="{00000000-0005-0000-0000-0000A2010000}"/>
    <cellStyle name="_2001년만_(11-6)2001중장기계획(총괄)1_전기및계장-영천댐(03.9.8신설및철거나눔)" xfId="420" xr:uid="{00000000-0005-0000-0000-0000A3010000}"/>
    <cellStyle name="_2001년만_(11-6)2001중장기계획(총괄)1_전기및계장-영천댐(03.9.8신설및철거나눔)_HIServlet?SLET=AttView&amp;APP=1&amp;ID=0007svn5y&amp;SEQ=0&amp;K=0009T21nk2&amp;FILENAME=낙동강물문화관발주설계서" xfId="421" xr:uid="{00000000-0005-0000-0000-0000A4010000}"/>
    <cellStyle name="_2001년만_(11-6)2001중장기계획(총괄)1_전기및계장-영천댐(03.9.8신설및철거나눔)_산출내역서" xfId="422" xr:uid="{00000000-0005-0000-0000-0000A5010000}"/>
    <cellStyle name="_2001년만_(11-6)2001중장기계획(총괄)1_전기및계장-영천댐취수능력(2003.4.8전기및계장)" xfId="423" xr:uid="{00000000-0005-0000-0000-0000A6010000}"/>
    <cellStyle name="_2001년만_(11-6)2001중장기계획(총괄)1_전기및계장-영천댐취수능력(2003.4.8전기및계장)_HIServlet?SLET=AttView&amp;APP=1&amp;ID=0007svn5y&amp;SEQ=0&amp;K=0009T21nk2&amp;FILENAME=낙동강물문화관발주설계서" xfId="424" xr:uid="{00000000-0005-0000-0000-0000A7010000}"/>
    <cellStyle name="_2001년만_(11-6)2001중장기계획(총괄)1_전기및계장-영천댐취수능력(2003.4.8전기및계장)_산출내역서" xfId="425" xr:uid="{00000000-0005-0000-0000-0000A8010000}"/>
    <cellStyle name="_2001년만_(11-6)2001중장기계획(총괄)1_전기방식" xfId="426" xr:uid="{00000000-0005-0000-0000-0000A9010000}"/>
    <cellStyle name="_2001년만_(11-6)2001중장기계획(총괄)1_전기방식_HIServlet?SLET=AttView&amp;APP=1&amp;ID=0007svn5y&amp;SEQ=0&amp;K=0009T21nk2&amp;FILENAME=낙동강물문화관발주설계서" xfId="427" xr:uid="{00000000-0005-0000-0000-0000AA010000}"/>
    <cellStyle name="_2001년만_(11-6)2001중장기계획(총괄)1_전기방식_산출내역서" xfId="428" xr:uid="{00000000-0005-0000-0000-0000AB010000}"/>
    <cellStyle name="_2001년만_(11-6)2001중장기계획(총괄)1_전기방식_수량산출서(2003.4.1)" xfId="429" xr:uid="{00000000-0005-0000-0000-0000AC010000}"/>
    <cellStyle name="_2001년만_(11-6)2001중장기계획(총괄)1_전기방식_수량산출서(2003.4.1)_HIServlet?SLET=AttView&amp;APP=1&amp;ID=0007svn5y&amp;SEQ=0&amp;K=0009T21nk2&amp;FILENAME=낙동강물문화관발주설계서" xfId="430" xr:uid="{00000000-0005-0000-0000-0000AD010000}"/>
    <cellStyle name="_2001년만_(11-6)2001중장기계획(총괄)1_전기방식_수량산출서(2003.4.1)_산출내역서" xfId="431" xr:uid="{00000000-0005-0000-0000-0000AE010000}"/>
    <cellStyle name="_2001년만_(11-6)2001중장기계획(총괄)1_전기-영천댐취수능력(2003.2.10) (version 1)" xfId="432" xr:uid="{00000000-0005-0000-0000-0000AF010000}"/>
    <cellStyle name="_2001년만_(11-6)2001중장기계획(총괄)1_전기-영천댐취수능력(2003.2.10) (version 1)_HIServlet?SLET=AttView&amp;APP=1&amp;ID=0007svn5y&amp;SEQ=0&amp;K=0009T21nk2&amp;FILENAME=낙동강물문화관발주설계서" xfId="433" xr:uid="{00000000-0005-0000-0000-0000B0010000}"/>
    <cellStyle name="_2001년만_(11-6)2001중장기계획(총괄)1_전기-영천댐취수능력(2003.2.10) (version 1)_산출내역서" xfId="434" xr:uid="{00000000-0005-0000-0000-0000B1010000}"/>
    <cellStyle name="_2001년만_(11-6)2001중장기계획(총괄)1_전기-영천댐취수능력(2003.2.10) (version 1)_수량산출서(2003.4.1)" xfId="435" xr:uid="{00000000-0005-0000-0000-0000B2010000}"/>
    <cellStyle name="_2001년만_(11-6)2001중장기계획(총괄)1_전기-영천댐취수능력(2003.2.10) (version 1)_수량산출서(2003.4.1)_HIServlet?SLET=AttView&amp;APP=1&amp;ID=0007svn5y&amp;SEQ=0&amp;K=0009T21nk2&amp;FILENAME=낙동강물문화관발주설계서" xfId="436" xr:uid="{00000000-0005-0000-0000-0000B3010000}"/>
    <cellStyle name="_2001년만_(11-6)2001중장기계획(총괄)1_전기-영천댐취수능력(2003.2.10) (version 1)_수량산출서(2003.4.1)_산출내역서" xfId="437" xr:uid="{00000000-0005-0000-0000-0000B4010000}"/>
    <cellStyle name="_2001년만_(11-6)2001중장기계획(총괄)1_최종실적(최종)" xfId="438" xr:uid="{00000000-0005-0000-0000-0000B5010000}"/>
    <cellStyle name="_2001년만_(11-6)2001중장기계획(총괄)1_최종실적(최종)_HIServlet?SLET=AttView&amp;APP=1&amp;ID=0007svn5y&amp;SEQ=0&amp;K=0009T21nk2&amp;FILENAME=낙동강물문화관발주설계서" xfId="439" xr:uid="{00000000-0005-0000-0000-0000B6010000}"/>
    <cellStyle name="_2001년만_(11-6)2001중장기계획(총괄)1_최종실적(최종)_산출내역서" xfId="440" xr:uid="{00000000-0005-0000-0000-0000B7010000}"/>
    <cellStyle name="_2001년만_(11-6)2001중장기계획(총괄)1_최종실적(최종)_수량산출서(2003.4.1)" xfId="441" xr:uid="{00000000-0005-0000-0000-0000B8010000}"/>
    <cellStyle name="_2001년만_(11-6)2001중장기계획(총괄)1_최종실적(최종)_수량산출서(2003.4.1)_HIServlet?SLET=AttView&amp;APP=1&amp;ID=0007svn5y&amp;SEQ=0&amp;K=0009T21nk2&amp;FILENAME=낙동강물문화관발주설계서" xfId="442" xr:uid="{00000000-0005-0000-0000-0000B9010000}"/>
    <cellStyle name="_2001년만_(11-6)2001중장기계획(총괄)1_최종실적(최종)_수량산출서(2003.4.1)_산출내역서" xfId="443" xr:uid="{00000000-0005-0000-0000-0000BA010000}"/>
    <cellStyle name="_2001년만_(11-6)2001중장기계획(총괄)1_최종실적(최종)_영천댐수량산출" xfId="444" xr:uid="{00000000-0005-0000-0000-0000BB010000}"/>
    <cellStyle name="_2001년만_(11-6)2001중장기계획(총괄)1_최종실적(최종)_영천댐수량산출_HIServlet?SLET=AttView&amp;APP=1&amp;ID=0007svn5y&amp;SEQ=0&amp;K=0009T21nk2&amp;FILENAME=낙동강물문화관발주설계서" xfId="445" xr:uid="{00000000-0005-0000-0000-0000BC010000}"/>
    <cellStyle name="_2001년만_(11-6)2001중장기계획(총괄)1_최종실적(최종)_영천댐수량산출_산출내역서" xfId="446" xr:uid="{00000000-0005-0000-0000-0000BD010000}"/>
    <cellStyle name="_2001년만_(11-6)2001중장기계획(총괄)1_최종실적(최종)_영천댐수량산출_수량산출서(2003.4.1)" xfId="447" xr:uid="{00000000-0005-0000-0000-0000BE010000}"/>
    <cellStyle name="_2001년만_(11-6)2001중장기계획(총괄)1_최종실적(최종)_영천댐수량산출_수량산출서(2003.4.1)_HIServlet?SLET=AttView&amp;APP=1&amp;ID=0007svn5y&amp;SEQ=0&amp;K=0009T21nk2&amp;FILENAME=낙동강물문화관발주설계서" xfId="448" xr:uid="{00000000-0005-0000-0000-0000BF010000}"/>
    <cellStyle name="_2001년만_(11-6)2001중장기계획(총괄)1_최종실적(최종)_영천댐수량산출_수량산출서(2003.4.1)_산출내역서" xfId="449" xr:uid="{00000000-0005-0000-0000-0000C0010000}"/>
    <cellStyle name="_2001년만_~MF1128" xfId="450" xr:uid="{00000000-0005-0000-0000-0000C1010000}"/>
    <cellStyle name="_2001년만_~MF1128_(11-6)2001중장기계획(총괄)1" xfId="451" xr:uid="{00000000-0005-0000-0000-0000C2010000}"/>
    <cellStyle name="_2001년만_~MF1128_(11-6)2001중장기계획(총괄)1_HIServlet?SLET=AttView&amp;APP=1&amp;ID=0007svn5y&amp;SEQ=0&amp;K=0009T21nk2&amp;FILENAME=낙동강물문화관발주설계서" xfId="452" xr:uid="{00000000-0005-0000-0000-0000C3010000}"/>
    <cellStyle name="_2001년만_~MF1128_(11-6)2001중장기계획(총괄)1_가설건축전기산출서" xfId="453" xr:uid="{00000000-0005-0000-0000-0000C4010000}"/>
    <cellStyle name="_2001년만_~MF1128_(11-6)2001중장기계획(총괄)1_가설건축전기산출서_HIServlet?SLET=AttView&amp;APP=1&amp;ID=0007svn5y&amp;SEQ=0&amp;K=0009T21nk2&amp;FILENAME=낙동강물문화관발주설계서" xfId="454" xr:uid="{00000000-0005-0000-0000-0000C5010000}"/>
    <cellStyle name="_2001년만_~MF1128_(11-6)2001중장기계획(총괄)1_가설건축전기산출서_산출내역서" xfId="455" xr:uid="{00000000-0005-0000-0000-0000C6010000}"/>
    <cellStyle name="_2001년만_~MF1128_(11-6)2001중장기계획(총괄)1_가설건축전기산출서_수량산출서(2003.4.1)" xfId="456" xr:uid="{00000000-0005-0000-0000-0000C7010000}"/>
    <cellStyle name="_2001년만_~MF1128_(11-6)2001중장기계획(총괄)1_가설건축전기산출서_수량산출서(2003.4.1)_HIServlet?SLET=AttView&amp;APP=1&amp;ID=0007svn5y&amp;SEQ=0&amp;K=0009T21nk2&amp;FILENAME=낙동강물문화관발주설계서" xfId="457" xr:uid="{00000000-0005-0000-0000-0000C8010000}"/>
    <cellStyle name="_2001년만_~MF1128_(11-6)2001중장기계획(총괄)1_가설건축전기산출서_수량산출서(2003.4.1)_산출내역서" xfId="458" xr:uid="{00000000-0005-0000-0000-0000C9010000}"/>
    <cellStyle name="_2001년만_~MF1128_(11-6)2001중장기계획(총괄)1_가설동력수량산출" xfId="459" xr:uid="{00000000-0005-0000-0000-0000CA010000}"/>
    <cellStyle name="_2001년만_~MF1128_(11-6)2001중장기계획(총괄)1_가설동력수량산출_HIServlet?SLET=AttView&amp;APP=1&amp;ID=0007svn5y&amp;SEQ=0&amp;K=0009T21nk2&amp;FILENAME=낙동강물문화관발주설계서" xfId="460" xr:uid="{00000000-0005-0000-0000-0000CB010000}"/>
    <cellStyle name="_2001년만_~MF1128_(11-6)2001중장기계획(총괄)1_가설동력수량산출_산출내역서" xfId="461" xr:uid="{00000000-0005-0000-0000-0000CC010000}"/>
    <cellStyle name="_2001년만_~MF1128_(11-6)2001중장기계획(총괄)1_가설동력수량산출_수량산출서(2003.4.1)" xfId="462" xr:uid="{00000000-0005-0000-0000-0000CD010000}"/>
    <cellStyle name="_2001년만_~MF1128_(11-6)2001중장기계획(총괄)1_가설동력수량산출_수량산출서(2003.4.1)_HIServlet?SLET=AttView&amp;APP=1&amp;ID=0007svn5y&amp;SEQ=0&amp;K=0009T21nk2&amp;FILENAME=낙동강물문화관발주설계서" xfId="463" xr:uid="{00000000-0005-0000-0000-0000CE010000}"/>
    <cellStyle name="_2001년만_~MF1128_(11-6)2001중장기계획(총괄)1_가설동력수량산출_수량산출서(2003.4.1)_산출내역서" xfId="464" xr:uid="{00000000-0005-0000-0000-0000CF010000}"/>
    <cellStyle name="_2001년만_~MF1128_(11-6)2001중장기계획(총괄)1_가설통신수량" xfId="465" xr:uid="{00000000-0005-0000-0000-0000D0010000}"/>
    <cellStyle name="_2001년만_~MF1128_(11-6)2001중장기계획(총괄)1_가설통신수량_HIServlet?SLET=AttView&amp;APP=1&amp;ID=0007svn5y&amp;SEQ=0&amp;K=0009T21nk2&amp;FILENAME=낙동강물문화관발주설계서" xfId="466" xr:uid="{00000000-0005-0000-0000-0000D1010000}"/>
    <cellStyle name="_2001년만_~MF1128_(11-6)2001중장기계획(총괄)1_가설통신수량_산출내역서" xfId="467" xr:uid="{00000000-0005-0000-0000-0000D2010000}"/>
    <cellStyle name="_2001년만_~MF1128_(11-6)2001중장기계획(총괄)1_가설통신수량_수량산출서(2003.4.1)" xfId="468" xr:uid="{00000000-0005-0000-0000-0000D3010000}"/>
    <cellStyle name="_2001년만_~MF1128_(11-6)2001중장기계획(총괄)1_가설통신수량_수량산출서(2003.4.1)_HIServlet?SLET=AttView&amp;APP=1&amp;ID=0007svn5y&amp;SEQ=0&amp;K=0009T21nk2&amp;FILENAME=낙동강물문화관발주설계서" xfId="469" xr:uid="{00000000-0005-0000-0000-0000D4010000}"/>
    <cellStyle name="_2001년만_~MF1128_(11-6)2001중장기계획(총괄)1_가설통신수량_수량산출서(2003.4.1)_산출내역서" xfId="470" xr:uid="{00000000-0005-0000-0000-0000D5010000}"/>
    <cellStyle name="_2001년만_~MF1128_(11-6)2001중장기계획(총괄)1_경보국설계서(철관주2003.1.30최종)" xfId="471" xr:uid="{00000000-0005-0000-0000-0000D6010000}"/>
    <cellStyle name="_2001년만_~MF1128_(11-6)2001중장기계획(총괄)1_경보국설계서(철관주2003.1.30최종)_HIServlet?SLET=AttView&amp;APP=1&amp;ID=0007svn5y&amp;SEQ=0&amp;K=0009T21nk2&amp;FILENAME=낙동강물문화관발주설계서" xfId="472" xr:uid="{00000000-0005-0000-0000-0000D7010000}"/>
    <cellStyle name="_2001년만_~MF1128_(11-6)2001중장기계획(총괄)1_경보국설계서(철관주2003.1.30최종)_산출내역서" xfId="473" xr:uid="{00000000-0005-0000-0000-0000D8010000}"/>
    <cellStyle name="_2001년만_~MF1128_(11-6)2001중장기계획(총괄)1_경보국설계서(철관주2003.1.30최종)_수량산출서(2003.4.1)" xfId="474" xr:uid="{00000000-0005-0000-0000-0000D9010000}"/>
    <cellStyle name="_2001년만_~MF1128_(11-6)2001중장기계획(총괄)1_경보국설계서(철관주2003.1.30최종)_수량산출서(2003.4.1)_HIServlet?SLET=AttView&amp;APP=1&amp;ID=0007svn5y&amp;SEQ=0&amp;K=0009T21nk2&amp;FILENAME=낙동강물문화관발주설계서" xfId="475" xr:uid="{00000000-0005-0000-0000-0000DA010000}"/>
    <cellStyle name="_2001년만_~MF1128_(11-6)2001중장기계획(총괄)1_경보국설계서(철관주2003.1.30최종)_수량산출서(2003.4.1)_산출내역서" xfId="476" xr:uid="{00000000-0005-0000-0000-0000DB010000}"/>
    <cellStyle name="_2001년만_~MF1128_(11-6)2001중장기계획(총괄)1_경보국설계서(철관주2003.1.30최종)_영천댐수량산출" xfId="477" xr:uid="{00000000-0005-0000-0000-0000DC010000}"/>
    <cellStyle name="_2001년만_~MF1128_(11-6)2001중장기계획(총괄)1_경보국설계서(철관주2003.1.30최종)_영천댐수량산출_HIServlet?SLET=AttView&amp;APP=1&amp;ID=0007svn5y&amp;SEQ=0&amp;K=0009T21nk2&amp;FILENAME=낙동강물문화관발주설계서" xfId="478" xr:uid="{00000000-0005-0000-0000-0000DD010000}"/>
    <cellStyle name="_2001년만_~MF1128_(11-6)2001중장기계획(총괄)1_경보국설계서(철관주2003.1.30최종)_영천댐수량산출_산출내역서" xfId="479" xr:uid="{00000000-0005-0000-0000-0000DE010000}"/>
    <cellStyle name="_2001년만_~MF1128_(11-6)2001중장기계획(총괄)1_경보국설계서(철관주2003.1.30최종)_영천댐수량산출_수량산출서(2003.4.1)" xfId="480" xr:uid="{00000000-0005-0000-0000-0000DF010000}"/>
    <cellStyle name="_2001년만_~MF1128_(11-6)2001중장기계획(총괄)1_경보국설계서(철관주2003.1.30최종)_영천댐수량산출_수량산출서(2003.4.1)_HIServlet?SLET=AttView&amp;APP=1&amp;ID=0007svn5y&amp;SEQ=0&amp;K=0009T21nk2&amp;FILENAME=낙동강물문화관발주설계서" xfId="481" xr:uid="{00000000-0005-0000-0000-0000E0010000}"/>
    <cellStyle name="_2001년만_~MF1128_(11-6)2001중장기계획(총괄)1_경보국설계서(철관주2003.1.30최종)_영천댐수량산출_수량산출서(2003.4.1)_산출내역서" xfId="482" xr:uid="{00000000-0005-0000-0000-0000E1010000}"/>
    <cellStyle name="_2001년만_~MF1128_(11-6)2001중장기계획(총괄)1_대곡내역서0329(전기)-기계설비금액확인" xfId="483" xr:uid="{00000000-0005-0000-0000-0000E2010000}"/>
    <cellStyle name="_2001년만_~MF1128_(11-6)2001중장기계획(총괄)1_대곡내역서0329(전기)-기계설비금액확인_HIServlet?SLET=AttView&amp;APP=1&amp;ID=0007svn5y&amp;SEQ=0&amp;K=0009T21nk2&amp;FILENAME=낙동강물문화관발주설계서" xfId="484" xr:uid="{00000000-0005-0000-0000-0000E3010000}"/>
    <cellStyle name="_2001년만_~MF1128_(11-6)2001중장기계획(총괄)1_대곡내역서0329(전기)-기계설비금액확인_산출내역서" xfId="485" xr:uid="{00000000-0005-0000-0000-0000E4010000}"/>
    <cellStyle name="_2001년만_~MF1128_(11-6)2001중장기계획(총괄)1_산출내역서" xfId="486" xr:uid="{00000000-0005-0000-0000-0000E5010000}"/>
    <cellStyle name="_2001년만_~MF1128_(11-6)2001중장기계획(총괄)1_수량산출서(2003.4.1)" xfId="487" xr:uid="{00000000-0005-0000-0000-0000E6010000}"/>
    <cellStyle name="_2001년만_~MF1128_(11-6)2001중장기계획(총괄)1_수량산출서(2003.4.1)_HIServlet?SLET=AttView&amp;APP=1&amp;ID=0007svn5y&amp;SEQ=0&amp;K=0009T21nk2&amp;FILENAME=낙동강물문화관발주설계서" xfId="488" xr:uid="{00000000-0005-0000-0000-0000E7010000}"/>
    <cellStyle name="_2001년만_~MF1128_(11-6)2001중장기계획(총괄)1_수량산출서(2003.4.1)_산출내역서" xfId="489" xr:uid="{00000000-0005-0000-0000-0000E8010000}"/>
    <cellStyle name="_2001년만_~MF1128_(11-6)2001중장기계획(총괄)1_영구동력수량산출" xfId="490" xr:uid="{00000000-0005-0000-0000-0000E9010000}"/>
    <cellStyle name="_2001년만_~MF1128_(11-6)2001중장기계획(총괄)1_영구동력수량산출_HIServlet?SLET=AttView&amp;APP=1&amp;ID=0007svn5y&amp;SEQ=0&amp;K=0009T21nk2&amp;FILENAME=낙동강물문화관발주설계서" xfId="491" xr:uid="{00000000-0005-0000-0000-0000EA010000}"/>
    <cellStyle name="_2001년만_~MF1128_(11-6)2001중장기계획(총괄)1_영구동력수량산출_산출내역서" xfId="492" xr:uid="{00000000-0005-0000-0000-0000EB010000}"/>
    <cellStyle name="_2001년만_~MF1128_(11-6)2001중장기계획(총괄)1_영구동력수량산출_수량산출서(2003.4.1)" xfId="493" xr:uid="{00000000-0005-0000-0000-0000EC010000}"/>
    <cellStyle name="_2001년만_~MF1128_(11-6)2001중장기계획(총괄)1_영구동력수량산출_수량산출서(2003.4.1)_HIServlet?SLET=AttView&amp;APP=1&amp;ID=0007svn5y&amp;SEQ=0&amp;K=0009T21nk2&amp;FILENAME=낙동강물문화관발주설계서" xfId="494" xr:uid="{00000000-0005-0000-0000-0000ED010000}"/>
    <cellStyle name="_2001년만_~MF1128_(11-6)2001중장기계획(총괄)1_영구동력수량산출_수량산출서(2003.4.1)_산출내역서" xfId="495" xr:uid="{00000000-0005-0000-0000-0000EE010000}"/>
    <cellStyle name="_2001년만_~MF1128_(11-6)2001중장기계획(총괄)1_영천댐수량산출" xfId="496" xr:uid="{00000000-0005-0000-0000-0000EF010000}"/>
    <cellStyle name="_2001년만_~MF1128_(11-6)2001중장기계획(총괄)1_영천댐수량산출_HIServlet?SLET=AttView&amp;APP=1&amp;ID=0007svn5y&amp;SEQ=0&amp;K=0009T21nk2&amp;FILENAME=낙동강물문화관발주설계서" xfId="497" xr:uid="{00000000-0005-0000-0000-0000F0010000}"/>
    <cellStyle name="_2001년만_~MF1128_(11-6)2001중장기계획(총괄)1_영천댐수량산출_산출내역서" xfId="498" xr:uid="{00000000-0005-0000-0000-0000F1010000}"/>
    <cellStyle name="_2001년만_~MF1128_(11-6)2001중장기계획(총괄)1_영천댐수량산출_수량산출서(2003.4.1)" xfId="499" xr:uid="{00000000-0005-0000-0000-0000F2010000}"/>
    <cellStyle name="_2001년만_~MF1128_(11-6)2001중장기계획(총괄)1_영천댐수량산출_수량산출서(2003.4.1)_HIServlet?SLET=AttView&amp;APP=1&amp;ID=0007svn5y&amp;SEQ=0&amp;K=0009T21nk2&amp;FILENAME=낙동강물문화관발주설계서" xfId="500" xr:uid="{00000000-0005-0000-0000-0000F3010000}"/>
    <cellStyle name="_2001년만_~MF1128_(11-6)2001중장기계획(총괄)1_영천댐수량산출_수량산출서(2003.4.1)_산출내역서" xfId="501" xr:uid="{00000000-0005-0000-0000-0000F4010000}"/>
    <cellStyle name="_2001년만_~MF1128_(11-6)2001중장기계획(총괄)1_영천댐최종(감시및CCTV)" xfId="502" xr:uid="{00000000-0005-0000-0000-0000F5010000}"/>
    <cellStyle name="_2001년만_~MF1128_(11-6)2001중장기계획(총괄)1_영천댐최종(감시및CCTV)_HIServlet?SLET=AttView&amp;APP=1&amp;ID=0007svn5y&amp;SEQ=0&amp;K=0009T21nk2&amp;FILENAME=낙동강물문화관발주설계서" xfId="503" xr:uid="{00000000-0005-0000-0000-0000F6010000}"/>
    <cellStyle name="_2001년만_~MF1128_(11-6)2001중장기계획(총괄)1_영천댐최종(감시및CCTV)_산출내역서" xfId="504" xr:uid="{00000000-0005-0000-0000-0000F7010000}"/>
    <cellStyle name="_2001년만_~MF1128_(11-6)2001중장기계획(총괄)1_영천댐최종(홍수예설비공사)" xfId="505" xr:uid="{00000000-0005-0000-0000-0000F8010000}"/>
    <cellStyle name="_2001년만_~MF1128_(11-6)2001중장기계획(총괄)1_영천댐최종(홍수예설비공사)_HIServlet?SLET=AttView&amp;APP=1&amp;ID=0007svn5y&amp;SEQ=0&amp;K=0009T21nk2&amp;FILENAME=낙동강물문화관발주설계서" xfId="506" xr:uid="{00000000-0005-0000-0000-0000F9010000}"/>
    <cellStyle name="_2001년만_~MF1128_(11-6)2001중장기계획(총괄)1_영천댐최종(홍수예설비공사)_산출내역서" xfId="507" xr:uid="{00000000-0005-0000-0000-0000FA010000}"/>
    <cellStyle name="_2001년만_~MF1128_(11-6)2001중장기계획(총괄)1_오리지날최종-경보국설계서(철관주2003.2.13) (version 3) (version 1)" xfId="508" xr:uid="{00000000-0005-0000-0000-0000FB010000}"/>
    <cellStyle name="_2001년만_~MF1128_(11-6)2001중장기계획(총괄)1_오리지날최종-경보국설계서(철관주2003.2.13) (version 3) (version 1)_HIServlet?SLET=AttView&amp;APP=1&amp;ID=0007svn5y&amp;SEQ=0&amp;K=0009T21nk2&amp;FILENAME=낙동강물문화관발주설계서" xfId="509" xr:uid="{00000000-0005-0000-0000-0000FC010000}"/>
    <cellStyle name="_2001년만_~MF1128_(11-6)2001중장기계획(총괄)1_오리지날최종-경보국설계서(철관주2003.2.13) (version 3) (version 1)_산출내역서" xfId="510" xr:uid="{00000000-0005-0000-0000-0000FD010000}"/>
    <cellStyle name="_2001년만_~MF1128_(11-6)2001중장기계획(총괄)1_오리지날최종-경보국설계서(철관주2003.2.13) (version 3) (version 1)_수량산출서(2003.4.1)" xfId="511" xr:uid="{00000000-0005-0000-0000-0000FE010000}"/>
    <cellStyle name="_2001년만_~MF1128_(11-6)2001중장기계획(총괄)1_오리지날최종-경보국설계서(철관주2003.2.13) (version 3) (version 1)_수량산출서(2003.4.1)_HIServlet?SLET=AttView&amp;APP=1&amp;ID=0007svn5y&amp;SEQ=0&amp;K=0009T21nk2&amp;FILENAME=낙동강물문화관발주설계서" xfId="512" xr:uid="{00000000-0005-0000-0000-0000FF010000}"/>
    <cellStyle name="_2001년만_~MF1128_(11-6)2001중장기계획(총괄)1_오리지날최종-경보국설계서(철관주2003.2.13) (version 3) (version 1)_수량산출서(2003.4.1)_산출내역서" xfId="513" xr:uid="{00000000-0005-0000-0000-000000020000}"/>
    <cellStyle name="_2001년만_~MF1128_(11-6)2001중장기계획(총괄)1_오리지날최종-경보국설계서(철관주2003.2.6)" xfId="514" xr:uid="{00000000-0005-0000-0000-000001020000}"/>
    <cellStyle name="_2001년만_~MF1128_(11-6)2001중장기계획(총괄)1_오리지날최종-경보국설계서(철관주2003.2.6)_HIServlet?SLET=AttView&amp;APP=1&amp;ID=0007svn5y&amp;SEQ=0&amp;K=0009T21nk2&amp;FILENAME=낙동강물문화관발주설계서" xfId="515" xr:uid="{00000000-0005-0000-0000-000002020000}"/>
    <cellStyle name="_2001년만_~MF1128_(11-6)2001중장기계획(총괄)1_오리지날최종-경보국설계서(철관주2003.2.6)_산출내역서" xfId="516" xr:uid="{00000000-0005-0000-0000-000003020000}"/>
    <cellStyle name="_2001년만_~MF1128_(11-6)2001중장기계획(총괄)1_오리지날최종-경보국설계서(철관주2003.2.6)_수량산출서(2003.4.1)" xfId="517" xr:uid="{00000000-0005-0000-0000-000004020000}"/>
    <cellStyle name="_2001년만_~MF1128_(11-6)2001중장기계획(총괄)1_오리지날최종-경보국설계서(철관주2003.2.6)_수량산출서(2003.4.1)_HIServlet?SLET=AttView&amp;APP=1&amp;ID=0007svn5y&amp;SEQ=0&amp;K=0009T21nk2&amp;FILENAME=낙동강물문화관발주설계서" xfId="518" xr:uid="{00000000-0005-0000-0000-000005020000}"/>
    <cellStyle name="_2001년만_~MF1128_(11-6)2001중장기계획(총괄)1_오리지날최종-경보국설계서(철관주2003.2.6)_수량산출서(2003.4.1)_산출내역서" xfId="519" xr:uid="{00000000-0005-0000-0000-000006020000}"/>
    <cellStyle name="_2001년만_~MF1128_(11-6)2001중장기계획(총괄)1_오리지날최종-경보국설계서(철관주2003.2.9) (version 2)" xfId="520" xr:uid="{00000000-0005-0000-0000-000007020000}"/>
    <cellStyle name="_2001년만_~MF1128_(11-6)2001중장기계획(총괄)1_오리지날최종-경보국설계서(철관주2003.2.9) (version 2)_HIServlet?SLET=AttView&amp;APP=1&amp;ID=0007svn5y&amp;SEQ=0&amp;K=0009T21nk2&amp;FILENAME=낙동강물문화관발주설계서" xfId="521" xr:uid="{00000000-0005-0000-0000-000008020000}"/>
    <cellStyle name="_2001년만_~MF1128_(11-6)2001중장기계획(총괄)1_오리지날최종-경보국설계서(철관주2003.2.9) (version 2)_산출내역서" xfId="522" xr:uid="{00000000-0005-0000-0000-000009020000}"/>
    <cellStyle name="_2001년만_~MF1128_(11-6)2001중장기계획(총괄)1_오리지날최종-경보국설계서(철관주2003.2.9) (version 2)_수량산출서(2003.4.1)" xfId="523" xr:uid="{00000000-0005-0000-0000-00000A020000}"/>
    <cellStyle name="_2001년만_~MF1128_(11-6)2001중장기계획(총괄)1_오리지날최종-경보국설계서(철관주2003.2.9) (version 2)_수량산출서(2003.4.1)_HIServlet?SLET=AttView&amp;APP=1&amp;ID=0007svn5y&amp;SEQ=0&amp;K=0009T21nk2&amp;FILENAME=낙동강물문화관발주설계서" xfId="524" xr:uid="{00000000-0005-0000-0000-00000B020000}"/>
    <cellStyle name="_2001년만_~MF1128_(11-6)2001중장기계획(총괄)1_오리지날최종-경보국설계서(철관주2003.2.9) (version 2)_수량산출서(2003.4.1)_산출내역서" xfId="525" xr:uid="{00000000-0005-0000-0000-00000C020000}"/>
    <cellStyle name="_2001년만_~MF1128_(11-6)2001중장기계획(총괄)1_옥곡수량" xfId="526" xr:uid="{00000000-0005-0000-0000-00000D020000}"/>
    <cellStyle name="_2001년만_~MF1128_(11-6)2001중장기계획(총괄)1_옥곡수량_HIServlet?SLET=AttView&amp;APP=1&amp;ID=0007svn5y&amp;SEQ=0&amp;K=0009T21nk2&amp;FILENAME=낙동강물문화관발주설계서" xfId="527" xr:uid="{00000000-0005-0000-0000-00000E020000}"/>
    <cellStyle name="_2001년만_~MF1128_(11-6)2001중장기계획(총괄)1_옥곡수량_산출내역서" xfId="528" xr:uid="{00000000-0005-0000-0000-00000F020000}"/>
    <cellStyle name="_2001년만_~MF1128_(11-6)2001중장기계획(총괄)1_전기-광양3단계(옥곡가압장)" xfId="529" xr:uid="{00000000-0005-0000-0000-000010020000}"/>
    <cellStyle name="_2001년만_~MF1128_(11-6)2001중장기계획(총괄)1_전기-광양3단계(옥곡가압장)_HIServlet?SLET=AttView&amp;APP=1&amp;ID=0007svn5y&amp;SEQ=0&amp;K=0009T21nk2&amp;FILENAME=낙동강물문화관발주설계서" xfId="530" xr:uid="{00000000-0005-0000-0000-000011020000}"/>
    <cellStyle name="_2001년만_~MF1128_(11-6)2001중장기계획(총괄)1_전기-광양3단계(옥곡가압장)_산출내역서" xfId="531" xr:uid="{00000000-0005-0000-0000-000012020000}"/>
    <cellStyle name="_2001년만_~MF1128_(11-6)2001중장기계획(총괄)1_전기및계장-영천댐(03.9.8신설및철거나눔)" xfId="532" xr:uid="{00000000-0005-0000-0000-000013020000}"/>
    <cellStyle name="_2001년만_~MF1128_(11-6)2001중장기계획(총괄)1_전기및계장-영천댐(03.9.8신설및철거나눔)_HIServlet?SLET=AttView&amp;APP=1&amp;ID=0007svn5y&amp;SEQ=0&amp;K=0009T21nk2&amp;FILENAME=낙동강물문화관발주설계서" xfId="533" xr:uid="{00000000-0005-0000-0000-000014020000}"/>
    <cellStyle name="_2001년만_~MF1128_(11-6)2001중장기계획(총괄)1_전기및계장-영천댐(03.9.8신설및철거나눔)_산출내역서" xfId="534" xr:uid="{00000000-0005-0000-0000-000015020000}"/>
    <cellStyle name="_2001년만_~MF1128_(11-6)2001중장기계획(총괄)1_전기및계장-영천댐취수능력(2003.4.8전기및계장)" xfId="535" xr:uid="{00000000-0005-0000-0000-000016020000}"/>
    <cellStyle name="_2001년만_~MF1128_(11-6)2001중장기계획(총괄)1_전기및계장-영천댐취수능력(2003.4.8전기및계장)_HIServlet?SLET=AttView&amp;APP=1&amp;ID=0007svn5y&amp;SEQ=0&amp;K=0009T21nk2&amp;FILENAME=낙동강물문화관발주설계서" xfId="536" xr:uid="{00000000-0005-0000-0000-000017020000}"/>
    <cellStyle name="_2001년만_~MF1128_(11-6)2001중장기계획(총괄)1_전기및계장-영천댐취수능력(2003.4.8전기및계장)_산출내역서" xfId="537" xr:uid="{00000000-0005-0000-0000-000018020000}"/>
    <cellStyle name="_2001년만_~MF1128_(11-6)2001중장기계획(총괄)1_전기방식" xfId="538" xr:uid="{00000000-0005-0000-0000-000019020000}"/>
    <cellStyle name="_2001년만_~MF1128_(11-6)2001중장기계획(총괄)1_전기방식_HIServlet?SLET=AttView&amp;APP=1&amp;ID=0007svn5y&amp;SEQ=0&amp;K=0009T21nk2&amp;FILENAME=낙동강물문화관발주설계서" xfId="539" xr:uid="{00000000-0005-0000-0000-00001A020000}"/>
    <cellStyle name="_2001년만_~MF1128_(11-6)2001중장기계획(총괄)1_전기방식_산출내역서" xfId="540" xr:uid="{00000000-0005-0000-0000-00001B020000}"/>
    <cellStyle name="_2001년만_~MF1128_(11-6)2001중장기계획(총괄)1_전기방식_수량산출서(2003.4.1)" xfId="541" xr:uid="{00000000-0005-0000-0000-00001C020000}"/>
    <cellStyle name="_2001년만_~MF1128_(11-6)2001중장기계획(총괄)1_전기방식_수량산출서(2003.4.1)_HIServlet?SLET=AttView&amp;APP=1&amp;ID=0007svn5y&amp;SEQ=0&amp;K=0009T21nk2&amp;FILENAME=낙동강물문화관발주설계서" xfId="542" xr:uid="{00000000-0005-0000-0000-00001D020000}"/>
    <cellStyle name="_2001년만_~MF1128_(11-6)2001중장기계획(총괄)1_전기방식_수량산출서(2003.4.1)_산출내역서" xfId="543" xr:uid="{00000000-0005-0000-0000-00001E020000}"/>
    <cellStyle name="_2001년만_~MF1128_(11-6)2001중장기계획(총괄)1_전기-영천댐취수능력(2003.2.10) (version 1)" xfId="544" xr:uid="{00000000-0005-0000-0000-00001F020000}"/>
    <cellStyle name="_2001년만_~MF1128_(11-6)2001중장기계획(총괄)1_전기-영천댐취수능력(2003.2.10) (version 1)_HIServlet?SLET=AttView&amp;APP=1&amp;ID=0007svn5y&amp;SEQ=0&amp;K=0009T21nk2&amp;FILENAME=낙동강물문화관발주설계서" xfId="545" xr:uid="{00000000-0005-0000-0000-000020020000}"/>
    <cellStyle name="_2001년만_~MF1128_(11-6)2001중장기계획(총괄)1_전기-영천댐취수능력(2003.2.10) (version 1)_산출내역서" xfId="546" xr:uid="{00000000-0005-0000-0000-000021020000}"/>
    <cellStyle name="_2001년만_~MF1128_(11-6)2001중장기계획(총괄)1_전기-영천댐취수능력(2003.2.10) (version 1)_수량산출서(2003.4.1)" xfId="547" xr:uid="{00000000-0005-0000-0000-000022020000}"/>
    <cellStyle name="_2001년만_~MF1128_(11-6)2001중장기계획(총괄)1_전기-영천댐취수능력(2003.2.10) (version 1)_수량산출서(2003.4.1)_HIServlet?SLET=AttView&amp;APP=1&amp;ID=0007svn5y&amp;SEQ=0&amp;K=0009T21nk2&amp;FILENAME=낙동강물문화관발주설계서" xfId="548" xr:uid="{00000000-0005-0000-0000-000023020000}"/>
    <cellStyle name="_2001년만_~MF1128_(11-6)2001중장기계획(총괄)1_전기-영천댐취수능력(2003.2.10) (version 1)_수량산출서(2003.4.1)_산출내역서" xfId="549" xr:uid="{00000000-0005-0000-0000-000024020000}"/>
    <cellStyle name="_2001년만_~MF1128_(11-6)2001중장기계획(총괄)1_최종실적(최종)" xfId="550" xr:uid="{00000000-0005-0000-0000-000025020000}"/>
    <cellStyle name="_2001년만_~MF1128_(11-6)2001중장기계획(총괄)1_최종실적(최종)_HIServlet?SLET=AttView&amp;APP=1&amp;ID=0007svn5y&amp;SEQ=0&amp;K=0009T21nk2&amp;FILENAME=낙동강물문화관발주설계서" xfId="551" xr:uid="{00000000-0005-0000-0000-000026020000}"/>
    <cellStyle name="_2001년만_~MF1128_(11-6)2001중장기계획(총괄)1_최종실적(최종)_산출내역서" xfId="552" xr:uid="{00000000-0005-0000-0000-000027020000}"/>
    <cellStyle name="_2001년만_~MF1128_(11-6)2001중장기계획(총괄)1_최종실적(최종)_수량산출서(2003.4.1)" xfId="553" xr:uid="{00000000-0005-0000-0000-000028020000}"/>
    <cellStyle name="_2001년만_~MF1128_(11-6)2001중장기계획(총괄)1_최종실적(최종)_수량산출서(2003.4.1)_HIServlet?SLET=AttView&amp;APP=1&amp;ID=0007svn5y&amp;SEQ=0&amp;K=0009T21nk2&amp;FILENAME=낙동강물문화관발주설계서" xfId="554" xr:uid="{00000000-0005-0000-0000-000029020000}"/>
    <cellStyle name="_2001년만_~MF1128_(11-6)2001중장기계획(총괄)1_최종실적(최종)_수량산출서(2003.4.1)_산출내역서" xfId="555" xr:uid="{00000000-0005-0000-0000-00002A020000}"/>
    <cellStyle name="_2001년만_~MF1128_(11-6)2001중장기계획(총괄)1_최종실적(최종)_영천댐수량산출" xfId="556" xr:uid="{00000000-0005-0000-0000-00002B020000}"/>
    <cellStyle name="_2001년만_~MF1128_(11-6)2001중장기계획(총괄)1_최종실적(최종)_영천댐수량산출_HIServlet?SLET=AttView&amp;APP=1&amp;ID=0007svn5y&amp;SEQ=0&amp;K=0009T21nk2&amp;FILENAME=낙동강물문화관발주설계서" xfId="557" xr:uid="{00000000-0005-0000-0000-00002C020000}"/>
    <cellStyle name="_2001년만_~MF1128_(11-6)2001중장기계획(총괄)1_최종실적(최종)_영천댐수량산출_산출내역서" xfId="558" xr:uid="{00000000-0005-0000-0000-00002D020000}"/>
    <cellStyle name="_2001년만_~MF1128_(11-6)2001중장기계획(총괄)1_최종실적(최종)_영천댐수량산출_수량산출서(2003.4.1)" xfId="559" xr:uid="{00000000-0005-0000-0000-00002E020000}"/>
    <cellStyle name="_2001년만_~MF1128_(11-6)2001중장기계획(총괄)1_최종실적(최종)_영천댐수량산출_수량산출서(2003.4.1)_HIServlet?SLET=AttView&amp;APP=1&amp;ID=0007svn5y&amp;SEQ=0&amp;K=0009T21nk2&amp;FILENAME=낙동강물문화관발주설계서" xfId="560" xr:uid="{00000000-0005-0000-0000-00002F020000}"/>
    <cellStyle name="_2001년만_~MF1128_(11-6)2001중장기계획(총괄)1_최종실적(최종)_영천댐수량산출_수량산출서(2003.4.1)_산출내역서" xfId="561" xr:uid="{00000000-0005-0000-0000-000030020000}"/>
    <cellStyle name="_2001년만_~MF1128_~MF2110" xfId="562" xr:uid="{00000000-0005-0000-0000-000031020000}"/>
    <cellStyle name="_2001년만_~MF1128_~MF2110_HIServlet?SLET=AttView&amp;APP=1&amp;ID=0007svn5y&amp;SEQ=0&amp;K=0009T21nk2&amp;FILENAME=낙동강물문화관발주설계서" xfId="563" xr:uid="{00000000-0005-0000-0000-000032020000}"/>
    <cellStyle name="_2001년만_~MF1128_~MF2110_가설건축전기산출서" xfId="564" xr:uid="{00000000-0005-0000-0000-000033020000}"/>
    <cellStyle name="_2001년만_~MF1128_~MF2110_가설건축전기산출서_HIServlet?SLET=AttView&amp;APP=1&amp;ID=0007svn5y&amp;SEQ=0&amp;K=0009T21nk2&amp;FILENAME=낙동강물문화관발주설계서" xfId="565" xr:uid="{00000000-0005-0000-0000-000034020000}"/>
    <cellStyle name="_2001년만_~MF1128_~MF2110_가설건축전기산출서_산출내역서" xfId="566" xr:uid="{00000000-0005-0000-0000-000035020000}"/>
    <cellStyle name="_2001년만_~MF1128_~MF2110_가설건축전기산출서_수량산출서(2003.4.1)" xfId="567" xr:uid="{00000000-0005-0000-0000-000036020000}"/>
    <cellStyle name="_2001년만_~MF1128_~MF2110_가설건축전기산출서_수량산출서(2003.4.1)_HIServlet?SLET=AttView&amp;APP=1&amp;ID=0007svn5y&amp;SEQ=0&amp;K=0009T21nk2&amp;FILENAME=낙동강물문화관발주설계서" xfId="568" xr:uid="{00000000-0005-0000-0000-000037020000}"/>
    <cellStyle name="_2001년만_~MF1128_~MF2110_가설건축전기산출서_수량산출서(2003.4.1)_산출내역서" xfId="569" xr:uid="{00000000-0005-0000-0000-000038020000}"/>
    <cellStyle name="_2001년만_~MF1128_~MF2110_가설동력수량산출" xfId="570" xr:uid="{00000000-0005-0000-0000-000039020000}"/>
    <cellStyle name="_2001년만_~MF1128_~MF2110_가설동력수량산출_HIServlet?SLET=AttView&amp;APP=1&amp;ID=0007svn5y&amp;SEQ=0&amp;K=0009T21nk2&amp;FILENAME=낙동강물문화관발주설계서" xfId="571" xr:uid="{00000000-0005-0000-0000-00003A020000}"/>
    <cellStyle name="_2001년만_~MF1128_~MF2110_가설동력수량산출_산출내역서" xfId="572" xr:uid="{00000000-0005-0000-0000-00003B020000}"/>
    <cellStyle name="_2001년만_~MF1128_~MF2110_가설동력수량산출_수량산출서(2003.4.1)" xfId="573" xr:uid="{00000000-0005-0000-0000-00003C020000}"/>
    <cellStyle name="_2001년만_~MF1128_~MF2110_가설동력수량산출_수량산출서(2003.4.1)_HIServlet?SLET=AttView&amp;APP=1&amp;ID=0007svn5y&amp;SEQ=0&amp;K=0009T21nk2&amp;FILENAME=낙동강물문화관발주설계서" xfId="574" xr:uid="{00000000-0005-0000-0000-00003D020000}"/>
    <cellStyle name="_2001년만_~MF1128_~MF2110_가설동력수량산출_수량산출서(2003.4.1)_산출내역서" xfId="575" xr:uid="{00000000-0005-0000-0000-00003E020000}"/>
    <cellStyle name="_2001년만_~MF1128_~MF2110_가설통신수량" xfId="576" xr:uid="{00000000-0005-0000-0000-00003F020000}"/>
    <cellStyle name="_2001년만_~MF1128_~MF2110_가설통신수량_HIServlet?SLET=AttView&amp;APP=1&amp;ID=0007svn5y&amp;SEQ=0&amp;K=0009T21nk2&amp;FILENAME=낙동강물문화관발주설계서" xfId="577" xr:uid="{00000000-0005-0000-0000-000040020000}"/>
    <cellStyle name="_2001년만_~MF1128_~MF2110_가설통신수량_산출내역서" xfId="578" xr:uid="{00000000-0005-0000-0000-000041020000}"/>
    <cellStyle name="_2001년만_~MF1128_~MF2110_가설통신수량_수량산출서(2003.4.1)" xfId="579" xr:uid="{00000000-0005-0000-0000-000042020000}"/>
    <cellStyle name="_2001년만_~MF1128_~MF2110_가설통신수량_수량산출서(2003.4.1)_HIServlet?SLET=AttView&amp;APP=1&amp;ID=0007svn5y&amp;SEQ=0&amp;K=0009T21nk2&amp;FILENAME=낙동강물문화관발주설계서" xfId="580" xr:uid="{00000000-0005-0000-0000-000043020000}"/>
    <cellStyle name="_2001년만_~MF1128_~MF2110_가설통신수량_수량산출서(2003.4.1)_산출내역서" xfId="581" xr:uid="{00000000-0005-0000-0000-000044020000}"/>
    <cellStyle name="_2001년만_~MF1128_~MF2110_경보국설계서(철관주2003.1.30최종)" xfId="582" xr:uid="{00000000-0005-0000-0000-000045020000}"/>
    <cellStyle name="_2001년만_~MF1128_~MF2110_경보국설계서(철관주2003.1.30최종)_HIServlet?SLET=AttView&amp;APP=1&amp;ID=0007svn5y&amp;SEQ=0&amp;K=0009T21nk2&amp;FILENAME=낙동강물문화관발주설계서" xfId="583" xr:uid="{00000000-0005-0000-0000-000046020000}"/>
    <cellStyle name="_2001년만_~MF1128_~MF2110_경보국설계서(철관주2003.1.30최종)_산출내역서" xfId="584" xr:uid="{00000000-0005-0000-0000-000047020000}"/>
    <cellStyle name="_2001년만_~MF1128_~MF2110_경보국설계서(철관주2003.1.30최종)_수량산출서(2003.4.1)" xfId="585" xr:uid="{00000000-0005-0000-0000-000048020000}"/>
    <cellStyle name="_2001년만_~MF1128_~MF2110_경보국설계서(철관주2003.1.30최종)_수량산출서(2003.4.1)_HIServlet?SLET=AttView&amp;APP=1&amp;ID=0007svn5y&amp;SEQ=0&amp;K=0009T21nk2&amp;FILENAME=낙동강물문화관발주설계서" xfId="586" xr:uid="{00000000-0005-0000-0000-000049020000}"/>
    <cellStyle name="_2001년만_~MF1128_~MF2110_경보국설계서(철관주2003.1.30최종)_수량산출서(2003.4.1)_산출내역서" xfId="587" xr:uid="{00000000-0005-0000-0000-00004A020000}"/>
    <cellStyle name="_2001년만_~MF1128_~MF2110_경보국설계서(철관주2003.1.30최종)_영천댐수량산출" xfId="588" xr:uid="{00000000-0005-0000-0000-00004B020000}"/>
    <cellStyle name="_2001년만_~MF1128_~MF2110_경보국설계서(철관주2003.1.30최종)_영천댐수량산출_HIServlet?SLET=AttView&amp;APP=1&amp;ID=0007svn5y&amp;SEQ=0&amp;K=0009T21nk2&amp;FILENAME=낙동강물문화관발주설계서" xfId="589" xr:uid="{00000000-0005-0000-0000-00004C020000}"/>
    <cellStyle name="_2001년만_~MF1128_~MF2110_경보국설계서(철관주2003.1.30최종)_영천댐수량산출_산출내역서" xfId="590" xr:uid="{00000000-0005-0000-0000-00004D020000}"/>
    <cellStyle name="_2001년만_~MF1128_~MF2110_경보국설계서(철관주2003.1.30최종)_영천댐수량산출_수량산출서(2003.4.1)" xfId="591" xr:uid="{00000000-0005-0000-0000-00004E020000}"/>
    <cellStyle name="_2001년만_~MF1128_~MF2110_경보국설계서(철관주2003.1.30최종)_영천댐수량산출_수량산출서(2003.4.1)_HIServlet?SLET=AttView&amp;APP=1&amp;ID=0007svn5y&amp;SEQ=0&amp;K=0009T21nk2&amp;FILENAME=낙동강물문화관발주설계서" xfId="592" xr:uid="{00000000-0005-0000-0000-00004F020000}"/>
    <cellStyle name="_2001년만_~MF1128_~MF2110_경보국설계서(철관주2003.1.30최종)_영천댐수량산출_수량산출서(2003.4.1)_산출내역서" xfId="593" xr:uid="{00000000-0005-0000-0000-000050020000}"/>
    <cellStyle name="_2001년만_~MF1128_~MF2110_대곡내역서0329(전기)-기계설비금액확인" xfId="594" xr:uid="{00000000-0005-0000-0000-000051020000}"/>
    <cellStyle name="_2001년만_~MF1128_~MF2110_대곡내역서0329(전기)-기계설비금액확인_HIServlet?SLET=AttView&amp;APP=1&amp;ID=0007svn5y&amp;SEQ=0&amp;K=0009T21nk2&amp;FILENAME=낙동강물문화관발주설계서" xfId="595" xr:uid="{00000000-0005-0000-0000-000052020000}"/>
    <cellStyle name="_2001년만_~MF1128_~MF2110_대곡내역서0329(전기)-기계설비금액확인_산출내역서" xfId="596" xr:uid="{00000000-0005-0000-0000-000053020000}"/>
    <cellStyle name="_2001년만_~MF1128_~MF2110_산출내역서" xfId="597" xr:uid="{00000000-0005-0000-0000-000054020000}"/>
    <cellStyle name="_2001년만_~MF1128_~MF2110_수량산출서(2003.4.1)" xfId="598" xr:uid="{00000000-0005-0000-0000-000055020000}"/>
    <cellStyle name="_2001년만_~MF1128_~MF2110_수량산출서(2003.4.1)_HIServlet?SLET=AttView&amp;APP=1&amp;ID=0007svn5y&amp;SEQ=0&amp;K=0009T21nk2&amp;FILENAME=낙동강물문화관발주설계서" xfId="599" xr:uid="{00000000-0005-0000-0000-000056020000}"/>
    <cellStyle name="_2001년만_~MF1128_~MF2110_수량산출서(2003.4.1)_산출내역서" xfId="600" xr:uid="{00000000-0005-0000-0000-000057020000}"/>
    <cellStyle name="_2001년만_~MF1128_~MF2110_영구동력수량산출" xfId="601" xr:uid="{00000000-0005-0000-0000-000058020000}"/>
    <cellStyle name="_2001년만_~MF1128_~MF2110_영구동력수량산출_HIServlet?SLET=AttView&amp;APP=1&amp;ID=0007svn5y&amp;SEQ=0&amp;K=0009T21nk2&amp;FILENAME=낙동강물문화관발주설계서" xfId="602" xr:uid="{00000000-0005-0000-0000-000059020000}"/>
    <cellStyle name="_2001년만_~MF1128_~MF2110_영구동력수량산출_산출내역서" xfId="603" xr:uid="{00000000-0005-0000-0000-00005A020000}"/>
    <cellStyle name="_2001년만_~MF1128_~MF2110_영구동력수량산출_수량산출서(2003.4.1)" xfId="604" xr:uid="{00000000-0005-0000-0000-00005B020000}"/>
    <cellStyle name="_2001년만_~MF1128_~MF2110_영구동력수량산출_수량산출서(2003.4.1)_HIServlet?SLET=AttView&amp;APP=1&amp;ID=0007svn5y&amp;SEQ=0&amp;K=0009T21nk2&amp;FILENAME=낙동강물문화관발주설계서" xfId="605" xr:uid="{00000000-0005-0000-0000-00005C020000}"/>
    <cellStyle name="_2001년만_~MF1128_~MF2110_영구동력수량산출_수량산출서(2003.4.1)_산출내역서" xfId="606" xr:uid="{00000000-0005-0000-0000-00005D020000}"/>
    <cellStyle name="_2001년만_~MF1128_~MF2110_영천댐수량산출" xfId="607" xr:uid="{00000000-0005-0000-0000-00005E020000}"/>
    <cellStyle name="_2001년만_~MF1128_~MF2110_영천댐수량산출_HIServlet?SLET=AttView&amp;APP=1&amp;ID=0007svn5y&amp;SEQ=0&amp;K=0009T21nk2&amp;FILENAME=낙동강물문화관발주설계서" xfId="608" xr:uid="{00000000-0005-0000-0000-00005F020000}"/>
    <cellStyle name="_2001년만_~MF1128_~MF2110_영천댐수량산출_산출내역서" xfId="609" xr:uid="{00000000-0005-0000-0000-000060020000}"/>
    <cellStyle name="_2001년만_~MF1128_~MF2110_영천댐수량산출_수량산출서(2003.4.1)" xfId="610" xr:uid="{00000000-0005-0000-0000-000061020000}"/>
    <cellStyle name="_2001년만_~MF1128_~MF2110_영천댐수량산출_수량산출서(2003.4.1)_HIServlet?SLET=AttView&amp;APP=1&amp;ID=0007svn5y&amp;SEQ=0&amp;K=0009T21nk2&amp;FILENAME=낙동강물문화관발주설계서" xfId="611" xr:uid="{00000000-0005-0000-0000-000062020000}"/>
    <cellStyle name="_2001년만_~MF1128_~MF2110_영천댐수량산출_수량산출서(2003.4.1)_산출내역서" xfId="612" xr:uid="{00000000-0005-0000-0000-000063020000}"/>
    <cellStyle name="_2001년만_~MF1128_~MF2110_영천댐최종(감시및CCTV)" xfId="613" xr:uid="{00000000-0005-0000-0000-000064020000}"/>
    <cellStyle name="_2001년만_~MF1128_~MF2110_영천댐최종(감시및CCTV)_HIServlet?SLET=AttView&amp;APP=1&amp;ID=0007svn5y&amp;SEQ=0&amp;K=0009T21nk2&amp;FILENAME=낙동강물문화관발주설계서" xfId="614" xr:uid="{00000000-0005-0000-0000-000065020000}"/>
    <cellStyle name="_2001년만_~MF1128_~MF2110_영천댐최종(감시및CCTV)_산출내역서" xfId="615" xr:uid="{00000000-0005-0000-0000-000066020000}"/>
    <cellStyle name="_2001년만_~MF1128_~MF2110_영천댐최종(홍수예설비공사)" xfId="616" xr:uid="{00000000-0005-0000-0000-000067020000}"/>
    <cellStyle name="_2001년만_~MF1128_~MF2110_영천댐최종(홍수예설비공사)_HIServlet?SLET=AttView&amp;APP=1&amp;ID=0007svn5y&amp;SEQ=0&amp;K=0009T21nk2&amp;FILENAME=낙동강물문화관발주설계서" xfId="617" xr:uid="{00000000-0005-0000-0000-000068020000}"/>
    <cellStyle name="_2001년만_~MF1128_~MF2110_영천댐최종(홍수예설비공사)_산출내역서" xfId="618" xr:uid="{00000000-0005-0000-0000-000069020000}"/>
    <cellStyle name="_2001년만_~MF1128_~MF2110_오리지날최종-경보국설계서(철관주2003.2.13) (version 3) (version 1)" xfId="619" xr:uid="{00000000-0005-0000-0000-00006A020000}"/>
    <cellStyle name="_2001년만_~MF1128_~MF2110_오리지날최종-경보국설계서(철관주2003.2.13) (version 3) (version 1)_HIServlet?SLET=AttView&amp;APP=1&amp;ID=0007svn5y&amp;SEQ=0&amp;K=0009T21nk2&amp;FILENAME=낙동강물문화관발주설계서" xfId="620" xr:uid="{00000000-0005-0000-0000-00006B020000}"/>
    <cellStyle name="_2001년만_~MF1128_~MF2110_오리지날최종-경보국설계서(철관주2003.2.13) (version 3) (version 1)_산출내역서" xfId="621" xr:uid="{00000000-0005-0000-0000-00006C020000}"/>
    <cellStyle name="_2001년만_~MF1128_~MF2110_오리지날최종-경보국설계서(철관주2003.2.13) (version 3) (version 1)_수량산출서(2003.4.1)" xfId="622" xr:uid="{00000000-0005-0000-0000-00006D020000}"/>
    <cellStyle name="_2001년만_~MF1128_~MF2110_오리지날최종-경보국설계서(철관주2003.2.13) (version 3) (version 1)_수량산출서(2003.4.1)_HIServlet?SLET=AttView&amp;APP=1&amp;ID=0007svn5y&amp;SEQ=0&amp;K=0009T21nk2&amp;FILENAME=낙동강물문화관발주설계서" xfId="623" xr:uid="{00000000-0005-0000-0000-00006E020000}"/>
    <cellStyle name="_2001년만_~MF1128_~MF2110_오리지날최종-경보국설계서(철관주2003.2.13) (version 3) (version 1)_수량산출서(2003.4.1)_산출내역서" xfId="624" xr:uid="{00000000-0005-0000-0000-00006F020000}"/>
    <cellStyle name="_2001년만_~MF1128_~MF2110_오리지날최종-경보국설계서(철관주2003.2.6)" xfId="625" xr:uid="{00000000-0005-0000-0000-000070020000}"/>
    <cellStyle name="_2001년만_~MF1128_~MF2110_오리지날최종-경보국설계서(철관주2003.2.6)_HIServlet?SLET=AttView&amp;APP=1&amp;ID=0007svn5y&amp;SEQ=0&amp;K=0009T21nk2&amp;FILENAME=낙동강물문화관발주설계서" xfId="626" xr:uid="{00000000-0005-0000-0000-000071020000}"/>
    <cellStyle name="_2001년만_~MF1128_~MF2110_오리지날최종-경보국설계서(철관주2003.2.6)_산출내역서" xfId="627" xr:uid="{00000000-0005-0000-0000-000072020000}"/>
    <cellStyle name="_2001년만_~MF1128_~MF2110_오리지날최종-경보국설계서(철관주2003.2.6)_수량산출서(2003.4.1)" xfId="628" xr:uid="{00000000-0005-0000-0000-000073020000}"/>
    <cellStyle name="_2001년만_~MF1128_~MF2110_오리지날최종-경보국설계서(철관주2003.2.6)_수량산출서(2003.4.1)_HIServlet?SLET=AttView&amp;APP=1&amp;ID=0007svn5y&amp;SEQ=0&amp;K=0009T21nk2&amp;FILENAME=낙동강물문화관발주설계서" xfId="629" xr:uid="{00000000-0005-0000-0000-000074020000}"/>
    <cellStyle name="_2001년만_~MF1128_~MF2110_오리지날최종-경보국설계서(철관주2003.2.6)_수량산출서(2003.4.1)_산출내역서" xfId="630" xr:uid="{00000000-0005-0000-0000-000075020000}"/>
    <cellStyle name="_2001년만_~MF1128_~MF2110_오리지날최종-경보국설계서(철관주2003.2.9) (version 2)" xfId="631" xr:uid="{00000000-0005-0000-0000-000076020000}"/>
    <cellStyle name="_2001년만_~MF1128_~MF2110_오리지날최종-경보국설계서(철관주2003.2.9) (version 2)_HIServlet?SLET=AttView&amp;APP=1&amp;ID=0007svn5y&amp;SEQ=0&amp;K=0009T21nk2&amp;FILENAME=낙동강물문화관발주설계서" xfId="632" xr:uid="{00000000-0005-0000-0000-000077020000}"/>
    <cellStyle name="_2001년만_~MF1128_~MF2110_오리지날최종-경보국설계서(철관주2003.2.9) (version 2)_산출내역서" xfId="633" xr:uid="{00000000-0005-0000-0000-000078020000}"/>
    <cellStyle name="_2001년만_~MF1128_~MF2110_오리지날최종-경보국설계서(철관주2003.2.9) (version 2)_수량산출서(2003.4.1)" xfId="634" xr:uid="{00000000-0005-0000-0000-000079020000}"/>
    <cellStyle name="_2001년만_~MF1128_~MF2110_오리지날최종-경보국설계서(철관주2003.2.9) (version 2)_수량산출서(2003.4.1)_HIServlet?SLET=AttView&amp;APP=1&amp;ID=0007svn5y&amp;SEQ=0&amp;K=0009T21nk2&amp;FILENAME=낙동강물문화관발주설계서" xfId="635" xr:uid="{00000000-0005-0000-0000-00007A020000}"/>
    <cellStyle name="_2001년만_~MF1128_~MF2110_오리지날최종-경보국설계서(철관주2003.2.9) (version 2)_수량산출서(2003.4.1)_산출내역서" xfId="636" xr:uid="{00000000-0005-0000-0000-00007B020000}"/>
    <cellStyle name="_2001년만_~MF1128_~MF2110_옥곡수량" xfId="637" xr:uid="{00000000-0005-0000-0000-00007C020000}"/>
    <cellStyle name="_2001년만_~MF1128_~MF2110_옥곡수량_HIServlet?SLET=AttView&amp;APP=1&amp;ID=0007svn5y&amp;SEQ=0&amp;K=0009T21nk2&amp;FILENAME=낙동강물문화관발주설계서" xfId="638" xr:uid="{00000000-0005-0000-0000-00007D020000}"/>
    <cellStyle name="_2001년만_~MF1128_~MF2110_옥곡수량_산출내역서" xfId="639" xr:uid="{00000000-0005-0000-0000-00007E020000}"/>
    <cellStyle name="_2001년만_~MF1128_~MF2110_전기-광양3단계(옥곡가압장)" xfId="640" xr:uid="{00000000-0005-0000-0000-00007F020000}"/>
    <cellStyle name="_2001년만_~MF1128_~MF2110_전기-광양3단계(옥곡가압장)_HIServlet?SLET=AttView&amp;APP=1&amp;ID=0007svn5y&amp;SEQ=0&amp;K=0009T21nk2&amp;FILENAME=낙동강물문화관발주설계서" xfId="641" xr:uid="{00000000-0005-0000-0000-000080020000}"/>
    <cellStyle name="_2001년만_~MF1128_~MF2110_전기-광양3단계(옥곡가압장)_산출내역서" xfId="642" xr:uid="{00000000-0005-0000-0000-000081020000}"/>
    <cellStyle name="_2001년만_~MF1128_~MF2110_전기및계장-영천댐(03.9.8신설및철거나눔)" xfId="643" xr:uid="{00000000-0005-0000-0000-000082020000}"/>
    <cellStyle name="_2001년만_~MF1128_~MF2110_전기및계장-영천댐(03.9.8신설및철거나눔)_HIServlet?SLET=AttView&amp;APP=1&amp;ID=0007svn5y&amp;SEQ=0&amp;K=0009T21nk2&amp;FILENAME=낙동강물문화관발주설계서" xfId="644" xr:uid="{00000000-0005-0000-0000-000083020000}"/>
    <cellStyle name="_2001년만_~MF1128_~MF2110_전기및계장-영천댐(03.9.8신설및철거나눔)_산출내역서" xfId="645" xr:uid="{00000000-0005-0000-0000-000084020000}"/>
    <cellStyle name="_2001년만_~MF1128_~MF2110_전기및계장-영천댐취수능력(2003.4.8전기및계장)" xfId="646" xr:uid="{00000000-0005-0000-0000-000085020000}"/>
    <cellStyle name="_2001년만_~MF1128_~MF2110_전기및계장-영천댐취수능력(2003.4.8전기및계장)_HIServlet?SLET=AttView&amp;APP=1&amp;ID=0007svn5y&amp;SEQ=0&amp;K=0009T21nk2&amp;FILENAME=낙동강물문화관발주설계서" xfId="647" xr:uid="{00000000-0005-0000-0000-000086020000}"/>
    <cellStyle name="_2001년만_~MF1128_~MF2110_전기및계장-영천댐취수능력(2003.4.8전기및계장)_산출내역서" xfId="648" xr:uid="{00000000-0005-0000-0000-000087020000}"/>
    <cellStyle name="_2001년만_~MF1128_~MF2110_전기방식" xfId="649" xr:uid="{00000000-0005-0000-0000-000088020000}"/>
    <cellStyle name="_2001년만_~MF1128_~MF2110_전기방식_HIServlet?SLET=AttView&amp;APP=1&amp;ID=0007svn5y&amp;SEQ=0&amp;K=0009T21nk2&amp;FILENAME=낙동강물문화관발주설계서" xfId="650" xr:uid="{00000000-0005-0000-0000-000089020000}"/>
    <cellStyle name="_2001년만_~MF1128_~MF2110_전기방식_산출내역서" xfId="651" xr:uid="{00000000-0005-0000-0000-00008A020000}"/>
    <cellStyle name="_2001년만_~MF1128_~MF2110_전기방식_수량산출서(2003.4.1)" xfId="652" xr:uid="{00000000-0005-0000-0000-00008B020000}"/>
    <cellStyle name="_2001년만_~MF1128_~MF2110_전기방식_수량산출서(2003.4.1)_HIServlet?SLET=AttView&amp;APP=1&amp;ID=0007svn5y&amp;SEQ=0&amp;K=0009T21nk2&amp;FILENAME=낙동강물문화관발주설계서" xfId="653" xr:uid="{00000000-0005-0000-0000-00008C020000}"/>
    <cellStyle name="_2001년만_~MF1128_~MF2110_전기방식_수량산출서(2003.4.1)_산출내역서" xfId="654" xr:uid="{00000000-0005-0000-0000-00008D020000}"/>
    <cellStyle name="_2001년만_~MF1128_~MF2110_전기-영천댐취수능력(2003.2.10) (version 1)" xfId="655" xr:uid="{00000000-0005-0000-0000-00008E020000}"/>
    <cellStyle name="_2001년만_~MF1128_~MF2110_전기-영천댐취수능력(2003.2.10) (version 1)_HIServlet?SLET=AttView&amp;APP=1&amp;ID=0007svn5y&amp;SEQ=0&amp;K=0009T21nk2&amp;FILENAME=낙동강물문화관발주설계서" xfId="656" xr:uid="{00000000-0005-0000-0000-00008F020000}"/>
    <cellStyle name="_2001년만_~MF1128_~MF2110_전기-영천댐취수능력(2003.2.10) (version 1)_산출내역서" xfId="657" xr:uid="{00000000-0005-0000-0000-000090020000}"/>
    <cellStyle name="_2001년만_~MF1128_~MF2110_전기-영천댐취수능력(2003.2.10) (version 1)_수량산출서(2003.4.1)" xfId="658" xr:uid="{00000000-0005-0000-0000-000091020000}"/>
    <cellStyle name="_2001년만_~MF1128_~MF2110_전기-영천댐취수능력(2003.2.10) (version 1)_수량산출서(2003.4.1)_HIServlet?SLET=AttView&amp;APP=1&amp;ID=0007svn5y&amp;SEQ=0&amp;K=0009T21nk2&amp;FILENAME=낙동강물문화관발주설계서" xfId="659" xr:uid="{00000000-0005-0000-0000-000092020000}"/>
    <cellStyle name="_2001년만_~MF1128_~MF2110_전기-영천댐취수능력(2003.2.10) (version 1)_수량산출서(2003.4.1)_산출내역서" xfId="660" xr:uid="{00000000-0005-0000-0000-000093020000}"/>
    <cellStyle name="_2001년만_~MF1128_~MF2110_최종실적(최종)" xfId="661" xr:uid="{00000000-0005-0000-0000-000094020000}"/>
    <cellStyle name="_2001년만_~MF1128_~MF2110_최종실적(최종)_HIServlet?SLET=AttView&amp;APP=1&amp;ID=0007svn5y&amp;SEQ=0&amp;K=0009T21nk2&amp;FILENAME=낙동강물문화관발주설계서" xfId="662" xr:uid="{00000000-0005-0000-0000-000095020000}"/>
    <cellStyle name="_2001년만_~MF1128_~MF2110_최종실적(최종)_산출내역서" xfId="663" xr:uid="{00000000-0005-0000-0000-000096020000}"/>
    <cellStyle name="_2001년만_~MF1128_~MF2110_최종실적(최종)_수량산출서(2003.4.1)" xfId="664" xr:uid="{00000000-0005-0000-0000-000097020000}"/>
    <cellStyle name="_2001년만_~MF1128_~MF2110_최종실적(최종)_수량산출서(2003.4.1)_HIServlet?SLET=AttView&amp;APP=1&amp;ID=0007svn5y&amp;SEQ=0&amp;K=0009T21nk2&amp;FILENAME=낙동강물문화관발주설계서" xfId="665" xr:uid="{00000000-0005-0000-0000-000098020000}"/>
    <cellStyle name="_2001년만_~MF1128_~MF2110_최종실적(최종)_수량산출서(2003.4.1)_산출내역서" xfId="666" xr:uid="{00000000-0005-0000-0000-000099020000}"/>
    <cellStyle name="_2001년만_~MF1128_~MF2110_최종실적(최종)_영천댐수량산출" xfId="667" xr:uid="{00000000-0005-0000-0000-00009A020000}"/>
    <cellStyle name="_2001년만_~MF1128_~MF2110_최종실적(최종)_영천댐수량산출_HIServlet?SLET=AttView&amp;APP=1&amp;ID=0007svn5y&amp;SEQ=0&amp;K=0009T21nk2&amp;FILENAME=낙동강물문화관발주설계서" xfId="668" xr:uid="{00000000-0005-0000-0000-00009B020000}"/>
    <cellStyle name="_2001년만_~MF1128_~MF2110_최종실적(최종)_영천댐수량산출_산출내역서" xfId="669" xr:uid="{00000000-0005-0000-0000-00009C020000}"/>
    <cellStyle name="_2001년만_~MF1128_~MF2110_최종실적(최종)_영천댐수량산출_수량산출서(2003.4.1)" xfId="670" xr:uid="{00000000-0005-0000-0000-00009D020000}"/>
    <cellStyle name="_2001년만_~MF1128_~MF2110_최종실적(최종)_영천댐수량산출_수량산출서(2003.4.1)_HIServlet?SLET=AttView&amp;APP=1&amp;ID=0007svn5y&amp;SEQ=0&amp;K=0009T21nk2&amp;FILENAME=낙동강물문화관발주설계서" xfId="671" xr:uid="{00000000-0005-0000-0000-00009E020000}"/>
    <cellStyle name="_2001년만_~MF1128_~MF2110_최종실적(최종)_영천댐수량산출_수량산출서(2003.4.1)_산출내역서" xfId="672" xr:uid="{00000000-0005-0000-0000-00009F020000}"/>
    <cellStyle name="_2001년만_~MF1128_~MF373C" xfId="673" xr:uid="{00000000-0005-0000-0000-0000A0020000}"/>
    <cellStyle name="_2001년만_~MF1128_~MF373C_HIServlet?SLET=AttView&amp;APP=1&amp;ID=0007svn5y&amp;SEQ=0&amp;K=0009T21nk2&amp;FILENAME=낙동강물문화관발주설계서" xfId="674" xr:uid="{00000000-0005-0000-0000-0000A1020000}"/>
    <cellStyle name="_2001년만_~MF1128_~MF373C_가설건축전기산출서" xfId="675" xr:uid="{00000000-0005-0000-0000-0000A2020000}"/>
    <cellStyle name="_2001년만_~MF1128_~MF373C_가설건축전기산출서_HIServlet?SLET=AttView&amp;APP=1&amp;ID=0007svn5y&amp;SEQ=0&amp;K=0009T21nk2&amp;FILENAME=낙동강물문화관발주설계서" xfId="676" xr:uid="{00000000-0005-0000-0000-0000A3020000}"/>
    <cellStyle name="_2001년만_~MF1128_~MF373C_가설건축전기산출서_산출내역서" xfId="677" xr:uid="{00000000-0005-0000-0000-0000A4020000}"/>
    <cellStyle name="_2001년만_~MF1128_~MF373C_가설건축전기산출서_수량산출서(2003.4.1)" xfId="678" xr:uid="{00000000-0005-0000-0000-0000A5020000}"/>
    <cellStyle name="_2001년만_~MF1128_~MF373C_가설건축전기산출서_수량산출서(2003.4.1)_HIServlet?SLET=AttView&amp;APP=1&amp;ID=0007svn5y&amp;SEQ=0&amp;K=0009T21nk2&amp;FILENAME=낙동강물문화관발주설계서" xfId="679" xr:uid="{00000000-0005-0000-0000-0000A6020000}"/>
    <cellStyle name="_2001년만_~MF1128_~MF373C_가설건축전기산출서_수량산출서(2003.4.1)_산출내역서" xfId="680" xr:uid="{00000000-0005-0000-0000-0000A7020000}"/>
    <cellStyle name="_2001년만_~MF1128_~MF373C_가설동력수량산출" xfId="681" xr:uid="{00000000-0005-0000-0000-0000A8020000}"/>
    <cellStyle name="_2001년만_~MF1128_~MF373C_가설동력수량산출_HIServlet?SLET=AttView&amp;APP=1&amp;ID=0007svn5y&amp;SEQ=0&amp;K=0009T21nk2&amp;FILENAME=낙동강물문화관발주설계서" xfId="682" xr:uid="{00000000-0005-0000-0000-0000A9020000}"/>
    <cellStyle name="_2001년만_~MF1128_~MF373C_가설동력수량산출_산출내역서" xfId="683" xr:uid="{00000000-0005-0000-0000-0000AA020000}"/>
    <cellStyle name="_2001년만_~MF1128_~MF373C_가설동력수량산출_수량산출서(2003.4.1)" xfId="684" xr:uid="{00000000-0005-0000-0000-0000AB020000}"/>
    <cellStyle name="_2001년만_~MF1128_~MF373C_가설동력수량산출_수량산출서(2003.4.1)_HIServlet?SLET=AttView&amp;APP=1&amp;ID=0007svn5y&amp;SEQ=0&amp;K=0009T21nk2&amp;FILENAME=낙동강물문화관발주설계서" xfId="685" xr:uid="{00000000-0005-0000-0000-0000AC020000}"/>
    <cellStyle name="_2001년만_~MF1128_~MF373C_가설동력수량산출_수량산출서(2003.4.1)_산출내역서" xfId="686" xr:uid="{00000000-0005-0000-0000-0000AD020000}"/>
    <cellStyle name="_2001년만_~MF1128_~MF373C_가설통신수량" xfId="687" xr:uid="{00000000-0005-0000-0000-0000AE020000}"/>
    <cellStyle name="_2001년만_~MF1128_~MF373C_가설통신수량_HIServlet?SLET=AttView&amp;APP=1&amp;ID=0007svn5y&amp;SEQ=0&amp;K=0009T21nk2&amp;FILENAME=낙동강물문화관발주설계서" xfId="688" xr:uid="{00000000-0005-0000-0000-0000AF020000}"/>
    <cellStyle name="_2001년만_~MF1128_~MF373C_가설통신수량_산출내역서" xfId="689" xr:uid="{00000000-0005-0000-0000-0000B0020000}"/>
    <cellStyle name="_2001년만_~MF1128_~MF373C_가설통신수량_수량산출서(2003.4.1)" xfId="690" xr:uid="{00000000-0005-0000-0000-0000B1020000}"/>
    <cellStyle name="_2001년만_~MF1128_~MF373C_가설통신수량_수량산출서(2003.4.1)_HIServlet?SLET=AttView&amp;APP=1&amp;ID=0007svn5y&amp;SEQ=0&amp;K=0009T21nk2&amp;FILENAME=낙동강물문화관발주설계서" xfId="691" xr:uid="{00000000-0005-0000-0000-0000B2020000}"/>
    <cellStyle name="_2001년만_~MF1128_~MF373C_가설통신수량_수량산출서(2003.4.1)_산출내역서" xfId="692" xr:uid="{00000000-0005-0000-0000-0000B3020000}"/>
    <cellStyle name="_2001년만_~MF1128_~MF373C_경보국설계서(철관주2003.1.30최종)" xfId="693" xr:uid="{00000000-0005-0000-0000-0000B4020000}"/>
    <cellStyle name="_2001년만_~MF1128_~MF373C_경보국설계서(철관주2003.1.30최종)_HIServlet?SLET=AttView&amp;APP=1&amp;ID=0007svn5y&amp;SEQ=0&amp;K=0009T21nk2&amp;FILENAME=낙동강물문화관발주설계서" xfId="694" xr:uid="{00000000-0005-0000-0000-0000B5020000}"/>
    <cellStyle name="_2001년만_~MF1128_~MF373C_경보국설계서(철관주2003.1.30최종)_산출내역서" xfId="695" xr:uid="{00000000-0005-0000-0000-0000B6020000}"/>
    <cellStyle name="_2001년만_~MF1128_~MF373C_경보국설계서(철관주2003.1.30최종)_수량산출서(2003.4.1)" xfId="696" xr:uid="{00000000-0005-0000-0000-0000B7020000}"/>
    <cellStyle name="_2001년만_~MF1128_~MF373C_경보국설계서(철관주2003.1.30최종)_수량산출서(2003.4.1)_HIServlet?SLET=AttView&amp;APP=1&amp;ID=0007svn5y&amp;SEQ=0&amp;K=0009T21nk2&amp;FILENAME=낙동강물문화관발주설계서" xfId="697" xr:uid="{00000000-0005-0000-0000-0000B8020000}"/>
    <cellStyle name="_2001년만_~MF1128_~MF373C_경보국설계서(철관주2003.1.30최종)_수량산출서(2003.4.1)_산출내역서" xfId="698" xr:uid="{00000000-0005-0000-0000-0000B9020000}"/>
    <cellStyle name="_2001년만_~MF1128_~MF373C_경보국설계서(철관주2003.1.30최종)_영천댐수량산출" xfId="699" xr:uid="{00000000-0005-0000-0000-0000BA020000}"/>
    <cellStyle name="_2001년만_~MF1128_~MF373C_경보국설계서(철관주2003.1.30최종)_영천댐수량산출_HIServlet?SLET=AttView&amp;APP=1&amp;ID=0007svn5y&amp;SEQ=0&amp;K=0009T21nk2&amp;FILENAME=낙동강물문화관발주설계서" xfId="700" xr:uid="{00000000-0005-0000-0000-0000BB020000}"/>
    <cellStyle name="_2001년만_~MF1128_~MF373C_경보국설계서(철관주2003.1.30최종)_영천댐수량산출_산출내역서" xfId="701" xr:uid="{00000000-0005-0000-0000-0000BC020000}"/>
    <cellStyle name="_2001년만_~MF1128_~MF373C_경보국설계서(철관주2003.1.30최종)_영천댐수량산출_수량산출서(2003.4.1)" xfId="702" xr:uid="{00000000-0005-0000-0000-0000BD020000}"/>
    <cellStyle name="_2001년만_~MF1128_~MF373C_경보국설계서(철관주2003.1.30최종)_영천댐수량산출_수량산출서(2003.4.1)_HIServlet?SLET=AttView&amp;APP=1&amp;ID=0007svn5y&amp;SEQ=0&amp;K=0009T21nk2&amp;FILENAME=낙동강물문화관발주설계서" xfId="703" xr:uid="{00000000-0005-0000-0000-0000BE020000}"/>
    <cellStyle name="_2001년만_~MF1128_~MF373C_경보국설계서(철관주2003.1.30최종)_영천댐수량산출_수량산출서(2003.4.1)_산출내역서" xfId="704" xr:uid="{00000000-0005-0000-0000-0000BF020000}"/>
    <cellStyle name="_2001년만_~MF1128_~MF373C_대곡내역서0329(전기)-기계설비금액확인" xfId="705" xr:uid="{00000000-0005-0000-0000-0000C0020000}"/>
    <cellStyle name="_2001년만_~MF1128_~MF373C_대곡내역서0329(전기)-기계설비금액확인_HIServlet?SLET=AttView&amp;APP=1&amp;ID=0007svn5y&amp;SEQ=0&amp;K=0009T21nk2&amp;FILENAME=낙동강물문화관발주설계서" xfId="706" xr:uid="{00000000-0005-0000-0000-0000C1020000}"/>
    <cellStyle name="_2001년만_~MF1128_~MF373C_대곡내역서0329(전기)-기계설비금액확인_산출내역서" xfId="707" xr:uid="{00000000-0005-0000-0000-0000C2020000}"/>
    <cellStyle name="_2001년만_~MF1128_~MF373C_산출내역서" xfId="708" xr:uid="{00000000-0005-0000-0000-0000C3020000}"/>
    <cellStyle name="_2001년만_~MF1128_~MF373C_수량산출서(2003.4.1)" xfId="709" xr:uid="{00000000-0005-0000-0000-0000C4020000}"/>
    <cellStyle name="_2001년만_~MF1128_~MF373C_수량산출서(2003.4.1)_HIServlet?SLET=AttView&amp;APP=1&amp;ID=0007svn5y&amp;SEQ=0&amp;K=0009T21nk2&amp;FILENAME=낙동강물문화관발주설계서" xfId="710" xr:uid="{00000000-0005-0000-0000-0000C5020000}"/>
    <cellStyle name="_2001년만_~MF1128_~MF373C_수량산출서(2003.4.1)_산출내역서" xfId="711" xr:uid="{00000000-0005-0000-0000-0000C6020000}"/>
    <cellStyle name="_2001년만_~MF1128_~MF373C_영구동력수량산출" xfId="712" xr:uid="{00000000-0005-0000-0000-0000C7020000}"/>
    <cellStyle name="_2001년만_~MF1128_~MF373C_영구동력수량산출_HIServlet?SLET=AttView&amp;APP=1&amp;ID=0007svn5y&amp;SEQ=0&amp;K=0009T21nk2&amp;FILENAME=낙동강물문화관발주설계서" xfId="713" xr:uid="{00000000-0005-0000-0000-0000C8020000}"/>
    <cellStyle name="_2001년만_~MF1128_~MF373C_영구동력수량산출_산출내역서" xfId="714" xr:uid="{00000000-0005-0000-0000-0000C9020000}"/>
    <cellStyle name="_2001년만_~MF1128_~MF373C_영구동력수량산출_수량산출서(2003.4.1)" xfId="715" xr:uid="{00000000-0005-0000-0000-0000CA020000}"/>
    <cellStyle name="_2001년만_~MF1128_~MF373C_영구동력수량산출_수량산출서(2003.4.1)_HIServlet?SLET=AttView&amp;APP=1&amp;ID=0007svn5y&amp;SEQ=0&amp;K=0009T21nk2&amp;FILENAME=낙동강물문화관발주설계서" xfId="716" xr:uid="{00000000-0005-0000-0000-0000CB020000}"/>
    <cellStyle name="_2001년만_~MF1128_~MF373C_영구동력수량산출_수량산출서(2003.4.1)_산출내역서" xfId="717" xr:uid="{00000000-0005-0000-0000-0000CC020000}"/>
    <cellStyle name="_2001년만_~MF1128_~MF373C_영천댐수량산출" xfId="718" xr:uid="{00000000-0005-0000-0000-0000CD020000}"/>
    <cellStyle name="_2001년만_~MF1128_~MF373C_영천댐수량산출_HIServlet?SLET=AttView&amp;APP=1&amp;ID=0007svn5y&amp;SEQ=0&amp;K=0009T21nk2&amp;FILENAME=낙동강물문화관발주설계서" xfId="719" xr:uid="{00000000-0005-0000-0000-0000CE020000}"/>
    <cellStyle name="_2001년만_~MF1128_~MF373C_영천댐수량산출_산출내역서" xfId="720" xr:uid="{00000000-0005-0000-0000-0000CF020000}"/>
    <cellStyle name="_2001년만_~MF1128_~MF373C_영천댐수량산출_수량산출서(2003.4.1)" xfId="721" xr:uid="{00000000-0005-0000-0000-0000D0020000}"/>
    <cellStyle name="_2001년만_~MF1128_~MF373C_영천댐수량산출_수량산출서(2003.4.1)_HIServlet?SLET=AttView&amp;APP=1&amp;ID=0007svn5y&amp;SEQ=0&amp;K=0009T21nk2&amp;FILENAME=낙동강물문화관발주설계서" xfId="722" xr:uid="{00000000-0005-0000-0000-0000D1020000}"/>
    <cellStyle name="_2001년만_~MF1128_~MF373C_영천댐수량산출_수량산출서(2003.4.1)_산출내역서" xfId="723" xr:uid="{00000000-0005-0000-0000-0000D2020000}"/>
    <cellStyle name="_2001년만_~MF1128_~MF373C_영천댐최종(감시및CCTV)" xfId="724" xr:uid="{00000000-0005-0000-0000-0000D3020000}"/>
    <cellStyle name="_2001년만_~MF1128_~MF373C_영천댐최종(감시및CCTV)_HIServlet?SLET=AttView&amp;APP=1&amp;ID=0007svn5y&amp;SEQ=0&amp;K=0009T21nk2&amp;FILENAME=낙동강물문화관발주설계서" xfId="725" xr:uid="{00000000-0005-0000-0000-0000D4020000}"/>
    <cellStyle name="_2001년만_~MF1128_~MF373C_영천댐최종(감시및CCTV)_산출내역서" xfId="726" xr:uid="{00000000-0005-0000-0000-0000D5020000}"/>
    <cellStyle name="_2001년만_~MF1128_~MF373C_영천댐최종(홍수예설비공사)" xfId="727" xr:uid="{00000000-0005-0000-0000-0000D6020000}"/>
    <cellStyle name="_2001년만_~MF1128_~MF373C_영천댐최종(홍수예설비공사)_HIServlet?SLET=AttView&amp;APP=1&amp;ID=0007svn5y&amp;SEQ=0&amp;K=0009T21nk2&amp;FILENAME=낙동강물문화관발주설계서" xfId="728" xr:uid="{00000000-0005-0000-0000-0000D7020000}"/>
    <cellStyle name="_2001년만_~MF1128_~MF373C_영천댐최종(홍수예설비공사)_산출내역서" xfId="729" xr:uid="{00000000-0005-0000-0000-0000D8020000}"/>
    <cellStyle name="_2001년만_~MF1128_~MF373C_오리지날최종-경보국설계서(철관주2003.2.13) (version 3) (version 1)" xfId="730" xr:uid="{00000000-0005-0000-0000-0000D9020000}"/>
    <cellStyle name="_2001년만_~MF1128_~MF373C_오리지날최종-경보국설계서(철관주2003.2.13) (version 3) (version 1)_HIServlet?SLET=AttView&amp;APP=1&amp;ID=0007svn5y&amp;SEQ=0&amp;K=0009T21nk2&amp;FILENAME=낙동강물문화관발주설계서" xfId="731" xr:uid="{00000000-0005-0000-0000-0000DA020000}"/>
    <cellStyle name="_2001년만_~MF1128_~MF373C_오리지날최종-경보국설계서(철관주2003.2.13) (version 3) (version 1)_산출내역서" xfId="732" xr:uid="{00000000-0005-0000-0000-0000DB020000}"/>
    <cellStyle name="_2001년만_~MF1128_~MF373C_오리지날최종-경보국설계서(철관주2003.2.13) (version 3) (version 1)_수량산출서(2003.4.1)" xfId="733" xr:uid="{00000000-0005-0000-0000-0000DC020000}"/>
    <cellStyle name="_2001년만_~MF1128_~MF373C_오리지날최종-경보국설계서(철관주2003.2.13) (version 3) (version 1)_수량산출서(2003.4.1)_HIServlet?SLET=AttView&amp;APP=1&amp;ID=0007svn5y&amp;SEQ=0&amp;K=0009T21nk2&amp;FILENAME=낙동강물문화관발주설계서" xfId="734" xr:uid="{00000000-0005-0000-0000-0000DD020000}"/>
    <cellStyle name="_2001년만_~MF1128_~MF373C_오리지날최종-경보국설계서(철관주2003.2.13) (version 3) (version 1)_수량산출서(2003.4.1)_산출내역서" xfId="735" xr:uid="{00000000-0005-0000-0000-0000DE020000}"/>
    <cellStyle name="_2001년만_~MF1128_~MF373C_오리지날최종-경보국설계서(철관주2003.2.6)" xfId="736" xr:uid="{00000000-0005-0000-0000-0000DF020000}"/>
    <cellStyle name="_2001년만_~MF1128_~MF373C_오리지날최종-경보국설계서(철관주2003.2.6)_HIServlet?SLET=AttView&amp;APP=1&amp;ID=0007svn5y&amp;SEQ=0&amp;K=0009T21nk2&amp;FILENAME=낙동강물문화관발주설계서" xfId="737" xr:uid="{00000000-0005-0000-0000-0000E0020000}"/>
    <cellStyle name="_2001년만_~MF1128_~MF373C_오리지날최종-경보국설계서(철관주2003.2.6)_산출내역서" xfId="738" xr:uid="{00000000-0005-0000-0000-0000E1020000}"/>
    <cellStyle name="_2001년만_~MF1128_~MF373C_오리지날최종-경보국설계서(철관주2003.2.6)_수량산출서(2003.4.1)" xfId="739" xr:uid="{00000000-0005-0000-0000-0000E2020000}"/>
    <cellStyle name="_2001년만_~MF1128_~MF373C_오리지날최종-경보국설계서(철관주2003.2.6)_수량산출서(2003.4.1)_HIServlet?SLET=AttView&amp;APP=1&amp;ID=0007svn5y&amp;SEQ=0&amp;K=0009T21nk2&amp;FILENAME=낙동강물문화관발주설계서" xfId="740" xr:uid="{00000000-0005-0000-0000-0000E3020000}"/>
    <cellStyle name="_2001년만_~MF1128_~MF373C_오리지날최종-경보국설계서(철관주2003.2.6)_수량산출서(2003.4.1)_산출내역서" xfId="741" xr:uid="{00000000-0005-0000-0000-0000E4020000}"/>
    <cellStyle name="_2001년만_~MF1128_~MF373C_오리지날최종-경보국설계서(철관주2003.2.9) (version 2)" xfId="742" xr:uid="{00000000-0005-0000-0000-0000E5020000}"/>
    <cellStyle name="_2001년만_~MF1128_~MF373C_오리지날최종-경보국설계서(철관주2003.2.9) (version 2)_HIServlet?SLET=AttView&amp;APP=1&amp;ID=0007svn5y&amp;SEQ=0&amp;K=0009T21nk2&amp;FILENAME=낙동강물문화관발주설계서" xfId="743" xr:uid="{00000000-0005-0000-0000-0000E6020000}"/>
    <cellStyle name="_2001년만_~MF1128_~MF373C_오리지날최종-경보국설계서(철관주2003.2.9) (version 2)_산출내역서" xfId="744" xr:uid="{00000000-0005-0000-0000-0000E7020000}"/>
    <cellStyle name="_2001년만_~MF1128_~MF373C_오리지날최종-경보국설계서(철관주2003.2.9) (version 2)_수량산출서(2003.4.1)" xfId="745" xr:uid="{00000000-0005-0000-0000-0000E8020000}"/>
    <cellStyle name="_2001년만_~MF1128_~MF373C_오리지날최종-경보국설계서(철관주2003.2.9) (version 2)_수량산출서(2003.4.1)_HIServlet?SLET=AttView&amp;APP=1&amp;ID=0007svn5y&amp;SEQ=0&amp;K=0009T21nk2&amp;FILENAME=낙동강물문화관발주설계서" xfId="746" xr:uid="{00000000-0005-0000-0000-0000E9020000}"/>
    <cellStyle name="_2001년만_~MF1128_~MF373C_오리지날최종-경보국설계서(철관주2003.2.9) (version 2)_수량산출서(2003.4.1)_산출내역서" xfId="747" xr:uid="{00000000-0005-0000-0000-0000EA020000}"/>
    <cellStyle name="_2001년만_~MF1128_~MF373C_옥곡수량" xfId="748" xr:uid="{00000000-0005-0000-0000-0000EB020000}"/>
    <cellStyle name="_2001년만_~MF1128_~MF373C_옥곡수량_HIServlet?SLET=AttView&amp;APP=1&amp;ID=0007svn5y&amp;SEQ=0&amp;K=0009T21nk2&amp;FILENAME=낙동강물문화관발주설계서" xfId="749" xr:uid="{00000000-0005-0000-0000-0000EC020000}"/>
    <cellStyle name="_2001년만_~MF1128_~MF373C_옥곡수량_산출내역서" xfId="750" xr:uid="{00000000-0005-0000-0000-0000ED020000}"/>
    <cellStyle name="_2001년만_~MF1128_~MF373C_전기-광양3단계(옥곡가압장)" xfId="751" xr:uid="{00000000-0005-0000-0000-0000EE020000}"/>
    <cellStyle name="_2001년만_~MF1128_~MF373C_전기-광양3단계(옥곡가압장)_HIServlet?SLET=AttView&amp;APP=1&amp;ID=0007svn5y&amp;SEQ=0&amp;K=0009T21nk2&amp;FILENAME=낙동강물문화관발주설계서" xfId="752" xr:uid="{00000000-0005-0000-0000-0000EF020000}"/>
    <cellStyle name="_2001년만_~MF1128_~MF373C_전기-광양3단계(옥곡가압장)_산출내역서" xfId="753" xr:uid="{00000000-0005-0000-0000-0000F0020000}"/>
    <cellStyle name="_2001년만_~MF1128_~MF373C_전기및계장-영천댐(03.9.8신설및철거나눔)" xfId="754" xr:uid="{00000000-0005-0000-0000-0000F1020000}"/>
    <cellStyle name="_2001년만_~MF1128_~MF373C_전기및계장-영천댐(03.9.8신설및철거나눔)_HIServlet?SLET=AttView&amp;APP=1&amp;ID=0007svn5y&amp;SEQ=0&amp;K=0009T21nk2&amp;FILENAME=낙동강물문화관발주설계서" xfId="755" xr:uid="{00000000-0005-0000-0000-0000F2020000}"/>
    <cellStyle name="_2001년만_~MF1128_~MF373C_전기및계장-영천댐(03.9.8신설및철거나눔)_산출내역서" xfId="756" xr:uid="{00000000-0005-0000-0000-0000F3020000}"/>
    <cellStyle name="_2001년만_~MF1128_~MF373C_전기및계장-영천댐취수능력(2003.4.8전기및계장)" xfId="757" xr:uid="{00000000-0005-0000-0000-0000F4020000}"/>
    <cellStyle name="_2001년만_~MF1128_~MF373C_전기및계장-영천댐취수능력(2003.4.8전기및계장)_HIServlet?SLET=AttView&amp;APP=1&amp;ID=0007svn5y&amp;SEQ=0&amp;K=0009T21nk2&amp;FILENAME=낙동강물문화관발주설계서" xfId="758" xr:uid="{00000000-0005-0000-0000-0000F5020000}"/>
    <cellStyle name="_2001년만_~MF1128_~MF373C_전기및계장-영천댐취수능력(2003.4.8전기및계장)_산출내역서" xfId="759" xr:uid="{00000000-0005-0000-0000-0000F6020000}"/>
    <cellStyle name="_2001년만_~MF1128_~MF373C_전기방식" xfId="760" xr:uid="{00000000-0005-0000-0000-0000F7020000}"/>
    <cellStyle name="_2001년만_~MF1128_~MF373C_전기방식_HIServlet?SLET=AttView&amp;APP=1&amp;ID=0007svn5y&amp;SEQ=0&amp;K=0009T21nk2&amp;FILENAME=낙동강물문화관발주설계서" xfId="761" xr:uid="{00000000-0005-0000-0000-0000F8020000}"/>
    <cellStyle name="_2001년만_~MF1128_~MF373C_전기방식_산출내역서" xfId="762" xr:uid="{00000000-0005-0000-0000-0000F9020000}"/>
    <cellStyle name="_2001년만_~MF1128_~MF373C_전기방식_수량산출서(2003.4.1)" xfId="763" xr:uid="{00000000-0005-0000-0000-0000FA020000}"/>
    <cellStyle name="_2001년만_~MF1128_~MF373C_전기방식_수량산출서(2003.4.1)_HIServlet?SLET=AttView&amp;APP=1&amp;ID=0007svn5y&amp;SEQ=0&amp;K=0009T21nk2&amp;FILENAME=낙동강물문화관발주설계서" xfId="764" xr:uid="{00000000-0005-0000-0000-0000FB020000}"/>
    <cellStyle name="_2001년만_~MF1128_~MF373C_전기방식_수량산출서(2003.4.1)_산출내역서" xfId="765" xr:uid="{00000000-0005-0000-0000-0000FC020000}"/>
    <cellStyle name="_2001년만_~MF1128_~MF373C_전기-영천댐취수능력(2003.2.10) (version 1)" xfId="766" xr:uid="{00000000-0005-0000-0000-0000FD020000}"/>
    <cellStyle name="_2001년만_~MF1128_~MF373C_전기-영천댐취수능력(2003.2.10) (version 1)_HIServlet?SLET=AttView&amp;APP=1&amp;ID=0007svn5y&amp;SEQ=0&amp;K=0009T21nk2&amp;FILENAME=낙동강물문화관발주설계서" xfId="767" xr:uid="{00000000-0005-0000-0000-0000FE020000}"/>
    <cellStyle name="_2001년만_~MF1128_~MF373C_전기-영천댐취수능력(2003.2.10) (version 1)_산출내역서" xfId="768" xr:uid="{00000000-0005-0000-0000-0000FF020000}"/>
    <cellStyle name="_2001년만_~MF1128_~MF373C_전기-영천댐취수능력(2003.2.10) (version 1)_수량산출서(2003.4.1)" xfId="769" xr:uid="{00000000-0005-0000-0000-000000030000}"/>
    <cellStyle name="_2001년만_~MF1128_~MF373C_전기-영천댐취수능력(2003.2.10) (version 1)_수량산출서(2003.4.1)_HIServlet?SLET=AttView&amp;APP=1&amp;ID=0007svn5y&amp;SEQ=0&amp;K=0009T21nk2&amp;FILENAME=낙동강물문화관발주설계서" xfId="770" xr:uid="{00000000-0005-0000-0000-000001030000}"/>
    <cellStyle name="_2001년만_~MF1128_~MF373C_전기-영천댐취수능력(2003.2.10) (version 1)_수량산출서(2003.4.1)_산출내역서" xfId="771" xr:uid="{00000000-0005-0000-0000-000002030000}"/>
    <cellStyle name="_2001년만_~MF1128_~MF373C_최종실적(최종)" xfId="772" xr:uid="{00000000-0005-0000-0000-000003030000}"/>
    <cellStyle name="_2001년만_~MF1128_~MF373C_최종실적(최종)_HIServlet?SLET=AttView&amp;APP=1&amp;ID=0007svn5y&amp;SEQ=0&amp;K=0009T21nk2&amp;FILENAME=낙동강물문화관발주설계서" xfId="773" xr:uid="{00000000-0005-0000-0000-000004030000}"/>
    <cellStyle name="_2001년만_~MF1128_~MF373C_최종실적(최종)_산출내역서" xfId="774" xr:uid="{00000000-0005-0000-0000-000005030000}"/>
    <cellStyle name="_2001년만_~MF1128_~MF373C_최종실적(최종)_수량산출서(2003.4.1)" xfId="775" xr:uid="{00000000-0005-0000-0000-000006030000}"/>
    <cellStyle name="_2001년만_~MF1128_~MF373C_최종실적(최종)_수량산출서(2003.4.1)_HIServlet?SLET=AttView&amp;APP=1&amp;ID=0007svn5y&amp;SEQ=0&amp;K=0009T21nk2&amp;FILENAME=낙동강물문화관발주설계서" xfId="776" xr:uid="{00000000-0005-0000-0000-000007030000}"/>
    <cellStyle name="_2001년만_~MF1128_~MF373C_최종실적(최종)_수량산출서(2003.4.1)_산출내역서" xfId="777" xr:uid="{00000000-0005-0000-0000-000008030000}"/>
    <cellStyle name="_2001년만_~MF1128_~MF373C_최종실적(최종)_영천댐수량산출" xfId="778" xr:uid="{00000000-0005-0000-0000-000009030000}"/>
    <cellStyle name="_2001년만_~MF1128_~MF373C_최종실적(최종)_영천댐수량산출_HIServlet?SLET=AttView&amp;APP=1&amp;ID=0007svn5y&amp;SEQ=0&amp;K=0009T21nk2&amp;FILENAME=낙동강물문화관발주설계서" xfId="779" xr:uid="{00000000-0005-0000-0000-00000A030000}"/>
    <cellStyle name="_2001년만_~MF1128_~MF373C_최종실적(최종)_영천댐수량산출_산출내역서" xfId="780" xr:uid="{00000000-0005-0000-0000-00000B030000}"/>
    <cellStyle name="_2001년만_~MF1128_~MF373C_최종실적(최종)_영천댐수량산출_수량산출서(2003.4.1)" xfId="781" xr:uid="{00000000-0005-0000-0000-00000C030000}"/>
    <cellStyle name="_2001년만_~MF1128_~MF373C_최종실적(최종)_영천댐수량산출_수량산출서(2003.4.1)_HIServlet?SLET=AttView&amp;APP=1&amp;ID=0007svn5y&amp;SEQ=0&amp;K=0009T21nk2&amp;FILENAME=낙동강물문화관발주설계서" xfId="782" xr:uid="{00000000-0005-0000-0000-00000D030000}"/>
    <cellStyle name="_2001년만_~MF1128_~MF373C_최종실적(최종)_영천댐수량산출_수량산출서(2003.4.1)_산출내역서" xfId="783" xr:uid="{00000000-0005-0000-0000-00000E030000}"/>
    <cellStyle name="_2001년만_~MF1128_2001예산배정액 및 내역2" xfId="784" xr:uid="{00000000-0005-0000-0000-00000F030000}"/>
    <cellStyle name="_2001년만_~MF1128_2001예산배정액 및 내역2_HIServlet?SLET=AttView&amp;APP=1&amp;ID=0007svn5y&amp;SEQ=0&amp;K=0009T21nk2&amp;FILENAME=낙동강물문화관발주설계서" xfId="785" xr:uid="{00000000-0005-0000-0000-000010030000}"/>
    <cellStyle name="_2001년만_~MF1128_2001예산배정액 및 내역2_가설건축전기산출서" xfId="786" xr:uid="{00000000-0005-0000-0000-000011030000}"/>
    <cellStyle name="_2001년만_~MF1128_2001예산배정액 및 내역2_가설건축전기산출서_HIServlet?SLET=AttView&amp;APP=1&amp;ID=0007svn5y&amp;SEQ=0&amp;K=0009T21nk2&amp;FILENAME=낙동강물문화관발주설계서" xfId="787" xr:uid="{00000000-0005-0000-0000-000012030000}"/>
    <cellStyle name="_2001년만_~MF1128_2001예산배정액 및 내역2_가설건축전기산출서_산출내역서" xfId="788" xr:uid="{00000000-0005-0000-0000-000013030000}"/>
    <cellStyle name="_2001년만_~MF1128_2001예산배정액 및 내역2_가설건축전기산출서_수량산출서(2003.4.1)" xfId="789" xr:uid="{00000000-0005-0000-0000-000014030000}"/>
    <cellStyle name="_2001년만_~MF1128_2001예산배정액 및 내역2_가설건축전기산출서_수량산출서(2003.4.1)_HIServlet?SLET=AttView&amp;APP=1&amp;ID=0007svn5y&amp;SEQ=0&amp;K=0009T21nk2&amp;FILENAME=낙동강물문화관발주설계서" xfId="790" xr:uid="{00000000-0005-0000-0000-000015030000}"/>
    <cellStyle name="_2001년만_~MF1128_2001예산배정액 및 내역2_가설건축전기산출서_수량산출서(2003.4.1)_산출내역서" xfId="791" xr:uid="{00000000-0005-0000-0000-000016030000}"/>
    <cellStyle name="_2001년만_~MF1128_2001예산배정액 및 내역2_가설동력수량산출" xfId="792" xr:uid="{00000000-0005-0000-0000-000017030000}"/>
    <cellStyle name="_2001년만_~MF1128_2001예산배정액 및 내역2_가설동력수량산출_HIServlet?SLET=AttView&amp;APP=1&amp;ID=0007svn5y&amp;SEQ=0&amp;K=0009T21nk2&amp;FILENAME=낙동강물문화관발주설계서" xfId="793" xr:uid="{00000000-0005-0000-0000-000018030000}"/>
    <cellStyle name="_2001년만_~MF1128_2001예산배정액 및 내역2_가설동력수량산출_산출내역서" xfId="794" xr:uid="{00000000-0005-0000-0000-000019030000}"/>
    <cellStyle name="_2001년만_~MF1128_2001예산배정액 및 내역2_가설동력수량산출_수량산출서(2003.4.1)" xfId="795" xr:uid="{00000000-0005-0000-0000-00001A030000}"/>
    <cellStyle name="_2001년만_~MF1128_2001예산배정액 및 내역2_가설동력수량산출_수량산출서(2003.4.1)_HIServlet?SLET=AttView&amp;APP=1&amp;ID=0007svn5y&amp;SEQ=0&amp;K=0009T21nk2&amp;FILENAME=낙동강물문화관발주설계서" xfId="796" xr:uid="{00000000-0005-0000-0000-00001B030000}"/>
    <cellStyle name="_2001년만_~MF1128_2001예산배정액 및 내역2_가설동력수량산출_수량산출서(2003.4.1)_산출내역서" xfId="797" xr:uid="{00000000-0005-0000-0000-00001C030000}"/>
    <cellStyle name="_2001년만_~MF1128_2001예산배정액 및 내역2_가설통신수량" xfId="798" xr:uid="{00000000-0005-0000-0000-00001D030000}"/>
    <cellStyle name="_2001년만_~MF1128_2001예산배정액 및 내역2_가설통신수량_HIServlet?SLET=AttView&amp;APP=1&amp;ID=0007svn5y&amp;SEQ=0&amp;K=0009T21nk2&amp;FILENAME=낙동강물문화관발주설계서" xfId="799" xr:uid="{00000000-0005-0000-0000-00001E030000}"/>
    <cellStyle name="_2001년만_~MF1128_2001예산배정액 및 내역2_가설통신수량_산출내역서" xfId="800" xr:uid="{00000000-0005-0000-0000-00001F030000}"/>
    <cellStyle name="_2001년만_~MF1128_2001예산배정액 및 내역2_가설통신수량_수량산출서(2003.4.1)" xfId="801" xr:uid="{00000000-0005-0000-0000-000020030000}"/>
    <cellStyle name="_2001년만_~MF1128_2001예산배정액 및 내역2_가설통신수량_수량산출서(2003.4.1)_HIServlet?SLET=AttView&amp;APP=1&amp;ID=0007svn5y&amp;SEQ=0&amp;K=0009T21nk2&amp;FILENAME=낙동강물문화관발주설계서" xfId="802" xr:uid="{00000000-0005-0000-0000-000021030000}"/>
    <cellStyle name="_2001년만_~MF1128_2001예산배정액 및 내역2_가설통신수량_수량산출서(2003.4.1)_산출내역서" xfId="803" xr:uid="{00000000-0005-0000-0000-000022030000}"/>
    <cellStyle name="_2001년만_~MF1128_2001예산배정액 및 내역2_경보국설계서(철관주2003.1.30최종)" xfId="804" xr:uid="{00000000-0005-0000-0000-000023030000}"/>
    <cellStyle name="_2001년만_~MF1128_2001예산배정액 및 내역2_경보국설계서(철관주2003.1.30최종)_HIServlet?SLET=AttView&amp;APP=1&amp;ID=0007svn5y&amp;SEQ=0&amp;K=0009T21nk2&amp;FILENAME=낙동강물문화관발주설계서" xfId="805" xr:uid="{00000000-0005-0000-0000-000024030000}"/>
    <cellStyle name="_2001년만_~MF1128_2001예산배정액 및 내역2_경보국설계서(철관주2003.1.30최종)_산출내역서" xfId="806" xr:uid="{00000000-0005-0000-0000-000025030000}"/>
    <cellStyle name="_2001년만_~MF1128_2001예산배정액 및 내역2_경보국설계서(철관주2003.1.30최종)_수량산출서(2003.4.1)" xfId="807" xr:uid="{00000000-0005-0000-0000-000026030000}"/>
    <cellStyle name="_2001년만_~MF1128_2001예산배정액 및 내역2_경보국설계서(철관주2003.1.30최종)_수량산출서(2003.4.1)_HIServlet?SLET=AttView&amp;APP=1&amp;ID=0007svn5y&amp;SEQ=0&amp;K=0009T21nk2&amp;FILENAME=낙동강물문화관발주설계서" xfId="808" xr:uid="{00000000-0005-0000-0000-000027030000}"/>
    <cellStyle name="_2001년만_~MF1128_2001예산배정액 및 내역2_경보국설계서(철관주2003.1.30최종)_수량산출서(2003.4.1)_산출내역서" xfId="809" xr:uid="{00000000-0005-0000-0000-000028030000}"/>
    <cellStyle name="_2001년만_~MF1128_2001예산배정액 및 내역2_경보국설계서(철관주2003.1.30최종)_영천댐수량산출" xfId="810" xr:uid="{00000000-0005-0000-0000-000029030000}"/>
    <cellStyle name="_2001년만_~MF1128_2001예산배정액 및 내역2_경보국설계서(철관주2003.1.30최종)_영천댐수량산출_HIServlet?SLET=AttView&amp;APP=1&amp;ID=0007svn5y&amp;SEQ=0&amp;K=0009T21nk2&amp;FILENAME=낙동강물문화관발주설계서" xfId="811" xr:uid="{00000000-0005-0000-0000-00002A030000}"/>
    <cellStyle name="_2001년만_~MF1128_2001예산배정액 및 내역2_경보국설계서(철관주2003.1.30최종)_영천댐수량산출_산출내역서" xfId="812" xr:uid="{00000000-0005-0000-0000-00002B030000}"/>
    <cellStyle name="_2001년만_~MF1128_2001예산배정액 및 내역2_경보국설계서(철관주2003.1.30최종)_영천댐수량산출_수량산출서(2003.4.1)" xfId="813" xr:uid="{00000000-0005-0000-0000-00002C030000}"/>
    <cellStyle name="_2001년만_~MF1128_2001예산배정액 및 내역2_경보국설계서(철관주2003.1.30최종)_영천댐수량산출_수량산출서(2003.4.1)_HIServlet?SLET=AttView&amp;APP=1&amp;ID=0007svn5y&amp;SEQ=0&amp;K=0009T21nk2&amp;FILENAME=낙동강물문화관발주설계서" xfId="814" xr:uid="{00000000-0005-0000-0000-00002D030000}"/>
    <cellStyle name="_2001년만_~MF1128_2001예산배정액 및 내역2_경보국설계서(철관주2003.1.30최종)_영천댐수량산출_수량산출서(2003.4.1)_산출내역서" xfId="815" xr:uid="{00000000-0005-0000-0000-00002E030000}"/>
    <cellStyle name="_2001년만_~MF1128_2001예산배정액 및 내역2_대곡내역서0329(전기)-기계설비금액확인" xfId="816" xr:uid="{00000000-0005-0000-0000-00002F030000}"/>
    <cellStyle name="_2001년만_~MF1128_2001예산배정액 및 내역2_대곡내역서0329(전기)-기계설비금액확인_HIServlet?SLET=AttView&amp;APP=1&amp;ID=0007svn5y&amp;SEQ=0&amp;K=0009T21nk2&amp;FILENAME=낙동강물문화관발주설계서" xfId="817" xr:uid="{00000000-0005-0000-0000-000030030000}"/>
    <cellStyle name="_2001년만_~MF1128_2001예산배정액 및 내역2_대곡내역서0329(전기)-기계설비금액확인_산출내역서" xfId="818" xr:uid="{00000000-0005-0000-0000-000031030000}"/>
    <cellStyle name="_2001년만_~MF1128_2001예산배정액 및 내역2_산출내역서" xfId="819" xr:uid="{00000000-0005-0000-0000-000032030000}"/>
    <cellStyle name="_2001년만_~MF1128_2001예산배정액 및 내역2_수량산출서(2003.4.1)" xfId="820" xr:uid="{00000000-0005-0000-0000-000033030000}"/>
    <cellStyle name="_2001년만_~MF1128_2001예산배정액 및 내역2_수량산출서(2003.4.1)_HIServlet?SLET=AttView&amp;APP=1&amp;ID=0007svn5y&amp;SEQ=0&amp;K=0009T21nk2&amp;FILENAME=낙동강물문화관발주설계서" xfId="821" xr:uid="{00000000-0005-0000-0000-000034030000}"/>
    <cellStyle name="_2001년만_~MF1128_2001예산배정액 및 내역2_수량산출서(2003.4.1)_산출내역서" xfId="822" xr:uid="{00000000-0005-0000-0000-000035030000}"/>
    <cellStyle name="_2001년만_~MF1128_2001예산배정액 및 내역2_영구동력수량산출" xfId="823" xr:uid="{00000000-0005-0000-0000-000036030000}"/>
    <cellStyle name="_2001년만_~MF1128_2001예산배정액 및 내역2_영구동력수량산출_HIServlet?SLET=AttView&amp;APP=1&amp;ID=0007svn5y&amp;SEQ=0&amp;K=0009T21nk2&amp;FILENAME=낙동강물문화관발주설계서" xfId="824" xr:uid="{00000000-0005-0000-0000-000037030000}"/>
    <cellStyle name="_2001년만_~MF1128_2001예산배정액 및 내역2_영구동력수량산출_산출내역서" xfId="825" xr:uid="{00000000-0005-0000-0000-000038030000}"/>
    <cellStyle name="_2001년만_~MF1128_2001예산배정액 및 내역2_영구동력수량산출_수량산출서(2003.4.1)" xfId="826" xr:uid="{00000000-0005-0000-0000-000039030000}"/>
    <cellStyle name="_2001년만_~MF1128_2001예산배정액 및 내역2_영구동력수량산출_수량산출서(2003.4.1)_HIServlet?SLET=AttView&amp;APP=1&amp;ID=0007svn5y&amp;SEQ=0&amp;K=0009T21nk2&amp;FILENAME=낙동강물문화관발주설계서" xfId="827" xr:uid="{00000000-0005-0000-0000-00003A030000}"/>
    <cellStyle name="_2001년만_~MF1128_2001예산배정액 및 내역2_영구동력수량산출_수량산출서(2003.4.1)_산출내역서" xfId="828" xr:uid="{00000000-0005-0000-0000-00003B030000}"/>
    <cellStyle name="_2001년만_~MF1128_2001예산배정액 및 내역2_영천댐수량산출" xfId="829" xr:uid="{00000000-0005-0000-0000-00003C030000}"/>
    <cellStyle name="_2001년만_~MF1128_2001예산배정액 및 내역2_영천댐수량산출_HIServlet?SLET=AttView&amp;APP=1&amp;ID=0007svn5y&amp;SEQ=0&amp;K=0009T21nk2&amp;FILENAME=낙동강물문화관발주설계서" xfId="830" xr:uid="{00000000-0005-0000-0000-00003D030000}"/>
    <cellStyle name="_2001년만_~MF1128_2001예산배정액 및 내역2_영천댐수량산출_산출내역서" xfId="831" xr:uid="{00000000-0005-0000-0000-00003E030000}"/>
    <cellStyle name="_2001년만_~MF1128_2001예산배정액 및 내역2_영천댐수량산출_수량산출서(2003.4.1)" xfId="832" xr:uid="{00000000-0005-0000-0000-00003F030000}"/>
    <cellStyle name="_2001년만_~MF1128_2001예산배정액 및 내역2_영천댐수량산출_수량산출서(2003.4.1)_HIServlet?SLET=AttView&amp;APP=1&amp;ID=0007svn5y&amp;SEQ=0&amp;K=0009T21nk2&amp;FILENAME=낙동강물문화관발주설계서" xfId="833" xr:uid="{00000000-0005-0000-0000-000040030000}"/>
    <cellStyle name="_2001년만_~MF1128_2001예산배정액 및 내역2_영천댐수량산출_수량산출서(2003.4.1)_산출내역서" xfId="834" xr:uid="{00000000-0005-0000-0000-000041030000}"/>
    <cellStyle name="_2001년만_~MF1128_2001예산배정액 및 내역2_영천댐최종(감시및CCTV)" xfId="835" xr:uid="{00000000-0005-0000-0000-000042030000}"/>
    <cellStyle name="_2001년만_~MF1128_2001예산배정액 및 내역2_영천댐최종(감시및CCTV)_HIServlet?SLET=AttView&amp;APP=1&amp;ID=0007svn5y&amp;SEQ=0&amp;K=0009T21nk2&amp;FILENAME=낙동강물문화관발주설계서" xfId="836" xr:uid="{00000000-0005-0000-0000-000043030000}"/>
    <cellStyle name="_2001년만_~MF1128_2001예산배정액 및 내역2_영천댐최종(감시및CCTV)_산출내역서" xfId="837" xr:uid="{00000000-0005-0000-0000-000044030000}"/>
    <cellStyle name="_2001년만_~MF1128_2001예산배정액 및 내역2_영천댐최종(홍수예설비공사)" xfId="838" xr:uid="{00000000-0005-0000-0000-000045030000}"/>
    <cellStyle name="_2001년만_~MF1128_2001예산배정액 및 내역2_영천댐최종(홍수예설비공사)_HIServlet?SLET=AttView&amp;APP=1&amp;ID=0007svn5y&amp;SEQ=0&amp;K=0009T21nk2&amp;FILENAME=낙동강물문화관발주설계서" xfId="839" xr:uid="{00000000-0005-0000-0000-000046030000}"/>
    <cellStyle name="_2001년만_~MF1128_2001예산배정액 및 내역2_영천댐최종(홍수예설비공사)_산출내역서" xfId="840" xr:uid="{00000000-0005-0000-0000-000047030000}"/>
    <cellStyle name="_2001년만_~MF1128_2001예산배정액 및 내역2_오리지날최종-경보국설계서(철관주2003.2.13) (version 3) (version 1)" xfId="841" xr:uid="{00000000-0005-0000-0000-000048030000}"/>
    <cellStyle name="_2001년만_~MF1128_2001예산배정액 및 내역2_오리지날최종-경보국설계서(철관주2003.2.13) (version 3) (version 1)_HIServlet?SLET=AttView&amp;APP=1&amp;ID=0007svn5y&amp;SEQ=0&amp;K=0009T21nk2&amp;FILENAME=낙동강물문화관발주설계서" xfId="842" xr:uid="{00000000-0005-0000-0000-000049030000}"/>
    <cellStyle name="_2001년만_~MF1128_2001예산배정액 및 내역2_오리지날최종-경보국설계서(철관주2003.2.13) (version 3) (version 1)_산출내역서" xfId="843" xr:uid="{00000000-0005-0000-0000-00004A030000}"/>
    <cellStyle name="_2001년만_~MF1128_2001예산배정액 및 내역2_오리지날최종-경보국설계서(철관주2003.2.13) (version 3) (version 1)_수량산출서(2003.4.1)" xfId="844" xr:uid="{00000000-0005-0000-0000-00004B030000}"/>
    <cellStyle name="_2001년만_~MF1128_2001예산배정액 및 내역2_오리지날최종-경보국설계서(철관주2003.2.13) (version 3) (version 1)_수량산출서(2003.4.1)_HIServlet?SLET=AttView&amp;APP=1&amp;ID=0007svn5y&amp;SEQ=0&amp;K=0009T21nk2&amp;FILENAME=낙동강물문화관발주설계서" xfId="845" xr:uid="{00000000-0005-0000-0000-00004C030000}"/>
    <cellStyle name="_2001년만_~MF1128_2001예산배정액 및 내역2_오리지날최종-경보국설계서(철관주2003.2.13) (version 3) (version 1)_수량산출서(2003.4.1)_산출내역서" xfId="846" xr:uid="{00000000-0005-0000-0000-00004D030000}"/>
    <cellStyle name="_2001년만_~MF1128_2001예산배정액 및 내역2_오리지날최종-경보국설계서(철관주2003.2.6)" xfId="847" xr:uid="{00000000-0005-0000-0000-00004E030000}"/>
    <cellStyle name="_2001년만_~MF1128_2001예산배정액 및 내역2_오리지날최종-경보국설계서(철관주2003.2.6)_HIServlet?SLET=AttView&amp;APP=1&amp;ID=0007svn5y&amp;SEQ=0&amp;K=0009T21nk2&amp;FILENAME=낙동강물문화관발주설계서" xfId="848" xr:uid="{00000000-0005-0000-0000-00004F030000}"/>
    <cellStyle name="_2001년만_~MF1128_2001예산배정액 및 내역2_오리지날최종-경보국설계서(철관주2003.2.6)_산출내역서" xfId="849" xr:uid="{00000000-0005-0000-0000-000050030000}"/>
    <cellStyle name="_2001년만_~MF1128_2001예산배정액 및 내역2_오리지날최종-경보국설계서(철관주2003.2.6)_수량산출서(2003.4.1)" xfId="850" xr:uid="{00000000-0005-0000-0000-000051030000}"/>
    <cellStyle name="_2001년만_~MF1128_2001예산배정액 및 내역2_오리지날최종-경보국설계서(철관주2003.2.6)_수량산출서(2003.4.1)_HIServlet?SLET=AttView&amp;APP=1&amp;ID=0007svn5y&amp;SEQ=0&amp;K=0009T21nk2&amp;FILENAME=낙동강물문화관발주설계서" xfId="851" xr:uid="{00000000-0005-0000-0000-000052030000}"/>
    <cellStyle name="_2001년만_~MF1128_2001예산배정액 및 내역2_오리지날최종-경보국설계서(철관주2003.2.6)_수량산출서(2003.4.1)_산출내역서" xfId="852" xr:uid="{00000000-0005-0000-0000-000053030000}"/>
    <cellStyle name="_2001년만_~MF1128_2001예산배정액 및 내역2_오리지날최종-경보국설계서(철관주2003.2.9) (version 2)" xfId="853" xr:uid="{00000000-0005-0000-0000-000054030000}"/>
    <cellStyle name="_2001년만_~MF1128_2001예산배정액 및 내역2_오리지날최종-경보국설계서(철관주2003.2.9) (version 2)_HIServlet?SLET=AttView&amp;APP=1&amp;ID=0007svn5y&amp;SEQ=0&amp;K=0009T21nk2&amp;FILENAME=낙동강물문화관발주설계서" xfId="854" xr:uid="{00000000-0005-0000-0000-000055030000}"/>
    <cellStyle name="_2001년만_~MF1128_2001예산배정액 및 내역2_오리지날최종-경보국설계서(철관주2003.2.9) (version 2)_산출내역서" xfId="855" xr:uid="{00000000-0005-0000-0000-000056030000}"/>
    <cellStyle name="_2001년만_~MF1128_2001예산배정액 및 내역2_오리지날최종-경보국설계서(철관주2003.2.9) (version 2)_수량산출서(2003.4.1)" xfId="856" xr:uid="{00000000-0005-0000-0000-000057030000}"/>
    <cellStyle name="_2001년만_~MF1128_2001예산배정액 및 내역2_오리지날최종-경보국설계서(철관주2003.2.9) (version 2)_수량산출서(2003.4.1)_HIServlet?SLET=AttView&amp;APP=1&amp;ID=0007svn5y&amp;SEQ=0&amp;K=0009T21nk2&amp;FILENAME=낙동강물문화관발주설계서" xfId="857" xr:uid="{00000000-0005-0000-0000-000058030000}"/>
    <cellStyle name="_2001년만_~MF1128_2001예산배정액 및 내역2_오리지날최종-경보국설계서(철관주2003.2.9) (version 2)_수량산출서(2003.4.1)_산출내역서" xfId="858" xr:uid="{00000000-0005-0000-0000-000059030000}"/>
    <cellStyle name="_2001년만_~MF1128_2001예산배정액 및 내역2_옥곡수량" xfId="859" xr:uid="{00000000-0005-0000-0000-00005A030000}"/>
    <cellStyle name="_2001년만_~MF1128_2001예산배정액 및 내역2_옥곡수량_HIServlet?SLET=AttView&amp;APP=1&amp;ID=0007svn5y&amp;SEQ=0&amp;K=0009T21nk2&amp;FILENAME=낙동강물문화관발주설계서" xfId="860" xr:uid="{00000000-0005-0000-0000-00005B030000}"/>
    <cellStyle name="_2001년만_~MF1128_2001예산배정액 및 내역2_옥곡수량_산출내역서" xfId="861" xr:uid="{00000000-0005-0000-0000-00005C030000}"/>
    <cellStyle name="_2001년만_~MF1128_2001예산배정액 및 내역2_전기-광양3단계(옥곡가압장)" xfId="862" xr:uid="{00000000-0005-0000-0000-00005D030000}"/>
    <cellStyle name="_2001년만_~MF1128_2001예산배정액 및 내역2_전기-광양3단계(옥곡가압장)_HIServlet?SLET=AttView&amp;APP=1&amp;ID=0007svn5y&amp;SEQ=0&amp;K=0009T21nk2&amp;FILENAME=낙동강물문화관발주설계서" xfId="863" xr:uid="{00000000-0005-0000-0000-00005E030000}"/>
    <cellStyle name="_2001년만_~MF1128_2001예산배정액 및 내역2_전기-광양3단계(옥곡가압장)_산출내역서" xfId="864" xr:uid="{00000000-0005-0000-0000-00005F030000}"/>
    <cellStyle name="_2001년만_~MF1128_2001예산배정액 및 내역2_전기및계장-영천댐(03.9.8신설및철거나눔)" xfId="865" xr:uid="{00000000-0005-0000-0000-000060030000}"/>
    <cellStyle name="_2001년만_~MF1128_2001예산배정액 및 내역2_전기및계장-영천댐(03.9.8신설및철거나눔)_HIServlet?SLET=AttView&amp;APP=1&amp;ID=0007svn5y&amp;SEQ=0&amp;K=0009T21nk2&amp;FILENAME=낙동강물문화관발주설계서" xfId="866" xr:uid="{00000000-0005-0000-0000-000061030000}"/>
    <cellStyle name="_2001년만_~MF1128_2001예산배정액 및 내역2_전기및계장-영천댐(03.9.8신설및철거나눔)_산출내역서" xfId="867" xr:uid="{00000000-0005-0000-0000-000062030000}"/>
    <cellStyle name="_2001년만_~MF1128_2001예산배정액 및 내역2_전기및계장-영천댐취수능력(2003.4.8전기및계장)" xfId="868" xr:uid="{00000000-0005-0000-0000-000063030000}"/>
    <cellStyle name="_2001년만_~MF1128_2001예산배정액 및 내역2_전기및계장-영천댐취수능력(2003.4.8전기및계장)_HIServlet?SLET=AttView&amp;APP=1&amp;ID=0007svn5y&amp;SEQ=0&amp;K=0009T21nk2&amp;FILENAME=낙동강물문화관발주설계서" xfId="869" xr:uid="{00000000-0005-0000-0000-000064030000}"/>
    <cellStyle name="_2001년만_~MF1128_2001예산배정액 및 내역2_전기및계장-영천댐취수능력(2003.4.8전기및계장)_산출내역서" xfId="870" xr:uid="{00000000-0005-0000-0000-000065030000}"/>
    <cellStyle name="_2001년만_~MF1128_2001예산배정액 및 내역2_전기방식" xfId="871" xr:uid="{00000000-0005-0000-0000-000066030000}"/>
    <cellStyle name="_2001년만_~MF1128_2001예산배정액 및 내역2_전기방식_HIServlet?SLET=AttView&amp;APP=1&amp;ID=0007svn5y&amp;SEQ=0&amp;K=0009T21nk2&amp;FILENAME=낙동강물문화관발주설계서" xfId="872" xr:uid="{00000000-0005-0000-0000-000067030000}"/>
    <cellStyle name="_2001년만_~MF1128_2001예산배정액 및 내역2_전기방식_산출내역서" xfId="873" xr:uid="{00000000-0005-0000-0000-000068030000}"/>
    <cellStyle name="_2001년만_~MF1128_2001예산배정액 및 내역2_전기방식_수량산출서(2003.4.1)" xfId="874" xr:uid="{00000000-0005-0000-0000-000069030000}"/>
    <cellStyle name="_2001년만_~MF1128_2001예산배정액 및 내역2_전기방식_수량산출서(2003.4.1)_HIServlet?SLET=AttView&amp;APP=1&amp;ID=0007svn5y&amp;SEQ=0&amp;K=0009T21nk2&amp;FILENAME=낙동강물문화관발주설계서" xfId="875" xr:uid="{00000000-0005-0000-0000-00006A030000}"/>
    <cellStyle name="_2001년만_~MF1128_2001예산배정액 및 내역2_전기방식_수량산출서(2003.4.1)_산출내역서" xfId="876" xr:uid="{00000000-0005-0000-0000-00006B030000}"/>
    <cellStyle name="_2001년만_~MF1128_2001예산배정액 및 내역2_전기-영천댐취수능력(2003.2.10) (version 1)" xfId="877" xr:uid="{00000000-0005-0000-0000-00006C030000}"/>
    <cellStyle name="_2001년만_~MF1128_2001예산배정액 및 내역2_전기-영천댐취수능력(2003.2.10) (version 1)_HIServlet?SLET=AttView&amp;APP=1&amp;ID=0007svn5y&amp;SEQ=0&amp;K=0009T21nk2&amp;FILENAME=낙동강물문화관발주설계서" xfId="878" xr:uid="{00000000-0005-0000-0000-00006D030000}"/>
    <cellStyle name="_2001년만_~MF1128_2001예산배정액 및 내역2_전기-영천댐취수능력(2003.2.10) (version 1)_산출내역서" xfId="879" xr:uid="{00000000-0005-0000-0000-00006E030000}"/>
    <cellStyle name="_2001년만_~MF1128_2001예산배정액 및 내역2_전기-영천댐취수능력(2003.2.10) (version 1)_수량산출서(2003.4.1)" xfId="880" xr:uid="{00000000-0005-0000-0000-00006F030000}"/>
    <cellStyle name="_2001년만_~MF1128_2001예산배정액 및 내역2_전기-영천댐취수능력(2003.2.10) (version 1)_수량산출서(2003.4.1)_HIServlet?SLET=AttView&amp;APP=1&amp;ID=0007svn5y&amp;SEQ=0&amp;K=0009T21nk2&amp;FILENAME=낙동강물문화관발주설계서" xfId="881" xr:uid="{00000000-0005-0000-0000-000070030000}"/>
    <cellStyle name="_2001년만_~MF1128_2001예산배정액 및 내역2_전기-영천댐취수능력(2003.2.10) (version 1)_수량산출서(2003.4.1)_산출내역서" xfId="882" xr:uid="{00000000-0005-0000-0000-000071030000}"/>
    <cellStyle name="_2001년만_~MF1128_2001예산배정액 및 내역2_최종실적(최종)" xfId="883" xr:uid="{00000000-0005-0000-0000-000072030000}"/>
    <cellStyle name="_2001년만_~MF1128_2001예산배정액 및 내역2_최종실적(최종)_HIServlet?SLET=AttView&amp;APP=1&amp;ID=0007svn5y&amp;SEQ=0&amp;K=0009T21nk2&amp;FILENAME=낙동강물문화관발주설계서" xfId="884" xr:uid="{00000000-0005-0000-0000-000073030000}"/>
    <cellStyle name="_2001년만_~MF1128_2001예산배정액 및 내역2_최종실적(최종)_산출내역서" xfId="885" xr:uid="{00000000-0005-0000-0000-000074030000}"/>
    <cellStyle name="_2001년만_~MF1128_2001예산배정액 및 내역2_최종실적(최종)_수량산출서(2003.4.1)" xfId="886" xr:uid="{00000000-0005-0000-0000-000075030000}"/>
    <cellStyle name="_2001년만_~MF1128_2001예산배정액 및 내역2_최종실적(최종)_수량산출서(2003.4.1)_HIServlet?SLET=AttView&amp;APP=1&amp;ID=0007svn5y&amp;SEQ=0&amp;K=0009T21nk2&amp;FILENAME=낙동강물문화관발주설계서" xfId="887" xr:uid="{00000000-0005-0000-0000-000076030000}"/>
    <cellStyle name="_2001년만_~MF1128_2001예산배정액 및 내역2_최종실적(최종)_수량산출서(2003.4.1)_산출내역서" xfId="888" xr:uid="{00000000-0005-0000-0000-000077030000}"/>
    <cellStyle name="_2001년만_~MF1128_2001예산배정액 및 내역2_최종실적(최종)_영천댐수량산출" xfId="889" xr:uid="{00000000-0005-0000-0000-000078030000}"/>
    <cellStyle name="_2001년만_~MF1128_2001예산배정액 및 내역2_최종실적(최종)_영천댐수량산출_HIServlet?SLET=AttView&amp;APP=1&amp;ID=0007svn5y&amp;SEQ=0&amp;K=0009T21nk2&amp;FILENAME=낙동강물문화관발주설계서" xfId="890" xr:uid="{00000000-0005-0000-0000-000079030000}"/>
    <cellStyle name="_2001년만_~MF1128_2001예산배정액 및 내역2_최종실적(최종)_영천댐수량산출_산출내역서" xfId="891" xr:uid="{00000000-0005-0000-0000-00007A030000}"/>
    <cellStyle name="_2001년만_~MF1128_2001예산배정액 및 내역2_최종실적(최종)_영천댐수량산출_수량산출서(2003.4.1)" xfId="892" xr:uid="{00000000-0005-0000-0000-00007B030000}"/>
    <cellStyle name="_2001년만_~MF1128_2001예산배정액 및 내역2_최종실적(최종)_영천댐수량산출_수량산출서(2003.4.1)_HIServlet?SLET=AttView&amp;APP=1&amp;ID=0007svn5y&amp;SEQ=0&amp;K=0009T21nk2&amp;FILENAME=낙동강물문화관발주설계서" xfId="893" xr:uid="{00000000-0005-0000-0000-00007C030000}"/>
    <cellStyle name="_2001년만_~MF1128_2001예산배정액 및 내역2_최종실적(최종)_영천댐수량산출_수량산출서(2003.4.1)_산출내역서" xfId="894" xr:uid="{00000000-0005-0000-0000-00007D030000}"/>
    <cellStyle name="_2001년만_~MF1128_HIServlet?SLET=AttView&amp;APP=1&amp;ID=0007svn5y&amp;SEQ=0&amp;K=0009T21nk2&amp;FILENAME=낙동강물문화관발주설계서" xfId="895" xr:uid="{00000000-0005-0000-0000-00007E030000}"/>
    <cellStyle name="_2001년만_~MF1128_가설건축전기산출서" xfId="896" xr:uid="{00000000-0005-0000-0000-00007F030000}"/>
    <cellStyle name="_2001년만_~MF1128_가설건축전기산출서_HIServlet?SLET=AttView&amp;APP=1&amp;ID=0007svn5y&amp;SEQ=0&amp;K=0009T21nk2&amp;FILENAME=낙동강물문화관발주설계서" xfId="897" xr:uid="{00000000-0005-0000-0000-000080030000}"/>
    <cellStyle name="_2001년만_~MF1128_가설건축전기산출서_산출내역서" xfId="898" xr:uid="{00000000-0005-0000-0000-000081030000}"/>
    <cellStyle name="_2001년만_~MF1128_가설건축전기산출서_수량산출서(2003.4.1)" xfId="899" xr:uid="{00000000-0005-0000-0000-000082030000}"/>
    <cellStyle name="_2001년만_~MF1128_가설건축전기산출서_수량산출서(2003.4.1)_HIServlet?SLET=AttView&amp;APP=1&amp;ID=0007svn5y&amp;SEQ=0&amp;K=0009T21nk2&amp;FILENAME=낙동강물문화관발주설계서" xfId="900" xr:uid="{00000000-0005-0000-0000-000083030000}"/>
    <cellStyle name="_2001년만_~MF1128_가설건축전기산출서_수량산출서(2003.4.1)_산출내역서" xfId="901" xr:uid="{00000000-0005-0000-0000-000084030000}"/>
    <cellStyle name="_2001년만_~MF1128_가설동력수량산출" xfId="902" xr:uid="{00000000-0005-0000-0000-000085030000}"/>
    <cellStyle name="_2001년만_~MF1128_가설동력수량산출_HIServlet?SLET=AttView&amp;APP=1&amp;ID=0007svn5y&amp;SEQ=0&amp;K=0009T21nk2&amp;FILENAME=낙동강물문화관발주설계서" xfId="903" xr:uid="{00000000-0005-0000-0000-000086030000}"/>
    <cellStyle name="_2001년만_~MF1128_가설동력수량산출_산출내역서" xfId="904" xr:uid="{00000000-0005-0000-0000-000087030000}"/>
    <cellStyle name="_2001년만_~MF1128_가설동력수량산출_수량산출서(2003.4.1)" xfId="905" xr:uid="{00000000-0005-0000-0000-000088030000}"/>
    <cellStyle name="_2001년만_~MF1128_가설동력수량산출_수량산출서(2003.4.1)_HIServlet?SLET=AttView&amp;APP=1&amp;ID=0007svn5y&amp;SEQ=0&amp;K=0009T21nk2&amp;FILENAME=낙동강물문화관발주설계서" xfId="906" xr:uid="{00000000-0005-0000-0000-000089030000}"/>
    <cellStyle name="_2001년만_~MF1128_가설동력수량산출_수량산출서(2003.4.1)_산출내역서" xfId="907" xr:uid="{00000000-0005-0000-0000-00008A030000}"/>
    <cellStyle name="_2001년만_~MF1128_가설통신수량" xfId="908" xr:uid="{00000000-0005-0000-0000-00008B030000}"/>
    <cellStyle name="_2001년만_~MF1128_가설통신수량_HIServlet?SLET=AttView&amp;APP=1&amp;ID=0007svn5y&amp;SEQ=0&amp;K=0009T21nk2&amp;FILENAME=낙동강물문화관발주설계서" xfId="909" xr:uid="{00000000-0005-0000-0000-00008C030000}"/>
    <cellStyle name="_2001년만_~MF1128_가설통신수량_산출내역서" xfId="910" xr:uid="{00000000-0005-0000-0000-00008D030000}"/>
    <cellStyle name="_2001년만_~MF1128_가설통신수량_수량산출서(2003.4.1)" xfId="911" xr:uid="{00000000-0005-0000-0000-00008E030000}"/>
    <cellStyle name="_2001년만_~MF1128_가설통신수량_수량산출서(2003.4.1)_HIServlet?SLET=AttView&amp;APP=1&amp;ID=0007svn5y&amp;SEQ=0&amp;K=0009T21nk2&amp;FILENAME=낙동강물문화관발주설계서" xfId="912" xr:uid="{00000000-0005-0000-0000-00008F030000}"/>
    <cellStyle name="_2001년만_~MF1128_가설통신수량_수량산출서(2003.4.1)_산출내역서" xfId="913" xr:uid="{00000000-0005-0000-0000-000090030000}"/>
    <cellStyle name="_2001년만_~MF1128_경보국설계서(철관주2003.1.30최종)" xfId="914" xr:uid="{00000000-0005-0000-0000-000091030000}"/>
    <cellStyle name="_2001년만_~MF1128_경보국설계서(철관주2003.1.30최종)_HIServlet?SLET=AttView&amp;APP=1&amp;ID=0007svn5y&amp;SEQ=0&amp;K=0009T21nk2&amp;FILENAME=낙동강물문화관발주설계서" xfId="915" xr:uid="{00000000-0005-0000-0000-000092030000}"/>
    <cellStyle name="_2001년만_~MF1128_경보국설계서(철관주2003.1.30최종)_산출내역서" xfId="916" xr:uid="{00000000-0005-0000-0000-000093030000}"/>
    <cellStyle name="_2001년만_~MF1128_경보국설계서(철관주2003.1.30최종)_수량산출서(2003.4.1)" xfId="917" xr:uid="{00000000-0005-0000-0000-000094030000}"/>
    <cellStyle name="_2001년만_~MF1128_경보국설계서(철관주2003.1.30최종)_수량산출서(2003.4.1)_HIServlet?SLET=AttView&amp;APP=1&amp;ID=0007svn5y&amp;SEQ=0&amp;K=0009T21nk2&amp;FILENAME=낙동강물문화관발주설계서" xfId="918" xr:uid="{00000000-0005-0000-0000-000095030000}"/>
    <cellStyle name="_2001년만_~MF1128_경보국설계서(철관주2003.1.30최종)_수량산출서(2003.4.1)_산출내역서" xfId="919" xr:uid="{00000000-0005-0000-0000-000096030000}"/>
    <cellStyle name="_2001년만_~MF1128_경보국설계서(철관주2003.1.30최종)_영천댐수량산출" xfId="920" xr:uid="{00000000-0005-0000-0000-000097030000}"/>
    <cellStyle name="_2001년만_~MF1128_경보국설계서(철관주2003.1.30최종)_영천댐수량산출_HIServlet?SLET=AttView&amp;APP=1&amp;ID=0007svn5y&amp;SEQ=0&amp;K=0009T21nk2&amp;FILENAME=낙동강물문화관발주설계서" xfId="921" xr:uid="{00000000-0005-0000-0000-000098030000}"/>
    <cellStyle name="_2001년만_~MF1128_경보국설계서(철관주2003.1.30최종)_영천댐수량산출_산출내역서" xfId="922" xr:uid="{00000000-0005-0000-0000-000099030000}"/>
    <cellStyle name="_2001년만_~MF1128_경보국설계서(철관주2003.1.30최종)_영천댐수량산출_수량산출서(2003.4.1)" xfId="923" xr:uid="{00000000-0005-0000-0000-00009A030000}"/>
    <cellStyle name="_2001년만_~MF1128_경보국설계서(철관주2003.1.30최종)_영천댐수량산출_수량산출서(2003.4.1)_HIServlet?SLET=AttView&amp;APP=1&amp;ID=0007svn5y&amp;SEQ=0&amp;K=0009T21nk2&amp;FILENAME=낙동강물문화관발주설계서" xfId="924" xr:uid="{00000000-0005-0000-0000-00009B030000}"/>
    <cellStyle name="_2001년만_~MF1128_경보국설계서(철관주2003.1.30최종)_영천댐수량산출_수량산출서(2003.4.1)_산출내역서" xfId="925" xr:uid="{00000000-0005-0000-0000-00009C030000}"/>
    <cellStyle name="_2001년만_~MF1128_대곡내역서0329(전기)-기계설비금액확인" xfId="926" xr:uid="{00000000-0005-0000-0000-00009D030000}"/>
    <cellStyle name="_2001년만_~MF1128_대곡내역서0329(전기)-기계설비금액확인_HIServlet?SLET=AttView&amp;APP=1&amp;ID=0007svn5y&amp;SEQ=0&amp;K=0009T21nk2&amp;FILENAME=낙동강물문화관발주설계서" xfId="927" xr:uid="{00000000-0005-0000-0000-00009E030000}"/>
    <cellStyle name="_2001년만_~MF1128_대곡내역서0329(전기)-기계설비금액확인_산출내역서" xfId="928" xr:uid="{00000000-0005-0000-0000-00009F030000}"/>
    <cellStyle name="_2001년만_~MF1128_산출내역서" xfId="929" xr:uid="{00000000-0005-0000-0000-0000A0030000}"/>
    <cellStyle name="_2001년만_~MF1128_수량산출서(2003.4.1)" xfId="930" xr:uid="{00000000-0005-0000-0000-0000A1030000}"/>
    <cellStyle name="_2001년만_~MF1128_수량산출서(2003.4.1)_HIServlet?SLET=AttView&amp;APP=1&amp;ID=0007svn5y&amp;SEQ=0&amp;K=0009T21nk2&amp;FILENAME=낙동강물문화관발주설계서" xfId="931" xr:uid="{00000000-0005-0000-0000-0000A2030000}"/>
    <cellStyle name="_2001년만_~MF1128_수량산출서(2003.4.1)_산출내역서" xfId="932" xr:uid="{00000000-0005-0000-0000-0000A3030000}"/>
    <cellStyle name="_2001년만_~MF1128_영구동력수량산출" xfId="933" xr:uid="{00000000-0005-0000-0000-0000A4030000}"/>
    <cellStyle name="_2001년만_~MF1128_영구동력수량산출_HIServlet?SLET=AttView&amp;APP=1&amp;ID=0007svn5y&amp;SEQ=0&amp;K=0009T21nk2&amp;FILENAME=낙동강물문화관발주설계서" xfId="934" xr:uid="{00000000-0005-0000-0000-0000A5030000}"/>
    <cellStyle name="_2001년만_~MF1128_영구동력수량산출_산출내역서" xfId="935" xr:uid="{00000000-0005-0000-0000-0000A6030000}"/>
    <cellStyle name="_2001년만_~MF1128_영구동력수량산출_수량산출서(2003.4.1)" xfId="936" xr:uid="{00000000-0005-0000-0000-0000A7030000}"/>
    <cellStyle name="_2001년만_~MF1128_영구동력수량산출_수량산출서(2003.4.1)_HIServlet?SLET=AttView&amp;APP=1&amp;ID=0007svn5y&amp;SEQ=0&amp;K=0009T21nk2&amp;FILENAME=낙동강물문화관발주설계서" xfId="937" xr:uid="{00000000-0005-0000-0000-0000A8030000}"/>
    <cellStyle name="_2001년만_~MF1128_영구동력수량산출_수량산출서(2003.4.1)_산출내역서" xfId="938" xr:uid="{00000000-0005-0000-0000-0000A9030000}"/>
    <cellStyle name="_2001년만_~MF1128_영천댐수량산출" xfId="939" xr:uid="{00000000-0005-0000-0000-0000AA030000}"/>
    <cellStyle name="_2001년만_~MF1128_영천댐수량산출_HIServlet?SLET=AttView&amp;APP=1&amp;ID=0007svn5y&amp;SEQ=0&amp;K=0009T21nk2&amp;FILENAME=낙동강물문화관발주설계서" xfId="940" xr:uid="{00000000-0005-0000-0000-0000AB030000}"/>
    <cellStyle name="_2001년만_~MF1128_영천댐수량산출_산출내역서" xfId="941" xr:uid="{00000000-0005-0000-0000-0000AC030000}"/>
    <cellStyle name="_2001년만_~MF1128_영천댐수량산출_수량산출서(2003.4.1)" xfId="942" xr:uid="{00000000-0005-0000-0000-0000AD030000}"/>
    <cellStyle name="_2001년만_~MF1128_영천댐수량산출_수량산출서(2003.4.1)_HIServlet?SLET=AttView&amp;APP=1&amp;ID=0007svn5y&amp;SEQ=0&amp;K=0009T21nk2&amp;FILENAME=낙동강물문화관발주설계서" xfId="943" xr:uid="{00000000-0005-0000-0000-0000AE030000}"/>
    <cellStyle name="_2001년만_~MF1128_영천댐수량산출_수량산출서(2003.4.1)_산출내역서" xfId="944" xr:uid="{00000000-0005-0000-0000-0000AF030000}"/>
    <cellStyle name="_2001년만_~MF1128_영천댐최종(감시및CCTV)" xfId="945" xr:uid="{00000000-0005-0000-0000-0000B0030000}"/>
    <cellStyle name="_2001년만_~MF1128_영천댐최종(감시및CCTV)_HIServlet?SLET=AttView&amp;APP=1&amp;ID=0007svn5y&amp;SEQ=0&amp;K=0009T21nk2&amp;FILENAME=낙동강물문화관발주설계서" xfId="946" xr:uid="{00000000-0005-0000-0000-0000B1030000}"/>
    <cellStyle name="_2001년만_~MF1128_영천댐최종(감시및CCTV)_산출내역서" xfId="947" xr:uid="{00000000-0005-0000-0000-0000B2030000}"/>
    <cellStyle name="_2001년만_~MF1128_영천댐최종(홍수예설비공사)" xfId="948" xr:uid="{00000000-0005-0000-0000-0000B3030000}"/>
    <cellStyle name="_2001년만_~MF1128_영천댐최종(홍수예설비공사)_HIServlet?SLET=AttView&amp;APP=1&amp;ID=0007svn5y&amp;SEQ=0&amp;K=0009T21nk2&amp;FILENAME=낙동강물문화관발주설계서" xfId="949" xr:uid="{00000000-0005-0000-0000-0000B4030000}"/>
    <cellStyle name="_2001년만_~MF1128_영천댐최종(홍수예설비공사)_산출내역서" xfId="950" xr:uid="{00000000-0005-0000-0000-0000B5030000}"/>
    <cellStyle name="_2001년만_~MF1128_오리지날최종-경보국설계서(철관주2003.2.13) (version 3) (version 1)" xfId="951" xr:uid="{00000000-0005-0000-0000-0000B6030000}"/>
    <cellStyle name="_2001년만_~MF1128_오리지날최종-경보국설계서(철관주2003.2.13) (version 3) (version 1)_HIServlet?SLET=AttView&amp;APP=1&amp;ID=0007svn5y&amp;SEQ=0&amp;K=0009T21nk2&amp;FILENAME=낙동강물문화관발주설계서" xfId="952" xr:uid="{00000000-0005-0000-0000-0000B7030000}"/>
    <cellStyle name="_2001년만_~MF1128_오리지날최종-경보국설계서(철관주2003.2.13) (version 3) (version 1)_산출내역서" xfId="953" xr:uid="{00000000-0005-0000-0000-0000B8030000}"/>
    <cellStyle name="_2001년만_~MF1128_오리지날최종-경보국설계서(철관주2003.2.13) (version 3) (version 1)_수량산출서(2003.4.1)" xfId="954" xr:uid="{00000000-0005-0000-0000-0000B9030000}"/>
    <cellStyle name="_2001년만_~MF1128_오리지날최종-경보국설계서(철관주2003.2.13) (version 3) (version 1)_수량산출서(2003.4.1)_HIServlet?SLET=AttView&amp;APP=1&amp;ID=0007svn5y&amp;SEQ=0&amp;K=0009T21nk2&amp;FILENAME=낙동강물문화관발주설계서" xfId="955" xr:uid="{00000000-0005-0000-0000-0000BA030000}"/>
    <cellStyle name="_2001년만_~MF1128_오리지날최종-경보국설계서(철관주2003.2.13) (version 3) (version 1)_수량산출서(2003.4.1)_산출내역서" xfId="956" xr:uid="{00000000-0005-0000-0000-0000BB030000}"/>
    <cellStyle name="_2001년만_~MF1128_오리지날최종-경보국설계서(철관주2003.2.6)" xfId="957" xr:uid="{00000000-0005-0000-0000-0000BC030000}"/>
    <cellStyle name="_2001년만_~MF1128_오리지날최종-경보국설계서(철관주2003.2.6)_HIServlet?SLET=AttView&amp;APP=1&amp;ID=0007svn5y&amp;SEQ=0&amp;K=0009T21nk2&amp;FILENAME=낙동강물문화관발주설계서" xfId="958" xr:uid="{00000000-0005-0000-0000-0000BD030000}"/>
    <cellStyle name="_2001년만_~MF1128_오리지날최종-경보국설계서(철관주2003.2.6)_산출내역서" xfId="959" xr:uid="{00000000-0005-0000-0000-0000BE030000}"/>
    <cellStyle name="_2001년만_~MF1128_오리지날최종-경보국설계서(철관주2003.2.6)_수량산출서(2003.4.1)" xfId="960" xr:uid="{00000000-0005-0000-0000-0000BF030000}"/>
    <cellStyle name="_2001년만_~MF1128_오리지날최종-경보국설계서(철관주2003.2.6)_수량산출서(2003.4.1)_HIServlet?SLET=AttView&amp;APP=1&amp;ID=0007svn5y&amp;SEQ=0&amp;K=0009T21nk2&amp;FILENAME=낙동강물문화관발주설계서" xfId="961" xr:uid="{00000000-0005-0000-0000-0000C0030000}"/>
    <cellStyle name="_2001년만_~MF1128_오리지날최종-경보국설계서(철관주2003.2.6)_수량산출서(2003.4.1)_산출내역서" xfId="962" xr:uid="{00000000-0005-0000-0000-0000C1030000}"/>
    <cellStyle name="_2001년만_~MF1128_오리지날최종-경보국설계서(철관주2003.2.9) (version 2)" xfId="963" xr:uid="{00000000-0005-0000-0000-0000C2030000}"/>
    <cellStyle name="_2001년만_~MF1128_오리지날최종-경보국설계서(철관주2003.2.9) (version 2)_HIServlet?SLET=AttView&amp;APP=1&amp;ID=0007svn5y&amp;SEQ=0&amp;K=0009T21nk2&amp;FILENAME=낙동강물문화관발주설계서" xfId="964" xr:uid="{00000000-0005-0000-0000-0000C3030000}"/>
    <cellStyle name="_2001년만_~MF1128_오리지날최종-경보국설계서(철관주2003.2.9) (version 2)_산출내역서" xfId="965" xr:uid="{00000000-0005-0000-0000-0000C4030000}"/>
    <cellStyle name="_2001년만_~MF1128_오리지날최종-경보국설계서(철관주2003.2.9) (version 2)_수량산출서(2003.4.1)" xfId="966" xr:uid="{00000000-0005-0000-0000-0000C5030000}"/>
    <cellStyle name="_2001년만_~MF1128_오리지날최종-경보국설계서(철관주2003.2.9) (version 2)_수량산출서(2003.4.1)_HIServlet?SLET=AttView&amp;APP=1&amp;ID=0007svn5y&amp;SEQ=0&amp;K=0009T21nk2&amp;FILENAME=낙동강물문화관발주설계서" xfId="967" xr:uid="{00000000-0005-0000-0000-0000C6030000}"/>
    <cellStyle name="_2001년만_~MF1128_오리지날최종-경보국설계서(철관주2003.2.9) (version 2)_수량산출서(2003.4.1)_산출내역서" xfId="968" xr:uid="{00000000-0005-0000-0000-0000C7030000}"/>
    <cellStyle name="_2001년만_~MF1128_옥곡수량" xfId="969" xr:uid="{00000000-0005-0000-0000-0000C8030000}"/>
    <cellStyle name="_2001년만_~MF1128_옥곡수량_HIServlet?SLET=AttView&amp;APP=1&amp;ID=0007svn5y&amp;SEQ=0&amp;K=0009T21nk2&amp;FILENAME=낙동강물문화관발주설계서" xfId="970" xr:uid="{00000000-0005-0000-0000-0000C9030000}"/>
    <cellStyle name="_2001년만_~MF1128_옥곡수량_산출내역서" xfId="971" xr:uid="{00000000-0005-0000-0000-0000CA030000}"/>
    <cellStyle name="_2001년만_~MF1128_전기-광양3단계(옥곡가압장)" xfId="972" xr:uid="{00000000-0005-0000-0000-0000CB030000}"/>
    <cellStyle name="_2001년만_~MF1128_전기-광양3단계(옥곡가압장)_HIServlet?SLET=AttView&amp;APP=1&amp;ID=0007svn5y&amp;SEQ=0&amp;K=0009T21nk2&amp;FILENAME=낙동강물문화관발주설계서" xfId="973" xr:uid="{00000000-0005-0000-0000-0000CC030000}"/>
    <cellStyle name="_2001년만_~MF1128_전기-광양3단계(옥곡가압장)_산출내역서" xfId="974" xr:uid="{00000000-0005-0000-0000-0000CD030000}"/>
    <cellStyle name="_2001년만_~MF1128_전기및계장-영천댐(03.9.8신설및철거나눔)" xfId="975" xr:uid="{00000000-0005-0000-0000-0000CE030000}"/>
    <cellStyle name="_2001년만_~MF1128_전기및계장-영천댐(03.9.8신설및철거나눔)_HIServlet?SLET=AttView&amp;APP=1&amp;ID=0007svn5y&amp;SEQ=0&amp;K=0009T21nk2&amp;FILENAME=낙동강물문화관발주설계서" xfId="976" xr:uid="{00000000-0005-0000-0000-0000CF030000}"/>
    <cellStyle name="_2001년만_~MF1128_전기및계장-영천댐(03.9.8신설및철거나눔)_산출내역서" xfId="977" xr:uid="{00000000-0005-0000-0000-0000D0030000}"/>
    <cellStyle name="_2001년만_~MF1128_전기및계장-영천댐취수능력(2003.4.8전기및계장)" xfId="978" xr:uid="{00000000-0005-0000-0000-0000D1030000}"/>
    <cellStyle name="_2001년만_~MF1128_전기및계장-영천댐취수능력(2003.4.8전기및계장)_HIServlet?SLET=AttView&amp;APP=1&amp;ID=0007svn5y&amp;SEQ=0&amp;K=0009T21nk2&amp;FILENAME=낙동강물문화관발주설계서" xfId="979" xr:uid="{00000000-0005-0000-0000-0000D2030000}"/>
    <cellStyle name="_2001년만_~MF1128_전기및계장-영천댐취수능력(2003.4.8전기및계장)_산출내역서" xfId="980" xr:uid="{00000000-0005-0000-0000-0000D3030000}"/>
    <cellStyle name="_2001년만_~MF1128_전기방식" xfId="981" xr:uid="{00000000-0005-0000-0000-0000D4030000}"/>
    <cellStyle name="_2001년만_~MF1128_전기방식_HIServlet?SLET=AttView&amp;APP=1&amp;ID=0007svn5y&amp;SEQ=0&amp;K=0009T21nk2&amp;FILENAME=낙동강물문화관발주설계서" xfId="982" xr:uid="{00000000-0005-0000-0000-0000D5030000}"/>
    <cellStyle name="_2001년만_~MF1128_전기방식_산출내역서" xfId="983" xr:uid="{00000000-0005-0000-0000-0000D6030000}"/>
    <cellStyle name="_2001년만_~MF1128_전기방식_수량산출서(2003.4.1)" xfId="984" xr:uid="{00000000-0005-0000-0000-0000D7030000}"/>
    <cellStyle name="_2001년만_~MF1128_전기방식_수량산출서(2003.4.1)_HIServlet?SLET=AttView&amp;APP=1&amp;ID=0007svn5y&amp;SEQ=0&amp;K=0009T21nk2&amp;FILENAME=낙동강물문화관발주설계서" xfId="985" xr:uid="{00000000-0005-0000-0000-0000D8030000}"/>
    <cellStyle name="_2001년만_~MF1128_전기방식_수량산출서(2003.4.1)_산출내역서" xfId="986" xr:uid="{00000000-0005-0000-0000-0000D9030000}"/>
    <cellStyle name="_2001년만_~MF1128_전기-영천댐취수능력(2003.2.10) (version 1)" xfId="987" xr:uid="{00000000-0005-0000-0000-0000DA030000}"/>
    <cellStyle name="_2001년만_~MF1128_전기-영천댐취수능력(2003.2.10) (version 1)_HIServlet?SLET=AttView&amp;APP=1&amp;ID=0007svn5y&amp;SEQ=0&amp;K=0009T21nk2&amp;FILENAME=낙동강물문화관발주설계서" xfId="988" xr:uid="{00000000-0005-0000-0000-0000DB030000}"/>
    <cellStyle name="_2001년만_~MF1128_전기-영천댐취수능력(2003.2.10) (version 1)_산출내역서" xfId="989" xr:uid="{00000000-0005-0000-0000-0000DC030000}"/>
    <cellStyle name="_2001년만_~MF1128_전기-영천댐취수능력(2003.2.10) (version 1)_수량산출서(2003.4.1)" xfId="990" xr:uid="{00000000-0005-0000-0000-0000DD030000}"/>
    <cellStyle name="_2001년만_~MF1128_전기-영천댐취수능력(2003.2.10) (version 1)_수량산출서(2003.4.1)_HIServlet?SLET=AttView&amp;APP=1&amp;ID=0007svn5y&amp;SEQ=0&amp;K=0009T21nk2&amp;FILENAME=낙동강물문화관발주설계서" xfId="991" xr:uid="{00000000-0005-0000-0000-0000DE030000}"/>
    <cellStyle name="_2001년만_~MF1128_전기-영천댐취수능력(2003.2.10) (version 1)_수량산출서(2003.4.1)_산출내역서" xfId="992" xr:uid="{00000000-0005-0000-0000-0000DF030000}"/>
    <cellStyle name="_2001년만_~MF1128_최종실적(최종)" xfId="993" xr:uid="{00000000-0005-0000-0000-0000E0030000}"/>
    <cellStyle name="_2001년만_~MF1128_최종실적(최종)_HIServlet?SLET=AttView&amp;APP=1&amp;ID=0007svn5y&amp;SEQ=0&amp;K=0009T21nk2&amp;FILENAME=낙동강물문화관발주설계서" xfId="994" xr:uid="{00000000-0005-0000-0000-0000E1030000}"/>
    <cellStyle name="_2001년만_~MF1128_최종실적(최종)_산출내역서" xfId="995" xr:uid="{00000000-0005-0000-0000-0000E2030000}"/>
    <cellStyle name="_2001년만_~MF1128_최종실적(최종)_수량산출서(2003.4.1)" xfId="996" xr:uid="{00000000-0005-0000-0000-0000E3030000}"/>
    <cellStyle name="_2001년만_~MF1128_최종실적(최종)_수량산출서(2003.4.1)_HIServlet?SLET=AttView&amp;APP=1&amp;ID=0007svn5y&amp;SEQ=0&amp;K=0009T21nk2&amp;FILENAME=낙동강물문화관발주설계서" xfId="997" xr:uid="{00000000-0005-0000-0000-0000E4030000}"/>
    <cellStyle name="_2001년만_~MF1128_최종실적(최종)_수량산출서(2003.4.1)_산출내역서" xfId="998" xr:uid="{00000000-0005-0000-0000-0000E5030000}"/>
    <cellStyle name="_2001년만_~MF1128_최종실적(최종)_영천댐수량산출" xfId="999" xr:uid="{00000000-0005-0000-0000-0000E6030000}"/>
    <cellStyle name="_2001년만_~MF1128_최종실적(최종)_영천댐수량산출_HIServlet?SLET=AttView&amp;APP=1&amp;ID=0007svn5y&amp;SEQ=0&amp;K=0009T21nk2&amp;FILENAME=낙동강물문화관발주설계서" xfId="1000" xr:uid="{00000000-0005-0000-0000-0000E7030000}"/>
    <cellStyle name="_2001년만_~MF1128_최종실적(최종)_영천댐수량산출_산출내역서" xfId="1001" xr:uid="{00000000-0005-0000-0000-0000E8030000}"/>
    <cellStyle name="_2001년만_~MF1128_최종실적(최종)_영천댐수량산출_수량산출서(2003.4.1)" xfId="1002" xr:uid="{00000000-0005-0000-0000-0000E9030000}"/>
    <cellStyle name="_2001년만_~MF1128_최종실적(최종)_영천댐수량산출_수량산출서(2003.4.1)_HIServlet?SLET=AttView&amp;APP=1&amp;ID=0007svn5y&amp;SEQ=0&amp;K=0009T21nk2&amp;FILENAME=낙동강물문화관발주설계서" xfId="1003" xr:uid="{00000000-0005-0000-0000-0000EA030000}"/>
    <cellStyle name="_2001년만_~MF1128_최종실적(최종)_영천댐수량산출_수량산출서(2003.4.1)_산출내역서" xfId="1004" xr:uid="{00000000-0005-0000-0000-0000EB030000}"/>
    <cellStyle name="_2001년만_~MF2110" xfId="1005" xr:uid="{00000000-0005-0000-0000-0000EC030000}"/>
    <cellStyle name="_2001년만_~MF2110_HIServlet?SLET=AttView&amp;APP=1&amp;ID=0007svn5y&amp;SEQ=0&amp;K=0009T21nk2&amp;FILENAME=낙동강물문화관발주설계서" xfId="1006" xr:uid="{00000000-0005-0000-0000-0000ED030000}"/>
    <cellStyle name="_2001년만_~MF2110_가설건축전기산출서" xfId="1007" xr:uid="{00000000-0005-0000-0000-0000EE030000}"/>
    <cellStyle name="_2001년만_~MF2110_가설건축전기산출서_HIServlet?SLET=AttView&amp;APP=1&amp;ID=0007svn5y&amp;SEQ=0&amp;K=0009T21nk2&amp;FILENAME=낙동강물문화관발주설계서" xfId="1008" xr:uid="{00000000-0005-0000-0000-0000EF030000}"/>
    <cellStyle name="_2001년만_~MF2110_가설건축전기산출서_산출내역서" xfId="1009" xr:uid="{00000000-0005-0000-0000-0000F0030000}"/>
    <cellStyle name="_2001년만_~MF2110_가설건축전기산출서_수량산출서(2003.4.1)" xfId="1010" xr:uid="{00000000-0005-0000-0000-0000F1030000}"/>
    <cellStyle name="_2001년만_~MF2110_가설건축전기산출서_수량산출서(2003.4.1)_HIServlet?SLET=AttView&amp;APP=1&amp;ID=0007svn5y&amp;SEQ=0&amp;K=0009T21nk2&amp;FILENAME=낙동강물문화관발주설계서" xfId="1011" xr:uid="{00000000-0005-0000-0000-0000F2030000}"/>
    <cellStyle name="_2001년만_~MF2110_가설건축전기산출서_수량산출서(2003.4.1)_산출내역서" xfId="1012" xr:uid="{00000000-0005-0000-0000-0000F3030000}"/>
    <cellStyle name="_2001년만_~MF2110_가설동력수량산출" xfId="1013" xr:uid="{00000000-0005-0000-0000-0000F4030000}"/>
    <cellStyle name="_2001년만_~MF2110_가설동력수량산출_HIServlet?SLET=AttView&amp;APP=1&amp;ID=0007svn5y&amp;SEQ=0&amp;K=0009T21nk2&amp;FILENAME=낙동강물문화관발주설계서" xfId="1014" xr:uid="{00000000-0005-0000-0000-0000F5030000}"/>
    <cellStyle name="_2001년만_~MF2110_가설동력수량산출_산출내역서" xfId="1015" xr:uid="{00000000-0005-0000-0000-0000F6030000}"/>
    <cellStyle name="_2001년만_~MF2110_가설동력수량산출_수량산출서(2003.4.1)" xfId="1016" xr:uid="{00000000-0005-0000-0000-0000F7030000}"/>
    <cellStyle name="_2001년만_~MF2110_가설동력수량산출_수량산출서(2003.4.1)_HIServlet?SLET=AttView&amp;APP=1&amp;ID=0007svn5y&amp;SEQ=0&amp;K=0009T21nk2&amp;FILENAME=낙동강물문화관발주설계서" xfId="1017" xr:uid="{00000000-0005-0000-0000-0000F8030000}"/>
    <cellStyle name="_2001년만_~MF2110_가설동력수량산출_수량산출서(2003.4.1)_산출내역서" xfId="1018" xr:uid="{00000000-0005-0000-0000-0000F9030000}"/>
    <cellStyle name="_2001년만_~MF2110_가설통신수량" xfId="1019" xr:uid="{00000000-0005-0000-0000-0000FA030000}"/>
    <cellStyle name="_2001년만_~MF2110_가설통신수량_HIServlet?SLET=AttView&amp;APP=1&amp;ID=0007svn5y&amp;SEQ=0&amp;K=0009T21nk2&amp;FILENAME=낙동강물문화관발주설계서" xfId="1020" xr:uid="{00000000-0005-0000-0000-0000FB030000}"/>
    <cellStyle name="_2001년만_~MF2110_가설통신수량_산출내역서" xfId="1021" xr:uid="{00000000-0005-0000-0000-0000FC030000}"/>
    <cellStyle name="_2001년만_~MF2110_가설통신수량_수량산출서(2003.4.1)" xfId="1022" xr:uid="{00000000-0005-0000-0000-0000FD030000}"/>
    <cellStyle name="_2001년만_~MF2110_가설통신수량_수량산출서(2003.4.1)_HIServlet?SLET=AttView&amp;APP=1&amp;ID=0007svn5y&amp;SEQ=0&amp;K=0009T21nk2&amp;FILENAME=낙동강물문화관발주설계서" xfId="1023" xr:uid="{00000000-0005-0000-0000-0000FE030000}"/>
    <cellStyle name="_2001년만_~MF2110_가설통신수량_수량산출서(2003.4.1)_산출내역서" xfId="1024" xr:uid="{00000000-0005-0000-0000-0000FF030000}"/>
    <cellStyle name="_2001년만_~MF2110_경보국설계서(철관주2003.1.30최종)" xfId="1025" xr:uid="{00000000-0005-0000-0000-000000040000}"/>
    <cellStyle name="_2001년만_~MF2110_경보국설계서(철관주2003.1.30최종)_HIServlet?SLET=AttView&amp;APP=1&amp;ID=0007svn5y&amp;SEQ=0&amp;K=0009T21nk2&amp;FILENAME=낙동강물문화관발주설계서" xfId="1026" xr:uid="{00000000-0005-0000-0000-000001040000}"/>
    <cellStyle name="_2001년만_~MF2110_경보국설계서(철관주2003.1.30최종)_산출내역서" xfId="1027" xr:uid="{00000000-0005-0000-0000-000002040000}"/>
    <cellStyle name="_2001년만_~MF2110_경보국설계서(철관주2003.1.30최종)_수량산출서(2003.4.1)" xfId="1028" xr:uid="{00000000-0005-0000-0000-000003040000}"/>
    <cellStyle name="_2001년만_~MF2110_경보국설계서(철관주2003.1.30최종)_수량산출서(2003.4.1)_HIServlet?SLET=AttView&amp;APP=1&amp;ID=0007svn5y&amp;SEQ=0&amp;K=0009T21nk2&amp;FILENAME=낙동강물문화관발주설계서" xfId="1029" xr:uid="{00000000-0005-0000-0000-000004040000}"/>
    <cellStyle name="_2001년만_~MF2110_경보국설계서(철관주2003.1.30최종)_수량산출서(2003.4.1)_산출내역서" xfId="1030" xr:uid="{00000000-0005-0000-0000-000005040000}"/>
    <cellStyle name="_2001년만_~MF2110_경보국설계서(철관주2003.1.30최종)_영천댐수량산출" xfId="1031" xr:uid="{00000000-0005-0000-0000-000006040000}"/>
    <cellStyle name="_2001년만_~MF2110_경보국설계서(철관주2003.1.30최종)_영천댐수량산출_HIServlet?SLET=AttView&amp;APP=1&amp;ID=0007svn5y&amp;SEQ=0&amp;K=0009T21nk2&amp;FILENAME=낙동강물문화관발주설계서" xfId="1032" xr:uid="{00000000-0005-0000-0000-000007040000}"/>
    <cellStyle name="_2001년만_~MF2110_경보국설계서(철관주2003.1.30최종)_영천댐수량산출_산출내역서" xfId="1033" xr:uid="{00000000-0005-0000-0000-000008040000}"/>
    <cellStyle name="_2001년만_~MF2110_경보국설계서(철관주2003.1.30최종)_영천댐수량산출_수량산출서(2003.4.1)" xfId="1034" xr:uid="{00000000-0005-0000-0000-000009040000}"/>
    <cellStyle name="_2001년만_~MF2110_경보국설계서(철관주2003.1.30최종)_영천댐수량산출_수량산출서(2003.4.1)_HIServlet?SLET=AttView&amp;APP=1&amp;ID=0007svn5y&amp;SEQ=0&amp;K=0009T21nk2&amp;FILENAME=낙동강물문화관발주설계서" xfId="1035" xr:uid="{00000000-0005-0000-0000-00000A040000}"/>
    <cellStyle name="_2001년만_~MF2110_경보국설계서(철관주2003.1.30최종)_영천댐수량산출_수량산출서(2003.4.1)_산출내역서" xfId="1036" xr:uid="{00000000-0005-0000-0000-00000B040000}"/>
    <cellStyle name="_2001년만_~MF2110_대곡내역서0329(전기)-기계설비금액확인" xfId="1037" xr:uid="{00000000-0005-0000-0000-00000C040000}"/>
    <cellStyle name="_2001년만_~MF2110_대곡내역서0329(전기)-기계설비금액확인_HIServlet?SLET=AttView&amp;APP=1&amp;ID=0007svn5y&amp;SEQ=0&amp;K=0009T21nk2&amp;FILENAME=낙동강물문화관발주설계서" xfId="1038" xr:uid="{00000000-0005-0000-0000-00000D040000}"/>
    <cellStyle name="_2001년만_~MF2110_대곡내역서0329(전기)-기계설비금액확인_산출내역서" xfId="1039" xr:uid="{00000000-0005-0000-0000-00000E040000}"/>
    <cellStyle name="_2001년만_~MF2110_산출내역서" xfId="1040" xr:uid="{00000000-0005-0000-0000-00000F040000}"/>
    <cellStyle name="_2001년만_~MF2110_수량산출서(2003.4.1)" xfId="1041" xr:uid="{00000000-0005-0000-0000-000010040000}"/>
    <cellStyle name="_2001년만_~MF2110_수량산출서(2003.4.1)_HIServlet?SLET=AttView&amp;APP=1&amp;ID=0007svn5y&amp;SEQ=0&amp;K=0009T21nk2&amp;FILENAME=낙동강물문화관발주설계서" xfId="1042" xr:uid="{00000000-0005-0000-0000-000011040000}"/>
    <cellStyle name="_2001년만_~MF2110_수량산출서(2003.4.1)_산출내역서" xfId="1043" xr:uid="{00000000-0005-0000-0000-000012040000}"/>
    <cellStyle name="_2001년만_~MF2110_영구동력수량산출" xfId="1044" xr:uid="{00000000-0005-0000-0000-000013040000}"/>
    <cellStyle name="_2001년만_~MF2110_영구동력수량산출_HIServlet?SLET=AttView&amp;APP=1&amp;ID=0007svn5y&amp;SEQ=0&amp;K=0009T21nk2&amp;FILENAME=낙동강물문화관발주설계서" xfId="1045" xr:uid="{00000000-0005-0000-0000-000014040000}"/>
    <cellStyle name="_2001년만_~MF2110_영구동력수량산출_산출내역서" xfId="1046" xr:uid="{00000000-0005-0000-0000-000015040000}"/>
    <cellStyle name="_2001년만_~MF2110_영구동력수량산출_수량산출서(2003.4.1)" xfId="1047" xr:uid="{00000000-0005-0000-0000-000016040000}"/>
    <cellStyle name="_2001년만_~MF2110_영구동력수량산출_수량산출서(2003.4.1)_HIServlet?SLET=AttView&amp;APP=1&amp;ID=0007svn5y&amp;SEQ=0&amp;K=0009T21nk2&amp;FILENAME=낙동강물문화관발주설계서" xfId="1048" xr:uid="{00000000-0005-0000-0000-000017040000}"/>
    <cellStyle name="_2001년만_~MF2110_영구동력수량산출_수량산출서(2003.4.1)_산출내역서" xfId="1049" xr:uid="{00000000-0005-0000-0000-000018040000}"/>
    <cellStyle name="_2001년만_~MF2110_영천댐수량산출" xfId="1050" xr:uid="{00000000-0005-0000-0000-000019040000}"/>
    <cellStyle name="_2001년만_~MF2110_영천댐수량산출_HIServlet?SLET=AttView&amp;APP=1&amp;ID=0007svn5y&amp;SEQ=0&amp;K=0009T21nk2&amp;FILENAME=낙동강물문화관발주설계서" xfId="1051" xr:uid="{00000000-0005-0000-0000-00001A040000}"/>
    <cellStyle name="_2001년만_~MF2110_영천댐수량산출_산출내역서" xfId="1052" xr:uid="{00000000-0005-0000-0000-00001B040000}"/>
    <cellStyle name="_2001년만_~MF2110_영천댐수량산출_수량산출서(2003.4.1)" xfId="1053" xr:uid="{00000000-0005-0000-0000-00001C040000}"/>
    <cellStyle name="_2001년만_~MF2110_영천댐수량산출_수량산출서(2003.4.1)_HIServlet?SLET=AttView&amp;APP=1&amp;ID=0007svn5y&amp;SEQ=0&amp;K=0009T21nk2&amp;FILENAME=낙동강물문화관발주설계서" xfId="1054" xr:uid="{00000000-0005-0000-0000-00001D040000}"/>
    <cellStyle name="_2001년만_~MF2110_영천댐수량산출_수량산출서(2003.4.1)_산출내역서" xfId="1055" xr:uid="{00000000-0005-0000-0000-00001E040000}"/>
    <cellStyle name="_2001년만_~MF2110_영천댐최종(감시및CCTV)" xfId="1056" xr:uid="{00000000-0005-0000-0000-00001F040000}"/>
    <cellStyle name="_2001년만_~MF2110_영천댐최종(감시및CCTV)_HIServlet?SLET=AttView&amp;APP=1&amp;ID=0007svn5y&amp;SEQ=0&amp;K=0009T21nk2&amp;FILENAME=낙동강물문화관발주설계서" xfId="1057" xr:uid="{00000000-0005-0000-0000-000020040000}"/>
    <cellStyle name="_2001년만_~MF2110_영천댐최종(감시및CCTV)_산출내역서" xfId="1058" xr:uid="{00000000-0005-0000-0000-000021040000}"/>
    <cellStyle name="_2001년만_~MF2110_영천댐최종(홍수예설비공사)" xfId="1059" xr:uid="{00000000-0005-0000-0000-000022040000}"/>
    <cellStyle name="_2001년만_~MF2110_영천댐최종(홍수예설비공사)_HIServlet?SLET=AttView&amp;APP=1&amp;ID=0007svn5y&amp;SEQ=0&amp;K=0009T21nk2&amp;FILENAME=낙동강물문화관발주설계서" xfId="1060" xr:uid="{00000000-0005-0000-0000-000023040000}"/>
    <cellStyle name="_2001년만_~MF2110_영천댐최종(홍수예설비공사)_산출내역서" xfId="1061" xr:uid="{00000000-0005-0000-0000-000024040000}"/>
    <cellStyle name="_2001년만_~MF2110_오리지날최종-경보국설계서(철관주2003.2.13) (version 3) (version 1)" xfId="1062" xr:uid="{00000000-0005-0000-0000-000025040000}"/>
    <cellStyle name="_2001년만_~MF2110_오리지날최종-경보국설계서(철관주2003.2.13) (version 3) (version 1)_HIServlet?SLET=AttView&amp;APP=1&amp;ID=0007svn5y&amp;SEQ=0&amp;K=0009T21nk2&amp;FILENAME=낙동강물문화관발주설계서" xfId="1063" xr:uid="{00000000-0005-0000-0000-000026040000}"/>
    <cellStyle name="_2001년만_~MF2110_오리지날최종-경보국설계서(철관주2003.2.13) (version 3) (version 1)_산출내역서" xfId="1064" xr:uid="{00000000-0005-0000-0000-000027040000}"/>
    <cellStyle name="_2001년만_~MF2110_오리지날최종-경보국설계서(철관주2003.2.13) (version 3) (version 1)_수량산출서(2003.4.1)" xfId="1065" xr:uid="{00000000-0005-0000-0000-000028040000}"/>
    <cellStyle name="_2001년만_~MF2110_오리지날최종-경보국설계서(철관주2003.2.13) (version 3) (version 1)_수량산출서(2003.4.1)_HIServlet?SLET=AttView&amp;APP=1&amp;ID=0007svn5y&amp;SEQ=0&amp;K=0009T21nk2&amp;FILENAME=낙동강물문화관발주설계서" xfId="1066" xr:uid="{00000000-0005-0000-0000-000029040000}"/>
    <cellStyle name="_2001년만_~MF2110_오리지날최종-경보국설계서(철관주2003.2.13) (version 3) (version 1)_수량산출서(2003.4.1)_산출내역서" xfId="1067" xr:uid="{00000000-0005-0000-0000-00002A040000}"/>
    <cellStyle name="_2001년만_~MF2110_오리지날최종-경보국설계서(철관주2003.2.6)" xfId="1068" xr:uid="{00000000-0005-0000-0000-00002B040000}"/>
    <cellStyle name="_2001년만_~MF2110_오리지날최종-경보국설계서(철관주2003.2.6)_HIServlet?SLET=AttView&amp;APP=1&amp;ID=0007svn5y&amp;SEQ=0&amp;K=0009T21nk2&amp;FILENAME=낙동강물문화관발주설계서" xfId="1069" xr:uid="{00000000-0005-0000-0000-00002C040000}"/>
    <cellStyle name="_2001년만_~MF2110_오리지날최종-경보국설계서(철관주2003.2.6)_산출내역서" xfId="1070" xr:uid="{00000000-0005-0000-0000-00002D040000}"/>
    <cellStyle name="_2001년만_~MF2110_오리지날최종-경보국설계서(철관주2003.2.6)_수량산출서(2003.4.1)" xfId="1071" xr:uid="{00000000-0005-0000-0000-00002E040000}"/>
    <cellStyle name="_2001년만_~MF2110_오리지날최종-경보국설계서(철관주2003.2.6)_수량산출서(2003.4.1)_HIServlet?SLET=AttView&amp;APP=1&amp;ID=0007svn5y&amp;SEQ=0&amp;K=0009T21nk2&amp;FILENAME=낙동강물문화관발주설계서" xfId="1072" xr:uid="{00000000-0005-0000-0000-00002F040000}"/>
    <cellStyle name="_2001년만_~MF2110_오리지날최종-경보국설계서(철관주2003.2.6)_수량산출서(2003.4.1)_산출내역서" xfId="1073" xr:uid="{00000000-0005-0000-0000-000030040000}"/>
    <cellStyle name="_2001년만_~MF2110_오리지날최종-경보국설계서(철관주2003.2.9) (version 2)" xfId="1074" xr:uid="{00000000-0005-0000-0000-000031040000}"/>
    <cellStyle name="_2001년만_~MF2110_오리지날최종-경보국설계서(철관주2003.2.9) (version 2)_HIServlet?SLET=AttView&amp;APP=1&amp;ID=0007svn5y&amp;SEQ=0&amp;K=0009T21nk2&amp;FILENAME=낙동강물문화관발주설계서" xfId="1075" xr:uid="{00000000-0005-0000-0000-000032040000}"/>
    <cellStyle name="_2001년만_~MF2110_오리지날최종-경보국설계서(철관주2003.2.9) (version 2)_산출내역서" xfId="1076" xr:uid="{00000000-0005-0000-0000-000033040000}"/>
    <cellStyle name="_2001년만_~MF2110_오리지날최종-경보국설계서(철관주2003.2.9) (version 2)_수량산출서(2003.4.1)" xfId="1077" xr:uid="{00000000-0005-0000-0000-000034040000}"/>
    <cellStyle name="_2001년만_~MF2110_오리지날최종-경보국설계서(철관주2003.2.9) (version 2)_수량산출서(2003.4.1)_HIServlet?SLET=AttView&amp;APP=1&amp;ID=0007svn5y&amp;SEQ=0&amp;K=0009T21nk2&amp;FILENAME=낙동강물문화관발주설계서" xfId="1078" xr:uid="{00000000-0005-0000-0000-000035040000}"/>
    <cellStyle name="_2001년만_~MF2110_오리지날최종-경보국설계서(철관주2003.2.9) (version 2)_수량산출서(2003.4.1)_산출내역서" xfId="1079" xr:uid="{00000000-0005-0000-0000-000036040000}"/>
    <cellStyle name="_2001년만_~MF2110_옥곡수량" xfId="1080" xr:uid="{00000000-0005-0000-0000-000037040000}"/>
    <cellStyle name="_2001년만_~MF2110_옥곡수량_HIServlet?SLET=AttView&amp;APP=1&amp;ID=0007svn5y&amp;SEQ=0&amp;K=0009T21nk2&amp;FILENAME=낙동강물문화관발주설계서" xfId="1081" xr:uid="{00000000-0005-0000-0000-000038040000}"/>
    <cellStyle name="_2001년만_~MF2110_옥곡수량_산출내역서" xfId="1082" xr:uid="{00000000-0005-0000-0000-000039040000}"/>
    <cellStyle name="_2001년만_~MF2110_전기-광양3단계(옥곡가압장)" xfId="1083" xr:uid="{00000000-0005-0000-0000-00003A040000}"/>
    <cellStyle name="_2001년만_~MF2110_전기-광양3단계(옥곡가압장)_HIServlet?SLET=AttView&amp;APP=1&amp;ID=0007svn5y&amp;SEQ=0&amp;K=0009T21nk2&amp;FILENAME=낙동강물문화관발주설계서" xfId="1084" xr:uid="{00000000-0005-0000-0000-00003B040000}"/>
    <cellStyle name="_2001년만_~MF2110_전기-광양3단계(옥곡가압장)_산출내역서" xfId="1085" xr:uid="{00000000-0005-0000-0000-00003C040000}"/>
    <cellStyle name="_2001년만_~MF2110_전기및계장-영천댐(03.9.8신설및철거나눔)" xfId="1086" xr:uid="{00000000-0005-0000-0000-00003D040000}"/>
    <cellStyle name="_2001년만_~MF2110_전기및계장-영천댐(03.9.8신설및철거나눔)_HIServlet?SLET=AttView&amp;APP=1&amp;ID=0007svn5y&amp;SEQ=0&amp;K=0009T21nk2&amp;FILENAME=낙동강물문화관발주설계서" xfId="1087" xr:uid="{00000000-0005-0000-0000-00003E040000}"/>
    <cellStyle name="_2001년만_~MF2110_전기및계장-영천댐(03.9.8신설및철거나눔)_산출내역서" xfId="1088" xr:uid="{00000000-0005-0000-0000-00003F040000}"/>
    <cellStyle name="_2001년만_~MF2110_전기및계장-영천댐취수능력(2003.4.8전기및계장)" xfId="1089" xr:uid="{00000000-0005-0000-0000-000040040000}"/>
    <cellStyle name="_2001년만_~MF2110_전기및계장-영천댐취수능력(2003.4.8전기및계장)_HIServlet?SLET=AttView&amp;APP=1&amp;ID=0007svn5y&amp;SEQ=0&amp;K=0009T21nk2&amp;FILENAME=낙동강물문화관발주설계서" xfId="1090" xr:uid="{00000000-0005-0000-0000-000041040000}"/>
    <cellStyle name="_2001년만_~MF2110_전기및계장-영천댐취수능력(2003.4.8전기및계장)_산출내역서" xfId="1091" xr:uid="{00000000-0005-0000-0000-000042040000}"/>
    <cellStyle name="_2001년만_~MF2110_전기방식" xfId="1092" xr:uid="{00000000-0005-0000-0000-000043040000}"/>
    <cellStyle name="_2001년만_~MF2110_전기방식_HIServlet?SLET=AttView&amp;APP=1&amp;ID=0007svn5y&amp;SEQ=0&amp;K=0009T21nk2&amp;FILENAME=낙동강물문화관발주설계서" xfId="1093" xr:uid="{00000000-0005-0000-0000-000044040000}"/>
    <cellStyle name="_2001년만_~MF2110_전기방식_산출내역서" xfId="1094" xr:uid="{00000000-0005-0000-0000-000045040000}"/>
    <cellStyle name="_2001년만_~MF2110_전기방식_수량산출서(2003.4.1)" xfId="1095" xr:uid="{00000000-0005-0000-0000-000046040000}"/>
    <cellStyle name="_2001년만_~MF2110_전기방식_수량산출서(2003.4.1)_HIServlet?SLET=AttView&amp;APP=1&amp;ID=0007svn5y&amp;SEQ=0&amp;K=0009T21nk2&amp;FILENAME=낙동강물문화관발주설계서" xfId="1096" xr:uid="{00000000-0005-0000-0000-000047040000}"/>
    <cellStyle name="_2001년만_~MF2110_전기방식_수량산출서(2003.4.1)_산출내역서" xfId="1097" xr:uid="{00000000-0005-0000-0000-000048040000}"/>
    <cellStyle name="_2001년만_~MF2110_전기-영천댐취수능력(2003.2.10) (version 1)" xfId="1098" xr:uid="{00000000-0005-0000-0000-000049040000}"/>
    <cellStyle name="_2001년만_~MF2110_전기-영천댐취수능력(2003.2.10) (version 1)_HIServlet?SLET=AttView&amp;APP=1&amp;ID=0007svn5y&amp;SEQ=0&amp;K=0009T21nk2&amp;FILENAME=낙동강물문화관발주설계서" xfId="1099" xr:uid="{00000000-0005-0000-0000-00004A040000}"/>
    <cellStyle name="_2001년만_~MF2110_전기-영천댐취수능력(2003.2.10) (version 1)_산출내역서" xfId="1100" xr:uid="{00000000-0005-0000-0000-00004B040000}"/>
    <cellStyle name="_2001년만_~MF2110_전기-영천댐취수능력(2003.2.10) (version 1)_수량산출서(2003.4.1)" xfId="1101" xr:uid="{00000000-0005-0000-0000-00004C040000}"/>
    <cellStyle name="_2001년만_~MF2110_전기-영천댐취수능력(2003.2.10) (version 1)_수량산출서(2003.4.1)_HIServlet?SLET=AttView&amp;APP=1&amp;ID=0007svn5y&amp;SEQ=0&amp;K=0009T21nk2&amp;FILENAME=낙동강물문화관발주설계서" xfId="1102" xr:uid="{00000000-0005-0000-0000-00004D040000}"/>
    <cellStyle name="_2001년만_~MF2110_전기-영천댐취수능력(2003.2.10) (version 1)_수량산출서(2003.4.1)_산출내역서" xfId="1103" xr:uid="{00000000-0005-0000-0000-00004E040000}"/>
    <cellStyle name="_2001년만_~MF2110_최종실적(최종)" xfId="1104" xr:uid="{00000000-0005-0000-0000-00004F040000}"/>
    <cellStyle name="_2001년만_~MF2110_최종실적(최종)_HIServlet?SLET=AttView&amp;APP=1&amp;ID=0007svn5y&amp;SEQ=0&amp;K=0009T21nk2&amp;FILENAME=낙동강물문화관발주설계서" xfId="1105" xr:uid="{00000000-0005-0000-0000-000050040000}"/>
    <cellStyle name="_2001년만_~MF2110_최종실적(최종)_산출내역서" xfId="1106" xr:uid="{00000000-0005-0000-0000-000051040000}"/>
    <cellStyle name="_2001년만_~MF2110_최종실적(최종)_수량산출서(2003.4.1)" xfId="1107" xr:uid="{00000000-0005-0000-0000-000052040000}"/>
    <cellStyle name="_2001년만_~MF2110_최종실적(최종)_수량산출서(2003.4.1)_HIServlet?SLET=AttView&amp;APP=1&amp;ID=0007svn5y&amp;SEQ=0&amp;K=0009T21nk2&amp;FILENAME=낙동강물문화관발주설계서" xfId="1108" xr:uid="{00000000-0005-0000-0000-000053040000}"/>
    <cellStyle name="_2001년만_~MF2110_최종실적(최종)_수량산출서(2003.4.1)_산출내역서" xfId="1109" xr:uid="{00000000-0005-0000-0000-000054040000}"/>
    <cellStyle name="_2001년만_~MF2110_최종실적(최종)_영천댐수량산출" xfId="1110" xr:uid="{00000000-0005-0000-0000-000055040000}"/>
    <cellStyle name="_2001년만_~MF2110_최종실적(최종)_영천댐수량산출_HIServlet?SLET=AttView&amp;APP=1&amp;ID=0007svn5y&amp;SEQ=0&amp;K=0009T21nk2&amp;FILENAME=낙동강물문화관발주설계서" xfId="1111" xr:uid="{00000000-0005-0000-0000-000056040000}"/>
    <cellStyle name="_2001년만_~MF2110_최종실적(최종)_영천댐수량산출_산출내역서" xfId="1112" xr:uid="{00000000-0005-0000-0000-000057040000}"/>
    <cellStyle name="_2001년만_~MF2110_최종실적(최종)_영천댐수량산출_수량산출서(2003.4.1)" xfId="1113" xr:uid="{00000000-0005-0000-0000-000058040000}"/>
    <cellStyle name="_2001년만_~MF2110_최종실적(최종)_영천댐수량산출_수량산출서(2003.4.1)_HIServlet?SLET=AttView&amp;APP=1&amp;ID=0007svn5y&amp;SEQ=0&amp;K=0009T21nk2&amp;FILENAME=낙동강물문화관발주설계서" xfId="1114" xr:uid="{00000000-0005-0000-0000-000059040000}"/>
    <cellStyle name="_2001년만_~MF2110_최종실적(최종)_영천댐수량산출_수량산출서(2003.4.1)_산출내역서" xfId="1115" xr:uid="{00000000-0005-0000-0000-00005A040000}"/>
    <cellStyle name="_2001년만_~MF373C" xfId="1116" xr:uid="{00000000-0005-0000-0000-00005B040000}"/>
    <cellStyle name="_2001년만_~MF373C_HIServlet?SLET=AttView&amp;APP=1&amp;ID=0007svn5y&amp;SEQ=0&amp;K=0009T21nk2&amp;FILENAME=낙동강물문화관발주설계서" xfId="1117" xr:uid="{00000000-0005-0000-0000-00005C040000}"/>
    <cellStyle name="_2001년만_~MF373C_가설건축전기산출서" xfId="1118" xr:uid="{00000000-0005-0000-0000-00005D040000}"/>
    <cellStyle name="_2001년만_~MF373C_가설건축전기산출서_HIServlet?SLET=AttView&amp;APP=1&amp;ID=0007svn5y&amp;SEQ=0&amp;K=0009T21nk2&amp;FILENAME=낙동강물문화관발주설계서" xfId="1119" xr:uid="{00000000-0005-0000-0000-00005E040000}"/>
    <cellStyle name="_2001년만_~MF373C_가설건축전기산출서_산출내역서" xfId="1120" xr:uid="{00000000-0005-0000-0000-00005F040000}"/>
    <cellStyle name="_2001년만_~MF373C_가설건축전기산출서_수량산출서(2003.4.1)" xfId="1121" xr:uid="{00000000-0005-0000-0000-000060040000}"/>
    <cellStyle name="_2001년만_~MF373C_가설건축전기산출서_수량산출서(2003.4.1)_HIServlet?SLET=AttView&amp;APP=1&amp;ID=0007svn5y&amp;SEQ=0&amp;K=0009T21nk2&amp;FILENAME=낙동강물문화관발주설계서" xfId="1122" xr:uid="{00000000-0005-0000-0000-000061040000}"/>
    <cellStyle name="_2001년만_~MF373C_가설건축전기산출서_수량산출서(2003.4.1)_산출내역서" xfId="1123" xr:uid="{00000000-0005-0000-0000-000062040000}"/>
    <cellStyle name="_2001년만_~MF373C_가설동력수량산출" xfId="1124" xr:uid="{00000000-0005-0000-0000-000063040000}"/>
    <cellStyle name="_2001년만_~MF373C_가설동력수량산출_HIServlet?SLET=AttView&amp;APP=1&amp;ID=0007svn5y&amp;SEQ=0&amp;K=0009T21nk2&amp;FILENAME=낙동강물문화관발주설계서" xfId="1125" xr:uid="{00000000-0005-0000-0000-000064040000}"/>
    <cellStyle name="_2001년만_~MF373C_가설동력수량산출_산출내역서" xfId="1126" xr:uid="{00000000-0005-0000-0000-000065040000}"/>
    <cellStyle name="_2001년만_~MF373C_가설동력수량산출_수량산출서(2003.4.1)" xfId="1127" xr:uid="{00000000-0005-0000-0000-000066040000}"/>
    <cellStyle name="_2001년만_~MF373C_가설동력수량산출_수량산출서(2003.4.1)_HIServlet?SLET=AttView&amp;APP=1&amp;ID=0007svn5y&amp;SEQ=0&amp;K=0009T21nk2&amp;FILENAME=낙동강물문화관발주설계서" xfId="1128" xr:uid="{00000000-0005-0000-0000-000067040000}"/>
    <cellStyle name="_2001년만_~MF373C_가설동력수량산출_수량산출서(2003.4.1)_산출내역서" xfId="1129" xr:uid="{00000000-0005-0000-0000-000068040000}"/>
    <cellStyle name="_2001년만_~MF373C_가설통신수량" xfId="1130" xr:uid="{00000000-0005-0000-0000-000069040000}"/>
    <cellStyle name="_2001년만_~MF373C_가설통신수량_HIServlet?SLET=AttView&amp;APP=1&amp;ID=0007svn5y&amp;SEQ=0&amp;K=0009T21nk2&amp;FILENAME=낙동강물문화관발주설계서" xfId="1131" xr:uid="{00000000-0005-0000-0000-00006A040000}"/>
    <cellStyle name="_2001년만_~MF373C_가설통신수량_산출내역서" xfId="1132" xr:uid="{00000000-0005-0000-0000-00006B040000}"/>
    <cellStyle name="_2001년만_~MF373C_가설통신수량_수량산출서(2003.4.1)" xfId="1133" xr:uid="{00000000-0005-0000-0000-00006C040000}"/>
    <cellStyle name="_2001년만_~MF373C_가설통신수량_수량산출서(2003.4.1)_HIServlet?SLET=AttView&amp;APP=1&amp;ID=0007svn5y&amp;SEQ=0&amp;K=0009T21nk2&amp;FILENAME=낙동강물문화관발주설계서" xfId="1134" xr:uid="{00000000-0005-0000-0000-00006D040000}"/>
    <cellStyle name="_2001년만_~MF373C_가설통신수량_수량산출서(2003.4.1)_산출내역서" xfId="1135" xr:uid="{00000000-0005-0000-0000-00006E040000}"/>
    <cellStyle name="_2001년만_~MF373C_경보국설계서(철관주2003.1.30최종)" xfId="1136" xr:uid="{00000000-0005-0000-0000-00006F040000}"/>
    <cellStyle name="_2001년만_~MF373C_경보국설계서(철관주2003.1.30최종)_HIServlet?SLET=AttView&amp;APP=1&amp;ID=0007svn5y&amp;SEQ=0&amp;K=0009T21nk2&amp;FILENAME=낙동강물문화관발주설계서" xfId="1137" xr:uid="{00000000-0005-0000-0000-000070040000}"/>
    <cellStyle name="_2001년만_~MF373C_경보국설계서(철관주2003.1.30최종)_산출내역서" xfId="1138" xr:uid="{00000000-0005-0000-0000-000071040000}"/>
    <cellStyle name="_2001년만_~MF373C_경보국설계서(철관주2003.1.30최종)_수량산출서(2003.4.1)" xfId="1139" xr:uid="{00000000-0005-0000-0000-000072040000}"/>
    <cellStyle name="_2001년만_~MF373C_경보국설계서(철관주2003.1.30최종)_수량산출서(2003.4.1)_HIServlet?SLET=AttView&amp;APP=1&amp;ID=0007svn5y&amp;SEQ=0&amp;K=0009T21nk2&amp;FILENAME=낙동강물문화관발주설계서" xfId="1140" xr:uid="{00000000-0005-0000-0000-000073040000}"/>
    <cellStyle name="_2001년만_~MF373C_경보국설계서(철관주2003.1.30최종)_수량산출서(2003.4.1)_산출내역서" xfId="1141" xr:uid="{00000000-0005-0000-0000-000074040000}"/>
    <cellStyle name="_2001년만_~MF373C_경보국설계서(철관주2003.1.30최종)_영천댐수량산출" xfId="1142" xr:uid="{00000000-0005-0000-0000-000075040000}"/>
    <cellStyle name="_2001년만_~MF373C_경보국설계서(철관주2003.1.30최종)_영천댐수량산출_HIServlet?SLET=AttView&amp;APP=1&amp;ID=0007svn5y&amp;SEQ=0&amp;K=0009T21nk2&amp;FILENAME=낙동강물문화관발주설계서" xfId="1143" xr:uid="{00000000-0005-0000-0000-000076040000}"/>
    <cellStyle name="_2001년만_~MF373C_경보국설계서(철관주2003.1.30최종)_영천댐수량산출_산출내역서" xfId="1144" xr:uid="{00000000-0005-0000-0000-000077040000}"/>
    <cellStyle name="_2001년만_~MF373C_경보국설계서(철관주2003.1.30최종)_영천댐수량산출_수량산출서(2003.4.1)" xfId="1145" xr:uid="{00000000-0005-0000-0000-000078040000}"/>
    <cellStyle name="_2001년만_~MF373C_경보국설계서(철관주2003.1.30최종)_영천댐수량산출_수량산출서(2003.4.1)_HIServlet?SLET=AttView&amp;APP=1&amp;ID=0007svn5y&amp;SEQ=0&amp;K=0009T21nk2&amp;FILENAME=낙동강물문화관발주설계서" xfId="1146" xr:uid="{00000000-0005-0000-0000-000079040000}"/>
    <cellStyle name="_2001년만_~MF373C_경보국설계서(철관주2003.1.30최종)_영천댐수량산출_수량산출서(2003.4.1)_산출내역서" xfId="1147" xr:uid="{00000000-0005-0000-0000-00007A040000}"/>
    <cellStyle name="_2001년만_~MF373C_대곡내역서0329(전기)-기계설비금액확인" xfId="1148" xr:uid="{00000000-0005-0000-0000-00007B040000}"/>
    <cellStyle name="_2001년만_~MF373C_대곡내역서0329(전기)-기계설비금액확인_HIServlet?SLET=AttView&amp;APP=1&amp;ID=0007svn5y&amp;SEQ=0&amp;K=0009T21nk2&amp;FILENAME=낙동강물문화관발주설계서" xfId="1149" xr:uid="{00000000-0005-0000-0000-00007C040000}"/>
    <cellStyle name="_2001년만_~MF373C_대곡내역서0329(전기)-기계설비금액확인_산출내역서" xfId="1150" xr:uid="{00000000-0005-0000-0000-00007D040000}"/>
    <cellStyle name="_2001년만_~MF373C_산출내역서" xfId="1151" xr:uid="{00000000-0005-0000-0000-00007E040000}"/>
    <cellStyle name="_2001년만_~MF373C_수량산출서(2003.4.1)" xfId="1152" xr:uid="{00000000-0005-0000-0000-00007F040000}"/>
    <cellStyle name="_2001년만_~MF373C_수량산출서(2003.4.1)_HIServlet?SLET=AttView&amp;APP=1&amp;ID=0007svn5y&amp;SEQ=0&amp;K=0009T21nk2&amp;FILENAME=낙동강물문화관발주설계서" xfId="1153" xr:uid="{00000000-0005-0000-0000-000080040000}"/>
    <cellStyle name="_2001년만_~MF373C_수량산출서(2003.4.1)_산출내역서" xfId="1154" xr:uid="{00000000-0005-0000-0000-000081040000}"/>
    <cellStyle name="_2001년만_~MF373C_영구동력수량산출" xfId="1155" xr:uid="{00000000-0005-0000-0000-000082040000}"/>
    <cellStyle name="_2001년만_~MF373C_영구동력수량산출_HIServlet?SLET=AttView&amp;APP=1&amp;ID=0007svn5y&amp;SEQ=0&amp;K=0009T21nk2&amp;FILENAME=낙동강물문화관발주설계서" xfId="1156" xr:uid="{00000000-0005-0000-0000-000083040000}"/>
    <cellStyle name="_2001년만_~MF373C_영구동력수량산출_산출내역서" xfId="1157" xr:uid="{00000000-0005-0000-0000-000084040000}"/>
    <cellStyle name="_2001년만_~MF373C_영구동력수량산출_수량산출서(2003.4.1)" xfId="1158" xr:uid="{00000000-0005-0000-0000-000085040000}"/>
    <cellStyle name="_2001년만_~MF373C_영구동력수량산출_수량산출서(2003.4.1)_HIServlet?SLET=AttView&amp;APP=1&amp;ID=0007svn5y&amp;SEQ=0&amp;K=0009T21nk2&amp;FILENAME=낙동강물문화관발주설계서" xfId="1159" xr:uid="{00000000-0005-0000-0000-000086040000}"/>
    <cellStyle name="_2001년만_~MF373C_영구동력수량산출_수량산출서(2003.4.1)_산출내역서" xfId="1160" xr:uid="{00000000-0005-0000-0000-000087040000}"/>
    <cellStyle name="_2001년만_~MF373C_영천댐수량산출" xfId="1161" xr:uid="{00000000-0005-0000-0000-000088040000}"/>
    <cellStyle name="_2001년만_~MF373C_영천댐수량산출_HIServlet?SLET=AttView&amp;APP=1&amp;ID=0007svn5y&amp;SEQ=0&amp;K=0009T21nk2&amp;FILENAME=낙동강물문화관발주설계서" xfId="1162" xr:uid="{00000000-0005-0000-0000-000089040000}"/>
    <cellStyle name="_2001년만_~MF373C_영천댐수량산출_산출내역서" xfId="1163" xr:uid="{00000000-0005-0000-0000-00008A040000}"/>
    <cellStyle name="_2001년만_~MF373C_영천댐수량산출_수량산출서(2003.4.1)" xfId="1164" xr:uid="{00000000-0005-0000-0000-00008B040000}"/>
    <cellStyle name="_2001년만_~MF373C_영천댐수량산출_수량산출서(2003.4.1)_HIServlet?SLET=AttView&amp;APP=1&amp;ID=0007svn5y&amp;SEQ=0&amp;K=0009T21nk2&amp;FILENAME=낙동강물문화관발주설계서" xfId="1165" xr:uid="{00000000-0005-0000-0000-00008C040000}"/>
    <cellStyle name="_2001년만_~MF373C_영천댐수량산출_수량산출서(2003.4.1)_산출내역서" xfId="1166" xr:uid="{00000000-0005-0000-0000-00008D040000}"/>
    <cellStyle name="_2001년만_~MF373C_영천댐최종(감시및CCTV)" xfId="1167" xr:uid="{00000000-0005-0000-0000-00008E040000}"/>
    <cellStyle name="_2001년만_~MF373C_영천댐최종(감시및CCTV)_HIServlet?SLET=AttView&amp;APP=1&amp;ID=0007svn5y&amp;SEQ=0&amp;K=0009T21nk2&amp;FILENAME=낙동강물문화관발주설계서" xfId="1168" xr:uid="{00000000-0005-0000-0000-00008F040000}"/>
    <cellStyle name="_2001년만_~MF373C_영천댐최종(감시및CCTV)_산출내역서" xfId="1169" xr:uid="{00000000-0005-0000-0000-000090040000}"/>
    <cellStyle name="_2001년만_~MF373C_영천댐최종(홍수예설비공사)" xfId="1170" xr:uid="{00000000-0005-0000-0000-000091040000}"/>
    <cellStyle name="_2001년만_~MF373C_영천댐최종(홍수예설비공사)_HIServlet?SLET=AttView&amp;APP=1&amp;ID=0007svn5y&amp;SEQ=0&amp;K=0009T21nk2&amp;FILENAME=낙동강물문화관발주설계서" xfId="1171" xr:uid="{00000000-0005-0000-0000-000092040000}"/>
    <cellStyle name="_2001년만_~MF373C_영천댐최종(홍수예설비공사)_산출내역서" xfId="1172" xr:uid="{00000000-0005-0000-0000-000093040000}"/>
    <cellStyle name="_2001년만_~MF373C_오리지날최종-경보국설계서(철관주2003.2.13) (version 3) (version 1)" xfId="1173" xr:uid="{00000000-0005-0000-0000-000094040000}"/>
    <cellStyle name="_2001년만_~MF373C_오리지날최종-경보국설계서(철관주2003.2.13) (version 3) (version 1)_HIServlet?SLET=AttView&amp;APP=1&amp;ID=0007svn5y&amp;SEQ=0&amp;K=0009T21nk2&amp;FILENAME=낙동강물문화관발주설계서" xfId="1174" xr:uid="{00000000-0005-0000-0000-000095040000}"/>
    <cellStyle name="_2001년만_~MF373C_오리지날최종-경보국설계서(철관주2003.2.13) (version 3) (version 1)_산출내역서" xfId="1175" xr:uid="{00000000-0005-0000-0000-000096040000}"/>
    <cellStyle name="_2001년만_~MF373C_오리지날최종-경보국설계서(철관주2003.2.13) (version 3) (version 1)_수량산출서(2003.4.1)" xfId="1176" xr:uid="{00000000-0005-0000-0000-000097040000}"/>
    <cellStyle name="_2001년만_~MF373C_오리지날최종-경보국설계서(철관주2003.2.13) (version 3) (version 1)_수량산출서(2003.4.1)_HIServlet?SLET=AttView&amp;APP=1&amp;ID=0007svn5y&amp;SEQ=0&amp;K=0009T21nk2&amp;FILENAME=낙동강물문화관발주설계서" xfId="1177" xr:uid="{00000000-0005-0000-0000-000098040000}"/>
    <cellStyle name="_2001년만_~MF373C_오리지날최종-경보국설계서(철관주2003.2.13) (version 3) (version 1)_수량산출서(2003.4.1)_산출내역서" xfId="1178" xr:uid="{00000000-0005-0000-0000-000099040000}"/>
    <cellStyle name="_2001년만_~MF373C_오리지날최종-경보국설계서(철관주2003.2.6)" xfId="1179" xr:uid="{00000000-0005-0000-0000-00009A040000}"/>
    <cellStyle name="_2001년만_~MF373C_오리지날최종-경보국설계서(철관주2003.2.6)_HIServlet?SLET=AttView&amp;APP=1&amp;ID=0007svn5y&amp;SEQ=0&amp;K=0009T21nk2&amp;FILENAME=낙동강물문화관발주설계서" xfId="1180" xr:uid="{00000000-0005-0000-0000-00009B040000}"/>
    <cellStyle name="_2001년만_~MF373C_오리지날최종-경보국설계서(철관주2003.2.6)_산출내역서" xfId="1181" xr:uid="{00000000-0005-0000-0000-00009C040000}"/>
    <cellStyle name="_2001년만_~MF373C_오리지날최종-경보국설계서(철관주2003.2.6)_수량산출서(2003.4.1)" xfId="1182" xr:uid="{00000000-0005-0000-0000-00009D040000}"/>
    <cellStyle name="_2001년만_~MF373C_오리지날최종-경보국설계서(철관주2003.2.6)_수량산출서(2003.4.1)_HIServlet?SLET=AttView&amp;APP=1&amp;ID=0007svn5y&amp;SEQ=0&amp;K=0009T21nk2&amp;FILENAME=낙동강물문화관발주설계서" xfId="1183" xr:uid="{00000000-0005-0000-0000-00009E040000}"/>
    <cellStyle name="_2001년만_~MF373C_오리지날최종-경보국설계서(철관주2003.2.6)_수량산출서(2003.4.1)_산출내역서" xfId="1184" xr:uid="{00000000-0005-0000-0000-00009F040000}"/>
    <cellStyle name="_2001년만_~MF373C_오리지날최종-경보국설계서(철관주2003.2.9) (version 2)" xfId="1185" xr:uid="{00000000-0005-0000-0000-0000A0040000}"/>
    <cellStyle name="_2001년만_~MF373C_오리지날최종-경보국설계서(철관주2003.2.9) (version 2)_HIServlet?SLET=AttView&amp;APP=1&amp;ID=0007svn5y&amp;SEQ=0&amp;K=0009T21nk2&amp;FILENAME=낙동강물문화관발주설계서" xfId="1186" xr:uid="{00000000-0005-0000-0000-0000A1040000}"/>
    <cellStyle name="_2001년만_~MF373C_오리지날최종-경보국설계서(철관주2003.2.9) (version 2)_산출내역서" xfId="1187" xr:uid="{00000000-0005-0000-0000-0000A2040000}"/>
    <cellStyle name="_2001년만_~MF373C_오리지날최종-경보국설계서(철관주2003.2.9) (version 2)_수량산출서(2003.4.1)" xfId="1188" xr:uid="{00000000-0005-0000-0000-0000A3040000}"/>
    <cellStyle name="_2001년만_~MF373C_오리지날최종-경보국설계서(철관주2003.2.9) (version 2)_수량산출서(2003.4.1)_HIServlet?SLET=AttView&amp;APP=1&amp;ID=0007svn5y&amp;SEQ=0&amp;K=0009T21nk2&amp;FILENAME=낙동강물문화관발주설계서" xfId="1189" xr:uid="{00000000-0005-0000-0000-0000A4040000}"/>
    <cellStyle name="_2001년만_~MF373C_오리지날최종-경보국설계서(철관주2003.2.9) (version 2)_수량산출서(2003.4.1)_산출내역서" xfId="1190" xr:uid="{00000000-0005-0000-0000-0000A5040000}"/>
    <cellStyle name="_2001년만_~MF373C_옥곡수량" xfId="1191" xr:uid="{00000000-0005-0000-0000-0000A6040000}"/>
    <cellStyle name="_2001년만_~MF373C_옥곡수량_HIServlet?SLET=AttView&amp;APP=1&amp;ID=0007svn5y&amp;SEQ=0&amp;K=0009T21nk2&amp;FILENAME=낙동강물문화관발주설계서" xfId="1192" xr:uid="{00000000-0005-0000-0000-0000A7040000}"/>
    <cellStyle name="_2001년만_~MF373C_옥곡수량_산출내역서" xfId="1193" xr:uid="{00000000-0005-0000-0000-0000A8040000}"/>
    <cellStyle name="_2001년만_~MF373C_전기-광양3단계(옥곡가압장)" xfId="1194" xr:uid="{00000000-0005-0000-0000-0000A9040000}"/>
    <cellStyle name="_2001년만_~MF373C_전기-광양3단계(옥곡가압장)_HIServlet?SLET=AttView&amp;APP=1&amp;ID=0007svn5y&amp;SEQ=0&amp;K=0009T21nk2&amp;FILENAME=낙동강물문화관발주설계서" xfId="1195" xr:uid="{00000000-0005-0000-0000-0000AA040000}"/>
    <cellStyle name="_2001년만_~MF373C_전기-광양3단계(옥곡가압장)_산출내역서" xfId="1196" xr:uid="{00000000-0005-0000-0000-0000AB040000}"/>
    <cellStyle name="_2001년만_~MF373C_전기및계장-영천댐(03.9.8신설및철거나눔)" xfId="1197" xr:uid="{00000000-0005-0000-0000-0000AC040000}"/>
    <cellStyle name="_2001년만_~MF373C_전기및계장-영천댐(03.9.8신설및철거나눔)_HIServlet?SLET=AttView&amp;APP=1&amp;ID=0007svn5y&amp;SEQ=0&amp;K=0009T21nk2&amp;FILENAME=낙동강물문화관발주설계서" xfId="1198" xr:uid="{00000000-0005-0000-0000-0000AD040000}"/>
    <cellStyle name="_2001년만_~MF373C_전기및계장-영천댐(03.9.8신설및철거나눔)_산출내역서" xfId="1199" xr:uid="{00000000-0005-0000-0000-0000AE040000}"/>
    <cellStyle name="_2001년만_~MF373C_전기및계장-영천댐취수능력(2003.4.8전기및계장)" xfId="1200" xr:uid="{00000000-0005-0000-0000-0000AF040000}"/>
    <cellStyle name="_2001년만_~MF373C_전기및계장-영천댐취수능력(2003.4.8전기및계장)_HIServlet?SLET=AttView&amp;APP=1&amp;ID=0007svn5y&amp;SEQ=0&amp;K=0009T21nk2&amp;FILENAME=낙동강물문화관발주설계서" xfId="1201" xr:uid="{00000000-0005-0000-0000-0000B0040000}"/>
    <cellStyle name="_2001년만_~MF373C_전기및계장-영천댐취수능력(2003.4.8전기및계장)_산출내역서" xfId="1202" xr:uid="{00000000-0005-0000-0000-0000B1040000}"/>
    <cellStyle name="_2001년만_~MF373C_전기방식" xfId="1203" xr:uid="{00000000-0005-0000-0000-0000B2040000}"/>
    <cellStyle name="_2001년만_~MF373C_전기방식_HIServlet?SLET=AttView&amp;APP=1&amp;ID=0007svn5y&amp;SEQ=0&amp;K=0009T21nk2&amp;FILENAME=낙동강물문화관발주설계서" xfId="1204" xr:uid="{00000000-0005-0000-0000-0000B3040000}"/>
    <cellStyle name="_2001년만_~MF373C_전기방식_산출내역서" xfId="1205" xr:uid="{00000000-0005-0000-0000-0000B4040000}"/>
    <cellStyle name="_2001년만_~MF373C_전기방식_수량산출서(2003.4.1)" xfId="1206" xr:uid="{00000000-0005-0000-0000-0000B5040000}"/>
    <cellStyle name="_2001년만_~MF373C_전기방식_수량산출서(2003.4.1)_HIServlet?SLET=AttView&amp;APP=1&amp;ID=0007svn5y&amp;SEQ=0&amp;K=0009T21nk2&amp;FILENAME=낙동강물문화관발주설계서" xfId="1207" xr:uid="{00000000-0005-0000-0000-0000B6040000}"/>
    <cellStyle name="_2001년만_~MF373C_전기방식_수량산출서(2003.4.1)_산출내역서" xfId="1208" xr:uid="{00000000-0005-0000-0000-0000B7040000}"/>
    <cellStyle name="_2001년만_~MF373C_전기-영천댐취수능력(2003.2.10) (version 1)" xfId="1209" xr:uid="{00000000-0005-0000-0000-0000B8040000}"/>
    <cellStyle name="_2001년만_~MF373C_전기-영천댐취수능력(2003.2.10) (version 1)_HIServlet?SLET=AttView&amp;APP=1&amp;ID=0007svn5y&amp;SEQ=0&amp;K=0009T21nk2&amp;FILENAME=낙동강물문화관발주설계서" xfId="1210" xr:uid="{00000000-0005-0000-0000-0000B9040000}"/>
    <cellStyle name="_2001년만_~MF373C_전기-영천댐취수능력(2003.2.10) (version 1)_산출내역서" xfId="1211" xr:uid="{00000000-0005-0000-0000-0000BA040000}"/>
    <cellStyle name="_2001년만_~MF373C_전기-영천댐취수능력(2003.2.10) (version 1)_수량산출서(2003.4.1)" xfId="1212" xr:uid="{00000000-0005-0000-0000-0000BB040000}"/>
    <cellStyle name="_2001년만_~MF373C_전기-영천댐취수능력(2003.2.10) (version 1)_수량산출서(2003.4.1)_HIServlet?SLET=AttView&amp;APP=1&amp;ID=0007svn5y&amp;SEQ=0&amp;K=0009T21nk2&amp;FILENAME=낙동강물문화관발주설계서" xfId="1213" xr:uid="{00000000-0005-0000-0000-0000BC040000}"/>
    <cellStyle name="_2001년만_~MF373C_전기-영천댐취수능력(2003.2.10) (version 1)_수량산출서(2003.4.1)_산출내역서" xfId="1214" xr:uid="{00000000-0005-0000-0000-0000BD040000}"/>
    <cellStyle name="_2001년만_~MF373C_최종실적(최종)" xfId="1215" xr:uid="{00000000-0005-0000-0000-0000BE040000}"/>
    <cellStyle name="_2001년만_~MF373C_최종실적(최종)_HIServlet?SLET=AttView&amp;APP=1&amp;ID=0007svn5y&amp;SEQ=0&amp;K=0009T21nk2&amp;FILENAME=낙동강물문화관발주설계서" xfId="1216" xr:uid="{00000000-0005-0000-0000-0000BF040000}"/>
    <cellStyle name="_2001년만_~MF373C_최종실적(최종)_산출내역서" xfId="1217" xr:uid="{00000000-0005-0000-0000-0000C0040000}"/>
    <cellStyle name="_2001년만_~MF373C_최종실적(최종)_수량산출서(2003.4.1)" xfId="1218" xr:uid="{00000000-0005-0000-0000-0000C1040000}"/>
    <cellStyle name="_2001년만_~MF373C_최종실적(최종)_수량산출서(2003.4.1)_HIServlet?SLET=AttView&amp;APP=1&amp;ID=0007svn5y&amp;SEQ=0&amp;K=0009T21nk2&amp;FILENAME=낙동강물문화관발주설계서" xfId="1219" xr:uid="{00000000-0005-0000-0000-0000C2040000}"/>
    <cellStyle name="_2001년만_~MF373C_최종실적(최종)_수량산출서(2003.4.1)_산출내역서" xfId="1220" xr:uid="{00000000-0005-0000-0000-0000C3040000}"/>
    <cellStyle name="_2001년만_~MF373C_최종실적(최종)_영천댐수량산출" xfId="1221" xr:uid="{00000000-0005-0000-0000-0000C4040000}"/>
    <cellStyle name="_2001년만_~MF373C_최종실적(최종)_영천댐수량산출_HIServlet?SLET=AttView&amp;APP=1&amp;ID=0007svn5y&amp;SEQ=0&amp;K=0009T21nk2&amp;FILENAME=낙동강물문화관발주설계서" xfId="1222" xr:uid="{00000000-0005-0000-0000-0000C5040000}"/>
    <cellStyle name="_2001년만_~MF373C_최종실적(최종)_영천댐수량산출_산출내역서" xfId="1223" xr:uid="{00000000-0005-0000-0000-0000C6040000}"/>
    <cellStyle name="_2001년만_~MF373C_최종실적(최종)_영천댐수량산출_수량산출서(2003.4.1)" xfId="1224" xr:uid="{00000000-0005-0000-0000-0000C7040000}"/>
    <cellStyle name="_2001년만_~MF373C_최종실적(최종)_영천댐수량산출_수량산출서(2003.4.1)_HIServlet?SLET=AttView&amp;APP=1&amp;ID=0007svn5y&amp;SEQ=0&amp;K=0009T21nk2&amp;FILENAME=낙동강물문화관발주설계서" xfId="1225" xr:uid="{00000000-0005-0000-0000-0000C8040000}"/>
    <cellStyle name="_2001년만_~MF373C_최종실적(최종)_영천댐수량산출_수량산출서(2003.4.1)_산출내역서" xfId="1226" xr:uid="{00000000-0005-0000-0000-0000C9040000}"/>
    <cellStyle name="_2001년만_2001예산배정액 및 내역2" xfId="1227" xr:uid="{00000000-0005-0000-0000-0000CA040000}"/>
    <cellStyle name="_2001년만_2001예산배정액 및 내역2_HIServlet?SLET=AttView&amp;APP=1&amp;ID=0007svn5y&amp;SEQ=0&amp;K=0009T21nk2&amp;FILENAME=낙동강물문화관발주설계서" xfId="1228" xr:uid="{00000000-0005-0000-0000-0000CB040000}"/>
    <cellStyle name="_2001년만_2001예산배정액 및 내역2_가설건축전기산출서" xfId="1229" xr:uid="{00000000-0005-0000-0000-0000CC040000}"/>
    <cellStyle name="_2001년만_2001예산배정액 및 내역2_가설건축전기산출서_HIServlet?SLET=AttView&amp;APP=1&amp;ID=0007svn5y&amp;SEQ=0&amp;K=0009T21nk2&amp;FILENAME=낙동강물문화관발주설계서" xfId="1230" xr:uid="{00000000-0005-0000-0000-0000CD040000}"/>
    <cellStyle name="_2001년만_2001예산배정액 및 내역2_가설건축전기산출서_산출내역서" xfId="1231" xr:uid="{00000000-0005-0000-0000-0000CE040000}"/>
    <cellStyle name="_2001년만_2001예산배정액 및 내역2_가설건축전기산출서_수량산출서(2003.4.1)" xfId="1232" xr:uid="{00000000-0005-0000-0000-0000CF040000}"/>
    <cellStyle name="_2001년만_2001예산배정액 및 내역2_가설건축전기산출서_수량산출서(2003.4.1)_HIServlet?SLET=AttView&amp;APP=1&amp;ID=0007svn5y&amp;SEQ=0&amp;K=0009T21nk2&amp;FILENAME=낙동강물문화관발주설계서" xfId="1233" xr:uid="{00000000-0005-0000-0000-0000D0040000}"/>
    <cellStyle name="_2001년만_2001예산배정액 및 내역2_가설건축전기산출서_수량산출서(2003.4.1)_산출내역서" xfId="1234" xr:uid="{00000000-0005-0000-0000-0000D1040000}"/>
    <cellStyle name="_2001년만_2001예산배정액 및 내역2_가설동력수량산출" xfId="1235" xr:uid="{00000000-0005-0000-0000-0000D2040000}"/>
    <cellStyle name="_2001년만_2001예산배정액 및 내역2_가설동력수량산출_HIServlet?SLET=AttView&amp;APP=1&amp;ID=0007svn5y&amp;SEQ=0&amp;K=0009T21nk2&amp;FILENAME=낙동강물문화관발주설계서" xfId="1236" xr:uid="{00000000-0005-0000-0000-0000D3040000}"/>
    <cellStyle name="_2001년만_2001예산배정액 및 내역2_가설동력수량산출_산출내역서" xfId="1237" xr:uid="{00000000-0005-0000-0000-0000D4040000}"/>
    <cellStyle name="_2001년만_2001예산배정액 및 내역2_가설동력수량산출_수량산출서(2003.4.1)" xfId="1238" xr:uid="{00000000-0005-0000-0000-0000D5040000}"/>
    <cellStyle name="_2001년만_2001예산배정액 및 내역2_가설동력수량산출_수량산출서(2003.4.1)_HIServlet?SLET=AttView&amp;APP=1&amp;ID=0007svn5y&amp;SEQ=0&amp;K=0009T21nk2&amp;FILENAME=낙동강물문화관발주설계서" xfId="1239" xr:uid="{00000000-0005-0000-0000-0000D6040000}"/>
    <cellStyle name="_2001년만_2001예산배정액 및 내역2_가설동력수량산출_수량산출서(2003.4.1)_산출내역서" xfId="1240" xr:uid="{00000000-0005-0000-0000-0000D7040000}"/>
    <cellStyle name="_2001년만_2001예산배정액 및 내역2_가설통신수량" xfId="1241" xr:uid="{00000000-0005-0000-0000-0000D8040000}"/>
    <cellStyle name="_2001년만_2001예산배정액 및 내역2_가설통신수량_HIServlet?SLET=AttView&amp;APP=1&amp;ID=0007svn5y&amp;SEQ=0&amp;K=0009T21nk2&amp;FILENAME=낙동강물문화관발주설계서" xfId="1242" xr:uid="{00000000-0005-0000-0000-0000D9040000}"/>
    <cellStyle name="_2001년만_2001예산배정액 및 내역2_가설통신수량_산출내역서" xfId="1243" xr:uid="{00000000-0005-0000-0000-0000DA040000}"/>
    <cellStyle name="_2001년만_2001예산배정액 및 내역2_가설통신수량_수량산출서(2003.4.1)" xfId="1244" xr:uid="{00000000-0005-0000-0000-0000DB040000}"/>
    <cellStyle name="_2001년만_2001예산배정액 및 내역2_가설통신수량_수량산출서(2003.4.1)_HIServlet?SLET=AttView&amp;APP=1&amp;ID=0007svn5y&amp;SEQ=0&amp;K=0009T21nk2&amp;FILENAME=낙동강물문화관발주설계서" xfId="1245" xr:uid="{00000000-0005-0000-0000-0000DC040000}"/>
    <cellStyle name="_2001년만_2001예산배정액 및 내역2_가설통신수량_수량산출서(2003.4.1)_산출내역서" xfId="1246" xr:uid="{00000000-0005-0000-0000-0000DD040000}"/>
    <cellStyle name="_2001년만_2001예산배정액 및 내역2_경보국설계서(철관주2003.1.30최종)" xfId="1247" xr:uid="{00000000-0005-0000-0000-0000DE040000}"/>
    <cellStyle name="_2001년만_2001예산배정액 및 내역2_경보국설계서(철관주2003.1.30최종)_HIServlet?SLET=AttView&amp;APP=1&amp;ID=0007svn5y&amp;SEQ=0&amp;K=0009T21nk2&amp;FILENAME=낙동강물문화관발주설계서" xfId="1248" xr:uid="{00000000-0005-0000-0000-0000DF040000}"/>
    <cellStyle name="_2001년만_2001예산배정액 및 내역2_경보국설계서(철관주2003.1.30최종)_산출내역서" xfId="1249" xr:uid="{00000000-0005-0000-0000-0000E0040000}"/>
    <cellStyle name="_2001년만_2001예산배정액 및 내역2_경보국설계서(철관주2003.1.30최종)_수량산출서(2003.4.1)" xfId="1250" xr:uid="{00000000-0005-0000-0000-0000E1040000}"/>
    <cellStyle name="_2001년만_2001예산배정액 및 내역2_경보국설계서(철관주2003.1.30최종)_수량산출서(2003.4.1)_HIServlet?SLET=AttView&amp;APP=1&amp;ID=0007svn5y&amp;SEQ=0&amp;K=0009T21nk2&amp;FILENAME=낙동강물문화관발주설계서" xfId="1251" xr:uid="{00000000-0005-0000-0000-0000E2040000}"/>
    <cellStyle name="_2001년만_2001예산배정액 및 내역2_경보국설계서(철관주2003.1.30최종)_수량산출서(2003.4.1)_산출내역서" xfId="1252" xr:uid="{00000000-0005-0000-0000-0000E3040000}"/>
    <cellStyle name="_2001년만_2001예산배정액 및 내역2_경보국설계서(철관주2003.1.30최종)_영천댐수량산출" xfId="1253" xr:uid="{00000000-0005-0000-0000-0000E4040000}"/>
    <cellStyle name="_2001년만_2001예산배정액 및 내역2_경보국설계서(철관주2003.1.30최종)_영천댐수량산출_HIServlet?SLET=AttView&amp;APP=1&amp;ID=0007svn5y&amp;SEQ=0&amp;K=0009T21nk2&amp;FILENAME=낙동강물문화관발주설계서" xfId="1254" xr:uid="{00000000-0005-0000-0000-0000E5040000}"/>
    <cellStyle name="_2001년만_2001예산배정액 및 내역2_경보국설계서(철관주2003.1.30최종)_영천댐수량산출_산출내역서" xfId="1255" xr:uid="{00000000-0005-0000-0000-0000E6040000}"/>
    <cellStyle name="_2001년만_2001예산배정액 및 내역2_경보국설계서(철관주2003.1.30최종)_영천댐수량산출_수량산출서(2003.4.1)" xfId="1256" xr:uid="{00000000-0005-0000-0000-0000E7040000}"/>
    <cellStyle name="_2001년만_2001예산배정액 및 내역2_경보국설계서(철관주2003.1.30최종)_영천댐수량산출_수량산출서(2003.4.1)_HIServlet?SLET=AttView&amp;APP=1&amp;ID=0007svn5y&amp;SEQ=0&amp;K=0009T21nk2&amp;FILENAME=낙동강물문화관발주설계서" xfId="1257" xr:uid="{00000000-0005-0000-0000-0000E8040000}"/>
    <cellStyle name="_2001년만_2001예산배정액 및 내역2_경보국설계서(철관주2003.1.30최종)_영천댐수량산출_수량산출서(2003.4.1)_산출내역서" xfId="1258" xr:uid="{00000000-0005-0000-0000-0000E9040000}"/>
    <cellStyle name="_2001년만_2001예산배정액 및 내역2_대곡내역서0329(전기)-기계설비금액확인" xfId="1259" xr:uid="{00000000-0005-0000-0000-0000EA040000}"/>
    <cellStyle name="_2001년만_2001예산배정액 및 내역2_대곡내역서0329(전기)-기계설비금액확인_HIServlet?SLET=AttView&amp;APP=1&amp;ID=0007svn5y&amp;SEQ=0&amp;K=0009T21nk2&amp;FILENAME=낙동강물문화관발주설계서" xfId="1260" xr:uid="{00000000-0005-0000-0000-0000EB040000}"/>
    <cellStyle name="_2001년만_2001예산배정액 및 내역2_대곡내역서0329(전기)-기계설비금액확인_산출내역서" xfId="1261" xr:uid="{00000000-0005-0000-0000-0000EC040000}"/>
    <cellStyle name="_2001년만_2001예산배정액 및 내역2_산출내역서" xfId="1262" xr:uid="{00000000-0005-0000-0000-0000ED040000}"/>
    <cellStyle name="_2001년만_2001예산배정액 및 내역2_수량산출서(2003.4.1)" xfId="1263" xr:uid="{00000000-0005-0000-0000-0000EE040000}"/>
    <cellStyle name="_2001년만_2001예산배정액 및 내역2_수량산출서(2003.4.1)_HIServlet?SLET=AttView&amp;APP=1&amp;ID=0007svn5y&amp;SEQ=0&amp;K=0009T21nk2&amp;FILENAME=낙동강물문화관발주설계서" xfId="1264" xr:uid="{00000000-0005-0000-0000-0000EF040000}"/>
    <cellStyle name="_2001년만_2001예산배정액 및 내역2_수량산출서(2003.4.1)_산출내역서" xfId="1265" xr:uid="{00000000-0005-0000-0000-0000F0040000}"/>
    <cellStyle name="_2001년만_2001예산배정액 및 내역2_영구동력수량산출" xfId="1266" xr:uid="{00000000-0005-0000-0000-0000F1040000}"/>
    <cellStyle name="_2001년만_2001예산배정액 및 내역2_영구동력수량산출_HIServlet?SLET=AttView&amp;APP=1&amp;ID=0007svn5y&amp;SEQ=0&amp;K=0009T21nk2&amp;FILENAME=낙동강물문화관발주설계서" xfId="1267" xr:uid="{00000000-0005-0000-0000-0000F2040000}"/>
    <cellStyle name="_2001년만_2001예산배정액 및 내역2_영구동력수량산출_산출내역서" xfId="1268" xr:uid="{00000000-0005-0000-0000-0000F3040000}"/>
    <cellStyle name="_2001년만_2001예산배정액 및 내역2_영구동력수량산출_수량산출서(2003.4.1)" xfId="1269" xr:uid="{00000000-0005-0000-0000-0000F4040000}"/>
    <cellStyle name="_2001년만_2001예산배정액 및 내역2_영구동력수량산출_수량산출서(2003.4.1)_HIServlet?SLET=AttView&amp;APP=1&amp;ID=0007svn5y&amp;SEQ=0&amp;K=0009T21nk2&amp;FILENAME=낙동강물문화관발주설계서" xfId="1270" xr:uid="{00000000-0005-0000-0000-0000F5040000}"/>
    <cellStyle name="_2001년만_2001예산배정액 및 내역2_영구동력수량산출_수량산출서(2003.4.1)_산출내역서" xfId="1271" xr:uid="{00000000-0005-0000-0000-0000F6040000}"/>
    <cellStyle name="_2001년만_2001예산배정액 및 내역2_영천댐수량산출" xfId="1272" xr:uid="{00000000-0005-0000-0000-0000F7040000}"/>
    <cellStyle name="_2001년만_2001예산배정액 및 내역2_영천댐수량산출_HIServlet?SLET=AttView&amp;APP=1&amp;ID=0007svn5y&amp;SEQ=0&amp;K=0009T21nk2&amp;FILENAME=낙동강물문화관발주설계서" xfId="1273" xr:uid="{00000000-0005-0000-0000-0000F8040000}"/>
    <cellStyle name="_2001년만_2001예산배정액 및 내역2_영천댐수량산출_산출내역서" xfId="1274" xr:uid="{00000000-0005-0000-0000-0000F9040000}"/>
    <cellStyle name="_2001년만_2001예산배정액 및 내역2_영천댐수량산출_수량산출서(2003.4.1)" xfId="1275" xr:uid="{00000000-0005-0000-0000-0000FA040000}"/>
    <cellStyle name="_2001년만_2001예산배정액 및 내역2_영천댐수량산출_수량산출서(2003.4.1)_HIServlet?SLET=AttView&amp;APP=1&amp;ID=0007svn5y&amp;SEQ=0&amp;K=0009T21nk2&amp;FILENAME=낙동강물문화관발주설계서" xfId="1276" xr:uid="{00000000-0005-0000-0000-0000FB040000}"/>
    <cellStyle name="_2001년만_2001예산배정액 및 내역2_영천댐수량산출_수량산출서(2003.4.1)_산출내역서" xfId="1277" xr:uid="{00000000-0005-0000-0000-0000FC040000}"/>
    <cellStyle name="_2001년만_2001예산배정액 및 내역2_영천댐최종(감시및CCTV)" xfId="1278" xr:uid="{00000000-0005-0000-0000-0000FD040000}"/>
    <cellStyle name="_2001년만_2001예산배정액 및 내역2_영천댐최종(감시및CCTV)_HIServlet?SLET=AttView&amp;APP=1&amp;ID=0007svn5y&amp;SEQ=0&amp;K=0009T21nk2&amp;FILENAME=낙동강물문화관발주설계서" xfId="1279" xr:uid="{00000000-0005-0000-0000-0000FE040000}"/>
    <cellStyle name="_2001년만_2001예산배정액 및 내역2_영천댐최종(감시및CCTV)_산출내역서" xfId="1280" xr:uid="{00000000-0005-0000-0000-0000FF040000}"/>
    <cellStyle name="_2001년만_2001예산배정액 및 내역2_영천댐최종(홍수예설비공사)" xfId="1281" xr:uid="{00000000-0005-0000-0000-000000050000}"/>
    <cellStyle name="_2001년만_2001예산배정액 및 내역2_영천댐최종(홍수예설비공사)_HIServlet?SLET=AttView&amp;APP=1&amp;ID=0007svn5y&amp;SEQ=0&amp;K=0009T21nk2&amp;FILENAME=낙동강물문화관발주설계서" xfId="1282" xr:uid="{00000000-0005-0000-0000-000001050000}"/>
    <cellStyle name="_2001년만_2001예산배정액 및 내역2_영천댐최종(홍수예설비공사)_산출내역서" xfId="1283" xr:uid="{00000000-0005-0000-0000-000002050000}"/>
    <cellStyle name="_2001년만_2001예산배정액 및 내역2_오리지날최종-경보국설계서(철관주2003.2.13) (version 3) (version 1)" xfId="1284" xr:uid="{00000000-0005-0000-0000-000003050000}"/>
    <cellStyle name="_2001년만_2001예산배정액 및 내역2_오리지날최종-경보국설계서(철관주2003.2.13) (version 3) (version 1)_HIServlet?SLET=AttView&amp;APP=1&amp;ID=0007svn5y&amp;SEQ=0&amp;K=0009T21nk2&amp;FILENAME=낙동강물문화관발주설계서" xfId="1285" xr:uid="{00000000-0005-0000-0000-000004050000}"/>
    <cellStyle name="_2001년만_2001예산배정액 및 내역2_오리지날최종-경보국설계서(철관주2003.2.13) (version 3) (version 1)_산출내역서" xfId="1286" xr:uid="{00000000-0005-0000-0000-000005050000}"/>
    <cellStyle name="_2001년만_2001예산배정액 및 내역2_오리지날최종-경보국설계서(철관주2003.2.13) (version 3) (version 1)_수량산출서(2003.4.1)" xfId="1287" xr:uid="{00000000-0005-0000-0000-000006050000}"/>
    <cellStyle name="_2001년만_2001예산배정액 및 내역2_오리지날최종-경보국설계서(철관주2003.2.13) (version 3) (version 1)_수량산출서(2003.4.1)_HIServlet?SLET=AttView&amp;APP=1&amp;ID=0007svn5y&amp;SEQ=0&amp;K=0009T21nk2&amp;FILENAME=낙동강물문화관발주설계서" xfId="1288" xr:uid="{00000000-0005-0000-0000-000007050000}"/>
    <cellStyle name="_2001년만_2001예산배정액 및 내역2_오리지날최종-경보국설계서(철관주2003.2.13) (version 3) (version 1)_수량산출서(2003.4.1)_산출내역서" xfId="1289" xr:uid="{00000000-0005-0000-0000-000008050000}"/>
    <cellStyle name="_2001년만_2001예산배정액 및 내역2_오리지날최종-경보국설계서(철관주2003.2.6)" xfId="1290" xr:uid="{00000000-0005-0000-0000-000009050000}"/>
    <cellStyle name="_2001년만_2001예산배정액 및 내역2_오리지날최종-경보국설계서(철관주2003.2.6)_HIServlet?SLET=AttView&amp;APP=1&amp;ID=0007svn5y&amp;SEQ=0&amp;K=0009T21nk2&amp;FILENAME=낙동강물문화관발주설계서" xfId="1291" xr:uid="{00000000-0005-0000-0000-00000A050000}"/>
    <cellStyle name="_2001년만_2001예산배정액 및 내역2_오리지날최종-경보국설계서(철관주2003.2.6)_산출내역서" xfId="1292" xr:uid="{00000000-0005-0000-0000-00000B050000}"/>
    <cellStyle name="_2001년만_2001예산배정액 및 내역2_오리지날최종-경보국설계서(철관주2003.2.6)_수량산출서(2003.4.1)" xfId="1293" xr:uid="{00000000-0005-0000-0000-00000C050000}"/>
    <cellStyle name="_2001년만_2001예산배정액 및 내역2_오리지날최종-경보국설계서(철관주2003.2.6)_수량산출서(2003.4.1)_HIServlet?SLET=AttView&amp;APP=1&amp;ID=0007svn5y&amp;SEQ=0&amp;K=0009T21nk2&amp;FILENAME=낙동강물문화관발주설계서" xfId="1294" xr:uid="{00000000-0005-0000-0000-00000D050000}"/>
    <cellStyle name="_2001년만_2001예산배정액 및 내역2_오리지날최종-경보국설계서(철관주2003.2.6)_수량산출서(2003.4.1)_산출내역서" xfId="1295" xr:uid="{00000000-0005-0000-0000-00000E050000}"/>
    <cellStyle name="_2001년만_2001예산배정액 및 내역2_오리지날최종-경보국설계서(철관주2003.2.9) (version 2)" xfId="1296" xr:uid="{00000000-0005-0000-0000-00000F050000}"/>
    <cellStyle name="_2001년만_2001예산배정액 및 내역2_오리지날최종-경보국설계서(철관주2003.2.9) (version 2)_HIServlet?SLET=AttView&amp;APP=1&amp;ID=0007svn5y&amp;SEQ=0&amp;K=0009T21nk2&amp;FILENAME=낙동강물문화관발주설계서" xfId="1297" xr:uid="{00000000-0005-0000-0000-000010050000}"/>
    <cellStyle name="_2001년만_2001예산배정액 및 내역2_오리지날최종-경보국설계서(철관주2003.2.9) (version 2)_산출내역서" xfId="1298" xr:uid="{00000000-0005-0000-0000-000011050000}"/>
    <cellStyle name="_2001년만_2001예산배정액 및 내역2_오리지날최종-경보국설계서(철관주2003.2.9) (version 2)_수량산출서(2003.4.1)" xfId="1299" xr:uid="{00000000-0005-0000-0000-000012050000}"/>
    <cellStyle name="_2001년만_2001예산배정액 및 내역2_오리지날최종-경보국설계서(철관주2003.2.9) (version 2)_수량산출서(2003.4.1)_HIServlet?SLET=AttView&amp;APP=1&amp;ID=0007svn5y&amp;SEQ=0&amp;K=0009T21nk2&amp;FILENAME=낙동강물문화관발주설계서" xfId="1300" xr:uid="{00000000-0005-0000-0000-000013050000}"/>
    <cellStyle name="_2001년만_2001예산배정액 및 내역2_오리지날최종-경보국설계서(철관주2003.2.9) (version 2)_수량산출서(2003.4.1)_산출내역서" xfId="1301" xr:uid="{00000000-0005-0000-0000-000014050000}"/>
    <cellStyle name="_2001년만_2001예산배정액 및 내역2_옥곡수량" xfId="1302" xr:uid="{00000000-0005-0000-0000-000015050000}"/>
    <cellStyle name="_2001년만_2001예산배정액 및 내역2_옥곡수량_HIServlet?SLET=AttView&amp;APP=1&amp;ID=0007svn5y&amp;SEQ=0&amp;K=0009T21nk2&amp;FILENAME=낙동강물문화관발주설계서" xfId="1303" xr:uid="{00000000-0005-0000-0000-000016050000}"/>
    <cellStyle name="_2001년만_2001예산배정액 및 내역2_옥곡수량_산출내역서" xfId="1304" xr:uid="{00000000-0005-0000-0000-000017050000}"/>
    <cellStyle name="_2001년만_2001예산배정액 및 내역2_전기-광양3단계(옥곡가압장)" xfId="1305" xr:uid="{00000000-0005-0000-0000-000018050000}"/>
    <cellStyle name="_2001년만_2001예산배정액 및 내역2_전기-광양3단계(옥곡가압장)_HIServlet?SLET=AttView&amp;APP=1&amp;ID=0007svn5y&amp;SEQ=0&amp;K=0009T21nk2&amp;FILENAME=낙동강물문화관발주설계서" xfId="1306" xr:uid="{00000000-0005-0000-0000-000019050000}"/>
    <cellStyle name="_2001년만_2001예산배정액 및 내역2_전기-광양3단계(옥곡가압장)_산출내역서" xfId="1307" xr:uid="{00000000-0005-0000-0000-00001A050000}"/>
    <cellStyle name="_2001년만_2001예산배정액 및 내역2_전기및계장-영천댐(03.9.8신설및철거나눔)" xfId="1308" xr:uid="{00000000-0005-0000-0000-00001B050000}"/>
    <cellStyle name="_2001년만_2001예산배정액 및 내역2_전기및계장-영천댐(03.9.8신설및철거나눔)_HIServlet?SLET=AttView&amp;APP=1&amp;ID=0007svn5y&amp;SEQ=0&amp;K=0009T21nk2&amp;FILENAME=낙동강물문화관발주설계서" xfId="1309" xr:uid="{00000000-0005-0000-0000-00001C050000}"/>
    <cellStyle name="_2001년만_2001예산배정액 및 내역2_전기및계장-영천댐(03.9.8신설및철거나눔)_산출내역서" xfId="1310" xr:uid="{00000000-0005-0000-0000-00001D050000}"/>
    <cellStyle name="_2001년만_2001예산배정액 및 내역2_전기및계장-영천댐취수능력(2003.4.8전기및계장)" xfId="1311" xr:uid="{00000000-0005-0000-0000-00001E050000}"/>
    <cellStyle name="_2001년만_2001예산배정액 및 내역2_전기및계장-영천댐취수능력(2003.4.8전기및계장)_HIServlet?SLET=AttView&amp;APP=1&amp;ID=0007svn5y&amp;SEQ=0&amp;K=0009T21nk2&amp;FILENAME=낙동강물문화관발주설계서" xfId="1312" xr:uid="{00000000-0005-0000-0000-00001F050000}"/>
    <cellStyle name="_2001년만_2001예산배정액 및 내역2_전기및계장-영천댐취수능력(2003.4.8전기및계장)_산출내역서" xfId="1313" xr:uid="{00000000-0005-0000-0000-000020050000}"/>
    <cellStyle name="_2001년만_2001예산배정액 및 내역2_전기방식" xfId="1314" xr:uid="{00000000-0005-0000-0000-000021050000}"/>
    <cellStyle name="_2001년만_2001예산배정액 및 내역2_전기방식_HIServlet?SLET=AttView&amp;APP=1&amp;ID=0007svn5y&amp;SEQ=0&amp;K=0009T21nk2&amp;FILENAME=낙동강물문화관발주설계서" xfId="1315" xr:uid="{00000000-0005-0000-0000-000022050000}"/>
    <cellStyle name="_2001년만_2001예산배정액 및 내역2_전기방식_산출내역서" xfId="1316" xr:uid="{00000000-0005-0000-0000-000023050000}"/>
    <cellStyle name="_2001년만_2001예산배정액 및 내역2_전기방식_수량산출서(2003.4.1)" xfId="1317" xr:uid="{00000000-0005-0000-0000-000024050000}"/>
    <cellStyle name="_2001년만_2001예산배정액 및 내역2_전기방식_수량산출서(2003.4.1)_HIServlet?SLET=AttView&amp;APP=1&amp;ID=0007svn5y&amp;SEQ=0&amp;K=0009T21nk2&amp;FILENAME=낙동강물문화관발주설계서" xfId="1318" xr:uid="{00000000-0005-0000-0000-000025050000}"/>
    <cellStyle name="_2001년만_2001예산배정액 및 내역2_전기방식_수량산출서(2003.4.1)_산출내역서" xfId="1319" xr:uid="{00000000-0005-0000-0000-000026050000}"/>
    <cellStyle name="_2001년만_2001예산배정액 및 내역2_전기-영천댐취수능력(2003.2.10) (version 1)" xfId="1320" xr:uid="{00000000-0005-0000-0000-000027050000}"/>
    <cellStyle name="_2001년만_2001예산배정액 및 내역2_전기-영천댐취수능력(2003.2.10) (version 1)_HIServlet?SLET=AttView&amp;APP=1&amp;ID=0007svn5y&amp;SEQ=0&amp;K=0009T21nk2&amp;FILENAME=낙동강물문화관발주설계서" xfId="1321" xr:uid="{00000000-0005-0000-0000-000028050000}"/>
    <cellStyle name="_2001년만_2001예산배정액 및 내역2_전기-영천댐취수능력(2003.2.10) (version 1)_산출내역서" xfId="1322" xr:uid="{00000000-0005-0000-0000-000029050000}"/>
    <cellStyle name="_2001년만_2001예산배정액 및 내역2_전기-영천댐취수능력(2003.2.10) (version 1)_수량산출서(2003.4.1)" xfId="1323" xr:uid="{00000000-0005-0000-0000-00002A050000}"/>
    <cellStyle name="_2001년만_2001예산배정액 및 내역2_전기-영천댐취수능력(2003.2.10) (version 1)_수량산출서(2003.4.1)_HIServlet?SLET=AttView&amp;APP=1&amp;ID=0007svn5y&amp;SEQ=0&amp;K=0009T21nk2&amp;FILENAME=낙동강물문화관발주설계서" xfId="1324" xr:uid="{00000000-0005-0000-0000-00002B050000}"/>
    <cellStyle name="_2001년만_2001예산배정액 및 내역2_전기-영천댐취수능력(2003.2.10) (version 1)_수량산출서(2003.4.1)_산출내역서" xfId="1325" xr:uid="{00000000-0005-0000-0000-00002C050000}"/>
    <cellStyle name="_2001년만_2001예산배정액 및 내역2_최종실적(최종)" xfId="1326" xr:uid="{00000000-0005-0000-0000-00002D050000}"/>
    <cellStyle name="_2001년만_2001예산배정액 및 내역2_최종실적(최종)_HIServlet?SLET=AttView&amp;APP=1&amp;ID=0007svn5y&amp;SEQ=0&amp;K=0009T21nk2&amp;FILENAME=낙동강물문화관발주설계서" xfId="1327" xr:uid="{00000000-0005-0000-0000-00002E050000}"/>
    <cellStyle name="_2001년만_2001예산배정액 및 내역2_최종실적(최종)_산출내역서" xfId="1328" xr:uid="{00000000-0005-0000-0000-00002F050000}"/>
    <cellStyle name="_2001년만_2001예산배정액 및 내역2_최종실적(최종)_수량산출서(2003.4.1)" xfId="1329" xr:uid="{00000000-0005-0000-0000-000030050000}"/>
    <cellStyle name="_2001년만_2001예산배정액 및 내역2_최종실적(최종)_수량산출서(2003.4.1)_HIServlet?SLET=AttView&amp;APP=1&amp;ID=0007svn5y&amp;SEQ=0&amp;K=0009T21nk2&amp;FILENAME=낙동강물문화관발주설계서" xfId="1330" xr:uid="{00000000-0005-0000-0000-000031050000}"/>
    <cellStyle name="_2001년만_2001예산배정액 및 내역2_최종실적(최종)_수량산출서(2003.4.1)_산출내역서" xfId="1331" xr:uid="{00000000-0005-0000-0000-000032050000}"/>
    <cellStyle name="_2001년만_2001예산배정액 및 내역2_최종실적(최종)_영천댐수량산출" xfId="1332" xr:uid="{00000000-0005-0000-0000-000033050000}"/>
    <cellStyle name="_2001년만_2001예산배정액 및 내역2_최종실적(최종)_영천댐수량산출_HIServlet?SLET=AttView&amp;APP=1&amp;ID=0007svn5y&amp;SEQ=0&amp;K=0009T21nk2&amp;FILENAME=낙동강물문화관발주설계서" xfId="1333" xr:uid="{00000000-0005-0000-0000-000034050000}"/>
    <cellStyle name="_2001년만_2001예산배정액 및 내역2_최종실적(최종)_영천댐수량산출_산출내역서" xfId="1334" xr:uid="{00000000-0005-0000-0000-000035050000}"/>
    <cellStyle name="_2001년만_2001예산배정액 및 내역2_최종실적(최종)_영천댐수량산출_수량산출서(2003.4.1)" xfId="1335" xr:uid="{00000000-0005-0000-0000-000036050000}"/>
    <cellStyle name="_2001년만_2001예산배정액 및 내역2_최종실적(최종)_영천댐수량산출_수량산출서(2003.4.1)_HIServlet?SLET=AttView&amp;APP=1&amp;ID=0007svn5y&amp;SEQ=0&amp;K=0009T21nk2&amp;FILENAME=낙동강물문화관발주설계서" xfId="1336" xr:uid="{00000000-0005-0000-0000-000037050000}"/>
    <cellStyle name="_2001년만_2001예산배정액 및 내역2_최종실적(최종)_영천댐수량산출_수량산출서(2003.4.1)_산출내역서" xfId="1337" xr:uid="{00000000-0005-0000-0000-000038050000}"/>
    <cellStyle name="_2001년만_HIServlet?SLET=AttView&amp;APP=1&amp;ID=0007svn5y&amp;SEQ=0&amp;K=0009T21nk2&amp;FILENAME=낙동강물문화관발주설계서" xfId="1338" xr:uid="{00000000-0005-0000-0000-000039050000}"/>
    <cellStyle name="_2001년만_가설건축전기산출서" xfId="1339" xr:uid="{00000000-0005-0000-0000-00003A050000}"/>
    <cellStyle name="_2001년만_가설건축전기산출서_HIServlet?SLET=AttView&amp;APP=1&amp;ID=0007svn5y&amp;SEQ=0&amp;K=0009T21nk2&amp;FILENAME=낙동강물문화관발주설계서" xfId="1340" xr:uid="{00000000-0005-0000-0000-00003B050000}"/>
    <cellStyle name="_2001년만_가설건축전기산출서_산출내역서" xfId="1341" xr:uid="{00000000-0005-0000-0000-00003C050000}"/>
    <cellStyle name="_2001년만_가설건축전기산출서_수량산출서(2003.4.1)" xfId="1342" xr:uid="{00000000-0005-0000-0000-00003D050000}"/>
    <cellStyle name="_2001년만_가설건축전기산출서_수량산출서(2003.4.1)_HIServlet?SLET=AttView&amp;APP=1&amp;ID=0007svn5y&amp;SEQ=0&amp;K=0009T21nk2&amp;FILENAME=낙동강물문화관발주설계서" xfId="1343" xr:uid="{00000000-0005-0000-0000-00003E050000}"/>
    <cellStyle name="_2001년만_가설건축전기산출서_수량산출서(2003.4.1)_산출내역서" xfId="1344" xr:uid="{00000000-0005-0000-0000-00003F050000}"/>
    <cellStyle name="_2001년만_가설동력수량산출" xfId="1345" xr:uid="{00000000-0005-0000-0000-000040050000}"/>
    <cellStyle name="_2001년만_가설동력수량산출_HIServlet?SLET=AttView&amp;APP=1&amp;ID=0007svn5y&amp;SEQ=0&amp;K=0009T21nk2&amp;FILENAME=낙동강물문화관발주설계서" xfId="1346" xr:uid="{00000000-0005-0000-0000-000041050000}"/>
    <cellStyle name="_2001년만_가설동력수량산출_산출내역서" xfId="1347" xr:uid="{00000000-0005-0000-0000-000042050000}"/>
    <cellStyle name="_2001년만_가설동력수량산출_수량산출서(2003.4.1)" xfId="1348" xr:uid="{00000000-0005-0000-0000-000043050000}"/>
    <cellStyle name="_2001년만_가설동력수량산출_수량산출서(2003.4.1)_HIServlet?SLET=AttView&amp;APP=1&amp;ID=0007svn5y&amp;SEQ=0&amp;K=0009T21nk2&amp;FILENAME=낙동강물문화관발주설계서" xfId="1349" xr:uid="{00000000-0005-0000-0000-000044050000}"/>
    <cellStyle name="_2001년만_가설동력수량산출_수량산출서(2003.4.1)_산출내역서" xfId="1350" xr:uid="{00000000-0005-0000-0000-000045050000}"/>
    <cellStyle name="_2001년만_가설통신수량" xfId="1351" xr:uid="{00000000-0005-0000-0000-000046050000}"/>
    <cellStyle name="_2001년만_가설통신수량_HIServlet?SLET=AttView&amp;APP=1&amp;ID=0007svn5y&amp;SEQ=0&amp;K=0009T21nk2&amp;FILENAME=낙동강물문화관발주설계서" xfId="1352" xr:uid="{00000000-0005-0000-0000-000047050000}"/>
    <cellStyle name="_2001년만_가설통신수량_산출내역서" xfId="1353" xr:uid="{00000000-0005-0000-0000-000048050000}"/>
    <cellStyle name="_2001년만_가설통신수량_수량산출서(2003.4.1)" xfId="1354" xr:uid="{00000000-0005-0000-0000-000049050000}"/>
    <cellStyle name="_2001년만_가설통신수량_수량산출서(2003.4.1)_HIServlet?SLET=AttView&amp;APP=1&amp;ID=0007svn5y&amp;SEQ=0&amp;K=0009T21nk2&amp;FILENAME=낙동강물문화관발주설계서" xfId="1355" xr:uid="{00000000-0005-0000-0000-00004A050000}"/>
    <cellStyle name="_2001년만_가설통신수량_수량산출서(2003.4.1)_산출내역서" xfId="1356" xr:uid="{00000000-0005-0000-0000-00004B050000}"/>
    <cellStyle name="_2001년만_경보국설계서(철관주2003.1.30최종)" xfId="1357" xr:uid="{00000000-0005-0000-0000-00004C050000}"/>
    <cellStyle name="_2001년만_경보국설계서(철관주2003.1.30최종)_HIServlet?SLET=AttView&amp;APP=1&amp;ID=0007svn5y&amp;SEQ=0&amp;K=0009T21nk2&amp;FILENAME=낙동강물문화관발주설계서" xfId="1358" xr:uid="{00000000-0005-0000-0000-00004D050000}"/>
    <cellStyle name="_2001년만_경보국설계서(철관주2003.1.30최종)_산출내역서" xfId="1359" xr:uid="{00000000-0005-0000-0000-00004E050000}"/>
    <cellStyle name="_2001년만_경보국설계서(철관주2003.1.30최종)_수량산출서(2003.4.1)" xfId="1360" xr:uid="{00000000-0005-0000-0000-00004F050000}"/>
    <cellStyle name="_2001년만_경보국설계서(철관주2003.1.30최종)_수량산출서(2003.4.1)_HIServlet?SLET=AttView&amp;APP=1&amp;ID=0007svn5y&amp;SEQ=0&amp;K=0009T21nk2&amp;FILENAME=낙동강물문화관발주설계서" xfId="1361" xr:uid="{00000000-0005-0000-0000-000050050000}"/>
    <cellStyle name="_2001년만_경보국설계서(철관주2003.1.30최종)_수량산출서(2003.4.1)_산출내역서" xfId="1362" xr:uid="{00000000-0005-0000-0000-000051050000}"/>
    <cellStyle name="_2001년만_경보국설계서(철관주2003.1.30최종)_영천댐수량산출" xfId="1363" xr:uid="{00000000-0005-0000-0000-000052050000}"/>
    <cellStyle name="_2001년만_경보국설계서(철관주2003.1.30최종)_영천댐수량산출_HIServlet?SLET=AttView&amp;APP=1&amp;ID=0007svn5y&amp;SEQ=0&amp;K=0009T21nk2&amp;FILENAME=낙동강물문화관발주설계서" xfId="1364" xr:uid="{00000000-0005-0000-0000-000053050000}"/>
    <cellStyle name="_2001년만_경보국설계서(철관주2003.1.30최종)_영천댐수량산출_산출내역서" xfId="1365" xr:uid="{00000000-0005-0000-0000-000054050000}"/>
    <cellStyle name="_2001년만_경보국설계서(철관주2003.1.30최종)_영천댐수량산출_수량산출서(2003.4.1)" xfId="1366" xr:uid="{00000000-0005-0000-0000-000055050000}"/>
    <cellStyle name="_2001년만_경보국설계서(철관주2003.1.30최종)_영천댐수량산출_수량산출서(2003.4.1)_HIServlet?SLET=AttView&amp;APP=1&amp;ID=0007svn5y&amp;SEQ=0&amp;K=0009T21nk2&amp;FILENAME=낙동강물문화관발주설계서" xfId="1367" xr:uid="{00000000-0005-0000-0000-000056050000}"/>
    <cellStyle name="_2001년만_경보국설계서(철관주2003.1.30최종)_영천댐수량산출_수량산출서(2003.4.1)_산출내역서" xfId="1368" xr:uid="{00000000-0005-0000-0000-000057050000}"/>
    <cellStyle name="_2001년만_대곡내역서0329(전기)-기계설비금액확인" xfId="1369" xr:uid="{00000000-0005-0000-0000-000058050000}"/>
    <cellStyle name="_2001년만_대곡내역서0329(전기)-기계설비금액확인_HIServlet?SLET=AttView&amp;APP=1&amp;ID=0007svn5y&amp;SEQ=0&amp;K=0009T21nk2&amp;FILENAME=낙동강물문화관발주설계서" xfId="1370" xr:uid="{00000000-0005-0000-0000-000059050000}"/>
    <cellStyle name="_2001년만_대곡내역서0329(전기)-기계설비금액확인_산출내역서" xfId="1371" xr:uid="{00000000-0005-0000-0000-00005A050000}"/>
    <cellStyle name="_2001년만_산출내역서" xfId="1372" xr:uid="{00000000-0005-0000-0000-00005B050000}"/>
    <cellStyle name="_2001년만_수량산출서(2003.4.1)" xfId="1373" xr:uid="{00000000-0005-0000-0000-00005C050000}"/>
    <cellStyle name="_2001년만_수량산출서(2003.4.1)_HIServlet?SLET=AttView&amp;APP=1&amp;ID=0007svn5y&amp;SEQ=0&amp;K=0009T21nk2&amp;FILENAME=낙동강물문화관발주설계서" xfId="1374" xr:uid="{00000000-0005-0000-0000-00005D050000}"/>
    <cellStyle name="_2001년만_수량산출서(2003.4.1)_산출내역서" xfId="1375" xr:uid="{00000000-0005-0000-0000-00005E050000}"/>
    <cellStyle name="_2001년만_영구동력수량산출" xfId="1376" xr:uid="{00000000-0005-0000-0000-00005F050000}"/>
    <cellStyle name="_2001년만_영구동력수량산출_HIServlet?SLET=AttView&amp;APP=1&amp;ID=0007svn5y&amp;SEQ=0&amp;K=0009T21nk2&amp;FILENAME=낙동강물문화관발주설계서" xfId="1377" xr:uid="{00000000-0005-0000-0000-000060050000}"/>
    <cellStyle name="_2001년만_영구동력수량산출_산출내역서" xfId="1378" xr:uid="{00000000-0005-0000-0000-000061050000}"/>
    <cellStyle name="_2001년만_영구동력수량산출_수량산출서(2003.4.1)" xfId="1379" xr:uid="{00000000-0005-0000-0000-000062050000}"/>
    <cellStyle name="_2001년만_영구동력수량산출_수량산출서(2003.4.1)_HIServlet?SLET=AttView&amp;APP=1&amp;ID=0007svn5y&amp;SEQ=0&amp;K=0009T21nk2&amp;FILENAME=낙동강물문화관발주설계서" xfId="1380" xr:uid="{00000000-0005-0000-0000-000063050000}"/>
    <cellStyle name="_2001년만_영구동력수량산출_수량산출서(2003.4.1)_산출내역서" xfId="1381" xr:uid="{00000000-0005-0000-0000-000064050000}"/>
    <cellStyle name="_2001년만_영천댐수량산출" xfId="1382" xr:uid="{00000000-0005-0000-0000-000065050000}"/>
    <cellStyle name="_2001년만_영천댐수량산출_HIServlet?SLET=AttView&amp;APP=1&amp;ID=0007svn5y&amp;SEQ=0&amp;K=0009T21nk2&amp;FILENAME=낙동강물문화관발주설계서" xfId="1383" xr:uid="{00000000-0005-0000-0000-000066050000}"/>
    <cellStyle name="_2001년만_영천댐수량산출_산출내역서" xfId="1384" xr:uid="{00000000-0005-0000-0000-000067050000}"/>
    <cellStyle name="_2001년만_영천댐수량산출_수량산출서(2003.4.1)" xfId="1385" xr:uid="{00000000-0005-0000-0000-000068050000}"/>
    <cellStyle name="_2001년만_영천댐수량산출_수량산출서(2003.4.1)_HIServlet?SLET=AttView&amp;APP=1&amp;ID=0007svn5y&amp;SEQ=0&amp;K=0009T21nk2&amp;FILENAME=낙동강물문화관발주설계서" xfId="1386" xr:uid="{00000000-0005-0000-0000-000069050000}"/>
    <cellStyle name="_2001년만_영천댐수량산출_수량산출서(2003.4.1)_산출내역서" xfId="1387" xr:uid="{00000000-0005-0000-0000-00006A050000}"/>
    <cellStyle name="_2001년만_영천댐최종(감시및CCTV)" xfId="1388" xr:uid="{00000000-0005-0000-0000-00006B050000}"/>
    <cellStyle name="_2001년만_영천댐최종(감시및CCTV)_HIServlet?SLET=AttView&amp;APP=1&amp;ID=0007svn5y&amp;SEQ=0&amp;K=0009T21nk2&amp;FILENAME=낙동강물문화관발주설계서" xfId="1389" xr:uid="{00000000-0005-0000-0000-00006C050000}"/>
    <cellStyle name="_2001년만_영천댐최종(감시및CCTV)_산출내역서" xfId="1390" xr:uid="{00000000-0005-0000-0000-00006D050000}"/>
    <cellStyle name="_2001년만_영천댐최종(홍수예설비공사)" xfId="1391" xr:uid="{00000000-0005-0000-0000-00006E050000}"/>
    <cellStyle name="_2001년만_영천댐최종(홍수예설비공사)_HIServlet?SLET=AttView&amp;APP=1&amp;ID=0007svn5y&amp;SEQ=0&amp;K=0009T21nk2&amp;FILENAME=낙동강물문화관발주설계서" xfId="1392" xr:uid="{00000000-0005-0000-0000-00006F050000}"/>
    <cellStyle name="_2001년만_영천댐최종(홍수예설비공사)_산출내역서" xfId="1393" xr:uid="{00000000-0005-0000-0000-000070050000}"/>
    <cellStyle name="_2001년만_오리지날최종-경보국설계서(철관주2003.2.13) (version 3) (version 1)" xfId="1394" xr:uid="{00000000-0005-0000-0000-000071050000}"/>
    <cellStyle name="_2001년만_오리지날최종-경보국설계서(철관주2003.2.13) (version 3) (version 1)_HIServlet?SLET=AttView&amp;APP=1&amp;ID=0007svn5y&amp;SEQ=0&amp;K=0009T21nk2&amp;FILENAME=낙동강물문화관발주설계서" xfId="1395" xr:uid="{00000000-0005-0000-0000-000072050000}"/>
    <cellStyle name="_2001년만_오리지날최종-경보국설계서(철관주2003.2.13) (version 3) (version 1)_산출내역서" xfId="1396" xr:uid="{00000000-0005-0000-0000-000073050000}"/>
    <cellStyle name="_2001년만_오리지날최종-경보국설계서(철관주2003.2.13) (version 3) (version 1)_수량산출서(2003.4.1)" xfId="1397" xr:uid="{00000000-0005-0000-0000-000074050000}"/>
    <cellStyle name="_2001년만_오리지날최종-경보국설계서(철관주2003.2.13) (version 3) (version 1)_수량산출서(2003.4.1)_HIServlet?SLET=AttView&amp;APP=1&amp;ID=0007svn5y&amp;SEQ=0&amp;K=0009T21nk2&amp;FILENAME=낙동강물문화관발주설계서" xfId="1398" xr:uid="{00000000-0005-0000-0000-000075050000}"/>
    <cellStyle name="_2001년만_오리지날최종-경보국설계서(철관주2003.2.13) (version 3) (version 1)_수량산출서(2003.4.1)_산출내역서" xfId="1399" xr:uid="{00000000-0005-0000-0000-000076050000}"/>
    <cellStyle name="_2001년만_오리지날최종-경보국설계서(철관주2003.2.6)" xfId="1400" xr:uid="{00000000-0005-0000-0000-000077050000}"/>
    <cellStyle name="_2001년만_오리지날최종-경보국설계서(철관주2003.2.6)_HIServlet?SLET=AttView&amp;APP=1&amp;ID=0007svn5y&amp;SEQ=0&amp;K=0009T21nk2&amp;FILENAME=낙동강물문화관발주설계서" xfId="1401" xr:uid="{00000000-0005-0000-0000-000078050000}"/>
    <cellStyle name="_2001년만_오리지날최종-경보국설계서(철관주2003.2.6)_산출내역서" xfId="1402" xr:uid="{00000000-0005-0000-0000-000079050000}"/>
    <cellStyle name="_2001년만_오리지날최종-경보국설계서(철관주2003.2.6)_수량산출서(2003.4.1)" xfId="1403" xr:uid="{00000000-0005-0000-0000-00007A050000}"/>
    <cellStyle name="_2001년만_오리지날최종-경보국설계서(철관주2003.2.6)_수량산출서(2003.4.1)_HIServlet?SLET=AttView&amp;APP=1&amp;ID=0007svn5y&amp;SEQ=0&amp;K=0009T21nk2&amp;FILENAME=낙동강물문화관발주설계서" xfId="1404" xr:uid="{00000000-0005-0000-0000-00007B050000}"/>
    <cellStyle name="_2001년만_오리지날최종-경보국설계서(철관주2003.2.6)_수량산출서(2003.4.1)_산출내역서" xfId="1405" xr:uid="{00000000-0005-0000-0000-00007C050000}"/>
    <cellStyle name="_2001년만_오리지날최종-경보국설계서(철관주2003.2.9) (version 2)" xfId="1406" xr:uid="{00000000-0005-0000-0000-00007D050000}"/>
    <cellStyle name="_2001년만_오리지날최종-경보국설계서(철관주2003.2.9) (version 2)_HIServlet?SLET=AttView&amp;APP=1&amp;ID=0007svn5y&amp;SEQ=0&amp;K=0009T21nk2&amp;FILENAME=낙동강물문화관발주설계서" xfId="1407" xr:uid="{00000000-0005-0000-0000-00007E050000}"/>
    <cellStyle name="_2001년만_오리지날최종-경보국설계서(철관주2003.2.9) (version 2)_산출내역서" xfId="1408" xr:uid="{00000000-0005-0000-0000-00007F050000}"/>
    <cellStyle name="_2001년만_오리지날최종-경보국설계서(철관주2003.2.9) (version 2)_수량산출서(2003.4.1)" xfId="1409" xr:uid="{00000000-0005-0000-0000-000080050000}"/>
    <cellStyle name="_2001년만_오리지날최종-경보국설계서(철관주2003.2.9) (version 2)_수량산출서(2003.4.1)_HIServlet?SLET=AttView&amp;APP=1&amp;ID=0007svn5y&amp;SEQ=0&amp;K=0009T21nk2&amp;FILENAME=낙동강물문화관발주설계서" xfId="1410" xr:uid="{00000000-0005-0000-0000-000081050000}"/>
    <cellStyle name="_2001년만_오리지날최종-경보국설계서(철관주2003.2.9) (version 2)_수량산출서(2003.4.1)_산출내역서" xfId="1411" xr:uid="{00000000-0005-0000-0000-000082050000}"/>
    <cellStyle name="_2001년만_옥곡수량" xfId="1412" xr:uid="{00000000-0005-0000-0000-000083050000}"/>
    <cellStyle name="_2001년만_옥곡수량_HIServlet?SLET=AttView&amp;APP=1&amp;ID=0007svn5y&amp;SEQ=0&amp;K=0009T21nk2&amp;FILENAME=낙동강물문화관발주설계서" xfId="1413" xr:uid="{00000000-0005-0000-0000-000084050000}"/>
    <cellStyle name="_2001년만_옥곡수량_산출내역서" xfId="1414" xr:uid="{00000000-0005-0000-0000-000085050000}"/>
    <cellStyle name="_2001년만_전기-광양3단계(옥곡가압장)" xfId="1415" xr:uid="{00000000-0005-0000-0000-000086050000}"/>
    <cellStyle name="_2001년만_전기-광양3단계(옥곡가압장)_HIServlet?SLET=AttView&amp;APP=1&amp;ID=0007svn5y&amp;SEQ=0&amp;K=0009T21nk2&amp;FILENAME=낙동강물문화관발주설계서" xfId="1416" xr:uid="{00000000-0005-0000-0000-000087050000}"/>
    <cellStyle name="_2001년만_전기-광양3단계(옥곡가압장)_산출내역서" xfId="1417" xr:uid="{00000000-0005-0000-0000-000088050000}"/>
    <cellStyle name="_2001년만_전기및계장-영천댐(03.9.8신설및철거나눔)" xfId="1418" xr:uid="{00000000-0005-0000-0000-000089050000}"/>
    <cellStyle name="_2001년만_전기및계장-영천댐(03.9.8신설및철거나눔)_HIServlet?SLET=AttView&amp;APP=1&amp;ID=0007svn5y&amp;SEQ=0&amp;K=0009T21nk2&amp;FILENAME=낙동강물문화관발주설계서" xfId="1419" xr:uid="{00000000-0005-0000-0000-00008A050000}"/>
    <cellStyle name="_2001년만_전기및계장-영천댐(03.9.8신설및철거나눔)_산출내역서" xfId="1420" xr:uid="{00000000-0005-0000-0000-00008B050000}"/>
    <cellStyle name="_2001년만_전기및계장-영천댐취수능력(2003.4.8전기및계장)" xfId="1421" xr:uid="{00000000-0005-0000-0000-00008C050000}"/>
    <cellStyle name="_2001년만_전기및계장-영천댐취수능력(2003.4.8전기및계장)_HIServlet?SLET=AttView&amp;APP=1&amp;ID=0007svn5y&amp;SEQ=0&amp;K=0009T21nk2&amp;FILENAME=낙동강물문화관발주설계서" xfId="1422" xr:uid="{00000000-0005-0000-0000-00008D050000}"/>
    <cellStyle name="_2001년만_전기및계장-영천댐취수능력(2003.4.8전기및계장)_산출내역서" xfId="1423" xr:uid="{00000000-0005-0000-0000-00008E050000}"/>
    <cellStyle name="_2001년만_전기방식" xfId="1424" xr:uid="{00000000-0005-0000-0000-00008F050000}"/>
    <cellStyle name="_2001년만_전기방식_HIServlet?SLET=AttView&amp;APP=1&amp;ID=0007svn5y&amp;SEQ=0&amp;K=0009T21nk2&amp;FILENAME=낙동강물문화관발주설계서" xfId="1425" xr:uid="{00000000-0005-0000-0000-000090050000}"/>
    <cellStyle name="_2001년만_전기방식_산출내역서" xfId="1426" xr:uid="{00000000-0005-0000-0000-000091050000}"/>
    <cellStyle name="_2001년만_전기방식_수량산출서(2003.4.1)" xfId="1427" xr:uid="{00000000-0005-0000-0000-000092050000}"/>
    <cellStyle name="_2001년만_전기방식_수량산출서(2003.4.1)_HIServlet?SLET=AttView&amp;APP=1&amp;ID=0007svn5y&amp;SEQ=0&amp;K=0009T21nk2&amp;FILENAME=낙동강물문화관발주설계서" xfId="1428" xr:uid="{00000000-0005-0000-0000-000093050000}"/>
    <cellStyle name="_2001년만_전기방식_수량산출서(2003.4.1)_산출내역서" xfId="1429" xr:uid="{00000000-0005-0000-0000-000094050000}"/>
    <cellStyle name="_2001년만_전기-영천댐취수능력(2003.2.10) (version 1)" xfId="1430" xr:uid="{00000000-0005-0000-0000-000095050000}"/>
    <cellStyle name="_2001년만_전기-영천댐취수능력(2003.2.10) (version 1)_HIServlet?SLET=AttView&amp;APP=1&amp;ID=0007svn5y&amp;SEQ=0&amp;K=0009T21nk2&amp;FILENAME=낙동강물문화관발주설계서" xfId="1431" xr:uid="{00000000-0005-0000-0000-000096050000}"/>
    <cellStyle name="_2001년만_전기-영천댐취수능력(2003.2.10) (version 1)_산출내역서" xfId="1432" xr:uid="{00000000-0005-0000-0000-000097050000}"/>
    <cellStyle name="_2001년만_전기-영천댐취수능력(2003.2.10) (version 1)_수량산출서(2003.4.1)" xfId="1433" xr:uid="{00000000-0005-0000-0000-000098050000}"/>
    <cellStyle name="_2001년만_전기-영천댐취수능력(2003.2.10) (version 1)_수량산출서(2003.4.1)_HIServlet?SLET=AttView&amp;APP=1&amp;ID=0007svn5y&amp;SEQ=0&amp;K=0009T21nk2&amp;FILENAME=낙동강물문화관발주설계서" xfId="1434" xr:uid="{00000000-0005-0000-0000-000099050000}"/>
    <cellStyle name="_2001년만_전기-영천댐취수능력(2003.2.10) (version 1)_수량산출서(2003.4.1)_산출내역서" xfId="1435" xr:uid="{00000000-0005-0000-0000-00009A050000}"/>
    <cellStyle name="_2001년만_최종실적(최종)" xfId="1436" xr:uid="{00000000-0005-0000-0000-00009B050000}"/>
    <cellStyle name="_2001년만_최종실적(최종)_HIServlet?SLET=AttView&amp;APP=1&amp;ID=0007svn5y&amp;SEQ=0&amp;K=0009T21nk2&amp;FILENAME=낙동강물문화관발주설계서" xfId="1437" xr:uid="{00000000-0005-0000-0000-00009C050000}"/>
    <cellStyle name="_2001년만_최종실적(최종)_산출내역서" xfId="1438" xr:uid="{00000000-0005-0000-0000-00009D050000}"/>
    <cellStyle name="_2001년만_최종실적(최종)_수량산출서(2003.4.1)" xfId="1439" xr:uid="{00000000-0005-0000-0000-00009E050000}"/>
    <cellStyle name="_2001년만_최종실적(최종)_수량산출서(2003.4.1)_HIServlet?SLET=AttView&amp;APP=1&amp;ID=0007svn5y&amp;SEQ=0&amp;K=0009T21nk2&amp;FILENAME=낙동강물문화관발주설계서" xfId="1440" xr:uid="{00000000-0005-0000-0000-00009F050000}"/>
    <cellStyle name="_2001년만_최종실적(최종)_수량산출서(2003.4.1)_산출내역서" xfId="1441" xr:uid="{00000000-0005-0000-0000-0000A0050000}"/>
    <cellStyle name="_2001년만_최종실적(최종)_영천댐수량산출" xfId="1442" xr:uid="{00000000-0005-0000-0000-0000A1050000}"/>
    <cellStyle name="_2001년만_최종실적(최종)_영천댐수량산출_HIServlet?SLET=AttView&amp;APP=1&amp;ID=0007svn5y&amp;SEQ=0&amp;K=0009T21nk2&amp;FILENAME=낙동강물문화관발주설계서" xfId="1443" xr:uid="{00000000-0005-0000-0000-0000A2050000}"/>
    <cellStyle name="_2001년만_최종실적(최종)_영천댐수량산출_산출내역서" xfId="1444" xr:uid="{00000000-0005-0000-0000-0000A3050000}"/>
    <cellStyle name="_2001년만_최종실적(최종)_영천댐수량산출_수량산출서(2003.4.1)" xfId="1445" xr:uid="{00000000-0005-0000-0000-0000A4050000}"/>
    <cellStyle name="_2001년만_최종실적(최종)_영천댐수량산출_수량산출서(2003.4.1)_HIServlet?SLET=AttView&amp;APP=1&amp;ID=0007svn5y&amp;SEQ=0&amp;K=0009T21nk2&amp;FILENAME=낙동강물문화관발주설계서" xfId="1446" xr:uid="{00000000-0005-0000-0000-0000A5050000}"/>
    <cellStyle name="_2001년만_최종실적(최종)_영천댐수량산출_수량산출서(2003.4.1)_산출내역서" xfId="1447" xr:uid="{00000000-0005-0000-0000-0000A6050000}"/>
    <cellStyle name="_2001예산배정액 및 내역" xfId="1448" xr:uid="{00000000-0005-0000-0000-0000A7050000}"/>
    <cellStyle name="_2001예산배정액 및 내역_HIServlet?SLET=AttView&amp;APP=1&amp;ID=0007svn5y&amp;SEQ=0&amp;K=0009T21nk2&amp;FILENAME=낙동강물문화관발주설계서" xfId="1449" xr:uid="{00000000-0005-0000-0000-0000A8050000}"/>
    <cellStyle name="_2001예산배정액 및 내역_가설건축전기산출서" xfId="1450" xr:uid="{00000000-0005-0000-0000-0000A9050000}"/>
    <cellStyle name="_2001예산배정액 및 내역_가설건축전기산출서_HIServlet?SLET=AttView&amp;APP=1&amp;ID=0007svn5y&amp;SEQ=0&amp;K=0009T21nk2&amp;FILENAME=낙동강물문화관발주설계서" xfId="1451" xr:uid="{00000000-0005-0000-0000-0000AA050000}"/>
    <cellStyle name="_2001예산배정액 및 내역_가설건축전기산출서_산출내역서" xfId="1452" xr:uid="{00000000-0005-0000-0000-0000AB050000}"/>
    <cellStyle name="_2001예산배정액 및 내역_가설건축전기산출서_수량산출서(2003.4.1)" xfId="1453" xr:uid="{00000000-0005-0000-0000-0000AC050000}"/>
    <cellStyle name="_2001예산배정액 및 내역_가설건축전기산출서_수량산출서(2003.4.1)_HIServlet?SLET=AttView&amp;APP=1&amp;ID=0007svn5y&amp;SEQ=0&amp;K=0009T21nk2&amp;FILENAME=낙동강물문화관발주설계서" xfId="1454" xr:uid="{00000000-0005-0000-0000-0000AD050000}"/>
    <cellStyle name="_2001예산배정액 및 내역_가설건축전기산출서_수량산출서(2003.4.1)_산출내역서" xfId="1455" xr:uid="{00000000-0005-0000-0000-0000AE050000}"/>
    <cellStyle name="_2001예산배정액 및 내역_가설동력수량산출" xfId="1456" xr:uid="{00000000-0005-0000-0000-0000AF050000}"/>
    <cellStyle name="_2001예산배정액 및 내역_가설동력수량산출_HIServlet?SLET=AttView&amp;APP=1&amp;ID=0007svn5y&amp;SEQ=0&amp;K=0009T21nk2&amp;FILENAME=낙동강물문화관발주설계서" xfId="1457" xr:uid="{00000000-0005-0000-0000-0000B0050000}"/>
    <cellStyle name="_2001예산배정액 및 내역_가설동력수량산출_산출내역서" xfId="1458" xr:uid="{00000000-0005-0000-0000-0000B1050000}"/>
    <cellStyle name="_2001예산배정액 및 내역_가설동력수량산출_수량산출서(2003.4.1)" xfId="1459" xr:uid="{00000000-0005-0000-0000-0000B2050000}"/>
    <cellStyle name="_2001예산배정액 및 내역_가설동력수량산출_수량산출서(2003.4.1)_HIServlet?SLET=AttView&amp;APP=1&amp;ID=0007svn5y&amp;SEQ=0&amp;K=0009T21nk2&amp;FILENAME=낙동강물문화관발주설계서" xfId="1460" xr:uid="{00000000-0005-0000-0000-0000B3050000}"/>
    <cellStyle name="_2001예산배정액 및 내역_가설동력수량산출_수량산출서(2003.4.1)_산출내역서" xfId="1461" xr:uid="{00000000-0005-0000-0000-0000B4050000}"/>
    <cellStyle name="_2001예산배정액 및 내역_가설통신수량" xfId="1462" xr:uid="{00000000-0005-0000-0000-0000B5050000}"/>
    <cellStyle name="_2001예산배정액 및 내역_가설통신수량_HIServlet?SLET=AttView&amp;APP=1&amp;ID=0007svn5y&amp;SEQ=0&amp;K=0009T21nk2&amp;FILENAME=낙동강물문화관발주설계서" xfId="1463" xr:uid="{00000000-0005-0000-0000-0000B6050000}"/>
    <cellStyle name="_2001예산배정액 및 내역_가설통신수량_산출내역서" xfId="1464" xr:uid="{00000000-0005-0000-0000-0000B7050000}"/>
    <cellStyle name="_2001예산배정액 및 내역_가설통신수량_수량산출서(2003.4.1)" xfId="1465" xr:uid="{00000000-0005-0000-0000-0000B8050000}"/>
    <cellStyle name="_2001예산배정액 및 내역_가설통신수량_수량산출서(2003.4.1)_HIServlet?SLET=AttView&amp;APP=1&amp;ID=0007svn5y&amp;SEQ=0&amp;K=0009T21nk2&amp;FILENAME=낙동강물문화관발주설계서" xfId="1466" xr:uid="{00000000-0005-0000-0000-0000B9050000}"/>
    <cellStyle name="_2001예산배정액 및 내역_가설통신수량_수량산출서(2003.4.1)_산출내역서" xfId="1467" xr:uid="{00000000-0005-0000-0000-0000BA050000}"/>
    <cellStyle name="_2001예산배정액 및 내역_경보국설계서(철관주2003.1.30최종)" xfId="1468" xr:uid="{00000000-0005-0000-0000-0000BB050000}"/>
    <cellStyle name="_2001예산배정액 및 내역_경보국설계서(철관주2003.1.30최종)_HIServlet?SLET=AttView&amp;APP=1&amp;ID=0007svn5y&amp;SEQ=0&amp;K=0009T21nk2&amp;FILENAME=낙동강물문화관발주설계서" xfId="1469" xr:uid="{00000000-0005-0000-0000-0000BC050000}"/>
    <cellStyle name="_2001예산배정액 및 내역_경보국설계서(철관주2003.1.30최종)_산출내역서" xfId="1470" xr:uid="{00000000-0005-0000-0000-0000BD050000}"/>
    <cellStyle name="_2001예산배정액 및 내역_경보국설계서(철관주2003.1.30최종)_수량산출서(2003.4.1)" xfId="1471" xr:uid="{00000000-0005-0000-0000-0000BE050000}"/>
    <cellStyle name="_2001예산배정액 및 내역_경보국설계서(철관주2003.1.30최종)_수량산출서(2003.4.1)_HIServlet?SLET=AttView&amp;APP=1&amp;ID=0007svn5y&amp;SEQ=0&amp;K=0009T21nk2&amp;FILENAME=낙동강물문화관발주설계서" xfId="1472" xr:uid="{00000000-0005-0000-0000-0000BF050000}"/>
    <cellStyle name="_2001예산배정액 및 내역_경보국설계서(철관주2003.1.30최종)_수량산출서(2003.4.1)_산출내역서" xfId="1473" xr:uid="{00000000-0005-0000-0000-0000C0050000}"/>
    <cellStyle name="_2001예산배정액 및 내역_경보국설계서(철관주2003.1.30최종)_영천댐수량산출" xfId="1474" xr:uid="{00000000-0005-0000-0000-0000C1050000}"/>
    <cellStyle name="_2001예산배정액 및 내역_경보국설계서(철관주2003.1.30최종)_영천댐수량산출_HIServlet?SLET=AttView&amp;APP=1&amp;ID=0007svn5y&amp;SEQ=0&amp;K=0009T21nk2&amp;FILENAME=낙동강물문화관발주설계서" xfId="1475" xr:uid="{00000000-0005-0000-0000-0000C2050000}"/>
    <cellStyle name="_2001예산배정액 및 내역_경보국설계서(철관주2003.1.30최종)_영천댐수량산출_산출내역서" xfId="1476" xr:uid="{00000000-0005-0000-0000-0000C3050000}"/>
    <cellStyle name="_2001예산배정액 및 내역_경보국설계서(철관주2003.1.30최종)_영천댐수량산출_수량산출서(2003.4.1)" xfId="1477" xr:uid="{00000000-0005-0000-0000-0000C4050000}"/>
    <cellStyle name="_2001예산배정액 및 내역_경보국설계서(철관주2003.1.30최종)_영천댐수량산출_수량산출서(2003.4.1)_HIServlet?SLET=AttView&amp;APP=1&amp;ID=0007svn5y&amp;SEQ=0&amp;K=0009T21nk2&amp;FILENAME=낙동강물문화관발주설계서" xfId="1478" xr:uid="{00000000-0005-0000-0000-0000C5050000}"/>
    <cellStyle name="_2001예산배정액 및 내역_경보국설계서(철관주2003.1.30최종)_영천댐수량산출_수량산출서(2003.4.1)_산출내역서" xfId="1479" xr:uid="{00000000-0005-0000-0000-0000C6050000}"/>
    <cellStyle name="_2001예산배정액 및 내역_대곡내역서0329(전기)-기계설비금액확인" xfId="1480" xr:uid="{00000000-0005-0000-0000-0000C7050000}"/>
    <cellStyle name="_2001예산배정액 및 내역_대곡내역서0329(전기)-기계설비금액확인_HIServlet?SLET=AttView&amp;APP=1&amp;ID=0007svn5y&amp;SEQ=0&amp;K=0009T21nk2&amp;FILENAME=낙동강물문화관발주설계서" xfId="1481" xr:uid="{00000000-0005-0000-0000-0000C8050000}"/>
    <cellStyle name="_2001예산배정액 및 내역_대곡내역서0329(전기)-기계설비금액확인_산출내역서" xfId="1482" xr:uid="{00000000-0005-0000-0000-0000C9050000}"/>
    <cellStyle name="_2001예산배정액 및 내역_산출내역서" xfId="1483" xr:uid="{00000000-0005-0000-0000-0000CA050000}"/>
    <cellStyle name="_2001예산배정액 및 내역_수량산출서(2003.4.1)" xfId="1484" xr:uid="{00000000-0005-0000-0000-0000CB050000}"/>
    <cellStyle name="_2001예산배정액 및 내역_수량산출서(2003.4.1)_HIServlet?SLET=AttView&amp;APP=1&amp;ID=0007svn5y&amp;SEQ=0&amp;K=0009T21nk2&amp;FILENAME=낙동강물문화관발주설계서" xfId="1485" xr:uid="{00000000-0005-0000-0000-0000CC050000}"/>
    <cellStyle name="_2001예산배정액 및 내역_수량산출서(2003.4.1)_산출내역서" xfId="1486" xr:uid="{00000000-0005-0000-0000-0000CD050000}"/>
    <cellStyle name="_2001예산배정액 및 내역_영구동력수량산출" xfId="1487" xr:uid="{00000000-0005-0000-0000-0000CE050000}"/>
    <cellStyle name="_2001예산배정액 및 내역_영구동력수량산출_HIServlet?SLET=AttView&amp;APP=1&amp;ID=0007svn5y&amp;SEQ=0&amp;K=0009T21nk2&amp;FILENAME=낙동강물문화관발주설계서" xfId="1488" xr:uid="{00000000-0005-0000-0000-0000CF050000}"/>
    <cellStyle name="_2001예산배정액 및 내역_영구동력수량산출_산출내역서" xfId="1489" xr:uid="{00000000-0005-0000-0000-0000D0050000}"/>
    <cellStyle name="_2001예산배정액 및 내역_영구동력수량산출_수량산출서(2003.4.1)" xfId="1490" xr:uid="{00000000-0005-0000-0000-0000D1050000}"/>
    <cellStyle name="_2001예산배정액 및 내역_영구동력수량산출_수량산출서(2003.4.1)_HIServlet?SLET=AttView&amp;APP=1&amp;ID=0007svn5y&amp;SEQ=0&amp;K=0009T21nk2&amp;FILENAME=낙동강물문화관발주설계서" xfId="1491" xr:uid="{00000000-0005-0000-0000-0000D2050000}"/>
    <cellStyle name="_2001예산배정액 및 내역_영구동력수량산출_수량산출서(2003.4.1)_산출내역서" xfId="1492" xr:uid="{00000000-0005-0000-0000-0000D3050000}"/>
    <cellStyle name="_2001예산배정액 및 내역_영천댐수량산출" xfId="1493" xr:uid="{00000000-0005-0000-0000-0000D4050000}"/>
    <cellStyle name="_2001예산배정액 및 내역_영천댐수량산출_HIServlet?SLET=AttView&amp;APP=1&amp;ID=0007svn5y&amp;SEQ=0&amp;K=0009T21nk2&amp;FILENAME=낙동강물문화관발주설계서" xfId="1494" xr:uid="{00000000-0005-0000-0000-0000D5050000}"/>
    <cellStyle name="_2001예산배정액 및 내역_영천댐수량산출_산출내역서" xfId="1495" xr:uid="{00000000-0005-0000-0000-0000D6050000}"/>
    <cellStyle name="_2001예산배정액 및 내역_영천댐수량산출_수량산출서(2003.4.1)" xfId="1496" xr:uid="{00000000-0005-0000-0000-0000D7050000}"/>
    <cellStyle name="_2001예산배정액 및 내역_영천댐수량산출_수량산출서(2003.4.1)_HIServlet?SLET=AttView&amp;APP=1&amp;ID=0007svn5y&amp;SEQ=0&amp;K=0009T21nk2&amp;FILENAME=낙동강물문화관발주설계서" xfId="1497" xr:uid="{00000000-0005-0000-0000-0000D8050000}"/>
    <cellStyle name="_2001예산배정액 및 내역_영천댐수량산출_수량산출서(2003.4.1)_산출내역서" xfId="1498" xr:uid="{00000000-0005-0000-0000-0000D9050000}"/>
    <cellStyle name="_2001예산배정액 및 내역_영천댐최종(감시및CCTV)" xfId="1499" xr:uid="{00000000-0005-0000-0000-0000DA050000}"/>
    <cellStyle name="_2001예산배정액 및 내역_영천댐최종(감시및CCTV)_HIServlet?SLET=AttView&amp;APP=1&amp;ID=0007svn5y&amp;SEQ=0&amp;K=0009T21nk2&amp;FILENAME=낙동강물문화관발주설계서" xfId="1500" xr:uid="{00000000-0005-0000-0000-0000DB050000}"/>
    <cellStyle name="_2001예산배정액 및 내역_영천댐최종(감시및CCTV)_산출내역서" xfId="1501" xr:uid="{00000000-0005-0000-0000-0000DC050000}"/>
    <cellStyle name="_2001예산배정액 및 내역_영천댐최종(홍수예설비공사)" xfId="1502" xr:uid="{00000000-0005-0000-0000-0000DD050000}"/>
    <cellStyle name="_2001예산배정액 및 내역_영천댐최종(홍수예설비공사)_HIServlet?SLET=AttView&amp;APP=1&amp;ID=0007svn5y&amp;SEQ=0&amp;K=0009T21nk2&amp;FILENAME=낙동강물문화관발주설계서" xfId="1503" xr:uid="{00000000-0005-0000-0000-0000DE050000}"/>
    <cellStyle name="_2001예산배정액 및 내역_영천댐최종(홍수예설비공사)_산출내역서" xfId="1504" xr:uid="{00000000-0005-0000-0000-0000DF050000}"/>
    <cellStyle name="_2001예산배정액 및 내역_오리지날최종-경보국설계서(철관주2003.2.13) (version 3) (version 1)" xfId="1505" xr:uid="{00000000-0005-0000-0000-0000E0050000}"/>
    <cellStyle name="_2001예산배정액 및 내역_오리지날최종-경보국설계서(철관주2003.2.13) (version 3) (version 1)_HIServlet?SLET=AttView&amp;APP=1&amp;ID=0007svn5y&amp;SEQ=0&amp;K=0009T21nk2&amp;FILENAME=낙동강물문화관발주설계서" xfId="1506" xr:uid="{00000000-0005-0000-0000-0000E1050000}"/>
    <cellStyle name="_2001예산배정액 및 내역_오리지날최종-경보국설계서(철관주2003.2.13) (version 3) (version 1)_산출내역서" xfId="1507" xr:uid="{00000000-0005-0000-0000-0000E2050000}"/>
    <cellStyle name="_2001예산배정액 및 내역_오리지날최종-경보국설계서(철관주2003.2.13) (version 3) (version 1)_수량산출서(2003.4.1)" xfId="1508" xr:uid="{00000000-0005-0000-0000-0000E3050000}"/>
    <cellStyle name="_2001예산배정액 및 내역_오리지날최종-경보국설계서(철관주2003.2.13) (version 3) (version 1)_수량산출서(2003.4.1)_HIServlet?SLET=AttView&amp;APP=1&amp;ID=0007svn5y&amp;SEQ=0&amp;K=0009T21nk2&amp;FILENAME=낙동강물문화관발주설계서" xfId="1509" xr:uid="{00000000-0005-0000-0000-0000E4050000}"/>
    <cellStyle name="_2001예산배정액 및 내역_오리지날최종-경보국설계서(철관주2003.2.13) (version 3) (version 1)_수량산출서(2003.4.1)_산출내역서" xfId="1510" xr:uid="{00000000-0005-0000-0000-0000E5050000}"/>
    <cellStyle name="_2001예산배정액 및 내역_오리지날최종-경보국설계서(철관주2003.2.6)" xfId="1511" xr:uid="{00000000-0005-0000-0000-0000E6050000}"/>
    <cellStyle name="_2001예산배정액 및 내역_오리지날최종-경보국설계서(철관주2003.2.6)_HIServlet?SLET=AttView&amp;APP=1&amp;ID=0007svn5y&amp;SEQ=0&amp;K=0009T21nk2&amp;FILENAME=낙동강물문화관발주설계서" xfId="1512" xr:uid="{00000000-0005-0000-0000-0000E7050000}"/>
    <cellStyle name="_2001예산배정액 및 내역_오리지날최종-경보국설계서(철관주2003.2.6)_산출내역서" xfId="1513" xr:uid="{00000000-0005-0000-0000-0000E8050000}"/>
    <cellStyle name="_2001예산배정액 및 내역_오리지날최종-경보국설계서(철관주2003.2.6)_수량산출서(2003.4.1)" xfId="1514" xr:uid="{00000000-0005-0000-0000-0000E9050000}"/>
    <cellStyle name="_2001예산배정액 및 내역_오리지날최종-경보국설계서(철관주2003.2.6)_수량산출서(2003.4.1)_HIServlet?SLET=AttView&amp;APP=1&amp;ID=0007svn5y&amp;SEQ=0&amp;K=0009T21nk2&amp;FILENAME=낙동강물문화관발주설계서" xfId="1515" xr:uid="{00000000-0005-0000-0000-0000EA050000}"/>
    <cellStyle name="_2001예산배정액 및 내역_오리지날최종-경보국설계서(철관주2003.2.6)_수량산출서(2003.4.1)_산출내역서" xfId="1516" xr:uid="{00000000-0005-0000-0000-0000EB050000}"/>
    <cellStyle name="_2001예산배정액 및 내역_오리지날최종-경보국설계서(철관주2003.2.9) (version 2)" xfId="1517" xr:uid="{00000000-0005-0000-0000-0000EC050000}"/>
    <cellStyle name="_2001예산배정액 및 내역_오리지날최종-경보국설계서(철관주2003.2.9) (version 2)_HIServlet?SLET=AttView&amp;APP=1&amp;ID=0007svn5y&amp;SEQ=0&amp;K=0009T21nk2&amp;FILENAME=낙동강물문화관발주설계서" xfId="1518" xr:uid="{00000000-0005-0000-0000-0000ED050000}"/>
    <cellStyle name="_2001예산배정액 및 내역_오리지날최종-경보국설계서(철관주2003.2.9) (version 2)_산출내역서" xfId="1519" xr:uid="{00000000-0005-0000-0000-0000EE050000}"/>
    <cellStyle name="_2001예산배정액 및 내역_오리지날최종-경보국설계서(철관주2003.2.9) (version 2)_수량산출서(2003.4.1)" xfId="1520" xr:uid="{00000000-0005-0000-0000-0000EF050000}"/>
    <cellStyle name="_2001예산배정액 및 내역_오리지날최종-경보국설계서(철관주2003.2.9) (version 2)_수량산출서(2003.4.1)_HIServlet?SLET=AttView&amp;APP=1&amp;ID=0007svn5y&amp;SEQ=0&amp;K=0009T21nk2&amp;FILENAME=낙동강물문화관발주설계서" xfId="1521" xr:uid="{00000000-0005-0000-0000-0000F0050000}"/>
    <cellStyle name="_2001예산배정액 및 내역_오리지날최종-경보국설계서(철관주2003.2.9) (version 2)_수량산출서(2003.4.1)_산출내역서" xfId="1522" xr:uid="{00000000-0005-0000-0000-0000F1050000}"/>
    <cellStyle name="_2001예산배정액 및 내역_옥곡수량" xfId="1523" xr:uid="{00000000-0005-0000-0000-0000F2050000}"/>
    <cellStyle name="_2001예산배정액 및 내역_옥곡수량_HIServlet?SLET=AttView&amp;APP=1&amp;ID=0007svn5y&amp;SEQ=0&amp;K=0009T21nk2&amp;FILENAME=낙동강물문화관발주설계서" xfId="1524" xr:uid="{00000000-0005-0000-0000-0000F3050000}"/>
    <cellStyle name="_2001예산배정액 및 내역_옥곡수량_산출내역서" xfId="1525" xr:uid="{00000000-0005-0000-0000-0000F4050000}"/>
    <cellStyle name="_2001예산배정액 및 내역_전기-광양3단계(옥곡가압장)" xfId="1526" xr:uid="{00000000-0005-0000-0000-0000F5050000}"/>
    <cellStyle name="_2001예산배정액 및 내역_전기-광양3단계(옥곡가압장)_HIServlet?SLET=AttView&amp;APP=1&amp;ID=0007svn5y&amp;SEQ=0&amp;K=0009T21nk2&amp;FILENAME=낙동강물문화관발주설계서" xfId="1527" xr:uid="{00000000-0005-0000-0000-0000F6050000}"/>
    <cellStyle name="_2001예산배정액 및 내역_전기-광양3단계(옥곡가압장)_산출내역서" xfId="1528" xr:uid="{00000000-0005-0000-0000-0000F7050000}"/>
    <cellStyle name="_2001예산배정액 및 내역_전기및계장-영천댐(03.9.8신설및철거나눔)" xfId="1529" xr:uid="{00000000-0005-0000-0000-0000F8050000}"/>
    <cellStyle name="_2001예산배정액 및 내역_전기및계장-영천댐(03.9.8신설및철거나눔)_HIServlet?SLET=AttView&amp;APP=1&amp;ID=0007svn5y&amp;SEQ=0&amp;K=0009T21nk2&amp;FILENAME=낙동강물문화관발주설계서" xfId="1530" xr:uid="{00000000-0005-0000-0000-0000F9050000}"/>
    <cellStyle name="_2001예산배정액 및 내역_전기및계장-영천댐(03.9.8신설및철거나눔)_산출내역서" xfId="1531" xr:uid="{00000000-0005-0000-0000-0000FA050000}"/>
    <cellStyle name="_2001예산배정액 및 내역_전기및계장-영천댐취수능력(2003.4.8전기및계장)" xfId="1532" xr:uid="{00000000-0005-0000-0000-0000FB050000}"/>
    <cellStyle name="_2001예산배정액 및 내역_전기및계장-영천댐취수능력(2003.4.8전기및계장)_HIServlet?SLET=AttView&amp;APP=1&amp;ID=0007svn5y&amp;SEQ=0&amp;K=0009T21nk2&amp;FILENAME=낙동강물문화관발주설계서" xfId="1533" xr:uid="{00000000-0005-0000-0000-0000FC050000}"/>
    <cellStyle name="_2001예산배정액 및 내역_전기및계장-영천댐취수능력(2003.4.8전기및계장)_산출내역서" xfId="1534" xr:uid="{00000000-0005-0000-0000-0000FD050000}"/>
    <cellStyle name="_2001예산배정액 및 내역_전기방식" xfId="1535" xr:uid="{00000000-0005-0000-0000-0000FE050000}"/>
    <cellStyle name="_2001예산배정액 및 내역_전기방식_HIServlet?SLET=AttView&amp;APP=1&amp;ID=0007svn5y&amp;SEQ=0&amp;K=0009T21nk2&amp;FILENAME=낙동강물문화관발주설계서" xfId="1536" xr:uid="{00000000-0005-0000-0000-0000FF050000}"/>
    <cellStyle name="_2001예산배정액 및 내역_전기방식_산출내역서" xfId="1537" xr:uid="{00000000-0005-0000-0000-000000060000}"/>
    <cellStyle name="_2001예산배정액 및 내역_전기방식_수량산출서(2003.4.1)" xfId="1538" xr:uid="{00000000-0005-0000-0000-000001060000}"/>
    <cellStyle name="_2001예산배정액 및 내역_전기방식_수량산출서(2003.4.1)_HIServlet?SLET=AttView&amp;APP=1&amp;ID=0007svn5y&amp;SEQ=0&amp;K=0009T21nk2&amp;FILENAME=낙동강물문화관발주설계서" xfId="1539" xr:uid="{00000000-0005-0000-0000-000002060000}"/>
    <cellStyle name="_2001예산배정액 및 내역_전기방식_수량산출서(2003.4.1)_산출내역서" xfId="1540" xr:uid="{00000000-0005-0000-0000-000003060000}"/>
    <cellStyle name="_2001예산배정액 및 내역_전기-영천댐취수능력(2003.2.10) (version 1)" xfId="1541" xr:uid="{00000000-0005-0000-0000-000004060000}"/>
    <cellStyle name="_2001예산배정액 및 내역_전기-영천댐취수능력(2003.2.10) (version 1)_HIServlet?SLET=AttView&amp;APP=1&amp;ID=0007svn5y&amp;SEQ=0&amp;K=0009T21nk2&amp;FILENAME=낙동강물문화관발주설계서" xfId="1542" xr:uid="{00000000-0005-0000-0000-000005060000}"/>
    <cellStyle name="_2001예산배정액 및 내역_전기-영천댐취수능력(2003.2.10) (version 1)_산출내역서" xfId="1543" xr:uid="{00000000-0005-0000-0000-000006060000}"/>
    <cellStyle name="_2001예산배정액 및 내역_전기-영천댐취수능력(2003.2.10) (version 1)_수량산출서(2003.4.1)" xfId="1544" xr:uid="{00000000-0005-0000-0000-000007060000}"/>
    <cellStyle name="_2001예산배정액 및 내역_전기-영천댐취수능력(2003.2.10) (version 1)_수량산출서(2003.4.1)_HIServlet?SLET=AttView&amp;APP=1&amp;ID=0007svn5y&amp;SEQ=0&amp;K=0009T21nk2&amp;FILENAME=낙동강물문화관발주설계서" xfId="1545" xr:uid="{00000000-0005-0000-0000-000008060000}"/>
    <cellStyle name="_2001예산배정액 및 내역_전기-영천댐취수능력(2003.2.10) (version 1)_수량산출서(2003.4.1)_산출내역서" xfId="1546" xr:uid="{00000000-0005-0000-0000-000009060000}"/>
    <cellStyle name="_2001예산배정액 및 내역_최종실적(최종)" xfId="1547" xr:uid="{00000000-0005-0000-0000-00000A060000}"/>
    <cellStyle name="_2001예산배정액 및 내역_최종실적(최종)_HIServlet?SLET=AttView&amp;APP=1&amp;ID=0007svn5y&amp;SEQ=0&amp;K=0009T21nk2&amp;FILENAME=낙동강물문화관발주설계서" xfId="1548" xr:uid="{00000000-0005-0000-0000-00000B060000}"/>
    <cellStyle name="_2001예산배정액 및 내역_최종실적(최종)_산출내역서" xfId="1549" xr:uid="{00000000-0005-0000-0000-00000C060000}"/>
    <cellStyle name="_2001예산배정액 및 내역_최종실적(최종)_수량산출서(2003.4.1)" xfId="1550" xr:uid="{00000000-0005-0000-0000-00000D060000}"/>
    <cellStyle name="_2001예산배정액 및 내역_최종실적(최종)_수량산출서(2003.4.1)_HIServlet?SLET=AttView&amp;APP=1&amp;ID=0007svn5y&amp;SEQ=0&amp;K=0009T21nk2&amp;FILENAME=낙동강물문화관발주설계서" xfId="1551" xr:uid="{00000000-0005-0000-0000-00000E060000}"/>
    <cellStyle name="_2001예산배정액 및 내역_최종실적(최종)_수량산출서(2003.4.1)_산출내역서" xfId="1552" xr:uid="{00000000-0005-0000-0000-00000F060000}"/>
    <cellStyle name="_2001예산배정액 및 내역_최종실적(최종)_영천댐수량산출" xfId="1553" xr:uid="{00000000-0005-0000-0000-000010060000}"/>
    <cellStyle name="_2001예산배정액 및 내역_최종실적(최종)_영천댐수량산출_HIServlet?SLET=AttView&amp;APP=1&amp;ID=0007svn5y&amp;SEQ=0&amp;K=0009T21nk2&amp;FILENAME=낙동강물문화관발주설계서" xfId="1554" xr:uid="{00000000-0005-0000-0000-000011060000}"/>
    <cellStyle name="_2001예산배정액 및 내역_최종실적(최종)_영천댐수량산출_산출내역서" xfId="1555" xr:uid="{00000000-0005-0000-0000-000012060000}"/>
    <cellStyle name="_2001예산배정액 및 내역_최종실적(최종)_영천댐수량산출_수량산출서(2003.4.1)" xfId="1556" xr:uid="{00000000-0005-0000-0000-000013060000}"/>
    <cellStyle name="_2001예산배정액 및 내역_최종실적(최종)_영천댐수량산출_수량산출서(2003.4.1)_HIServlet?SLET=AttView&amp;APP=1&amp;ID=0007svn5y&amp;SEQ=0&amp;K=0009T21nk2&amp;FILENAME=낙동강물문화관발주설계서" xfId="1557" xr:uid="{00000000-0005-0000-0000-000014060000}"/>
    <cellStyle name="_2001예산배정액 및 내역_최종실적(최종)_영천댐수량산출_수량산출서(2003.4.1)_산출내역서" xfId="1558" xr:uid="{00000000-0005-0000-0000-000015060000}"/>
    <cellStyle name="_2001예산배정액 및 내역2" xfId="1559" xr:uid="{00000000-0005-0000-0000-000016060000}"/>
    <cellStyle name="_2001예산배정액 및 내역2_HIServlet?SLET=AttView&amp;APP=1&amp;ID=0007svn5y&amp;SEQ=0&amp;K=0009T21nk2&amp;FILENAME=낙동강물문화관발주설계서" xfId="1560" xr:uid="{00000000-0005-0000-0000-000017060000}"/>
    <cellStyle name="_2001예산배정액 및 내역2_가설건축전기산출서" xfId="1561" xr:uid="{00000000-0005-0000-0000-000018060000}"/>
    <cellStyle name="_2001예산배정액 및 내역2_가설건축전기산출서_HIServlet?SLET=AttView&amp;APP=1&amp;ID=0007svn5y&amp;SEQ=0&amp;K=0009T21nk2&amp;FILENAME=낙동강물문화관발주설계서" xfId="1562" xr:uid="{00000000-0005-0000-0000-000019060000}"/>
    <cellStyle name="_2001예산배정액 및 내역2_가설건축전기산출서_산출내역서" xfId="1563" xr:uid="{00000000-0005-0000-0000-00001A060000}"/>
    <cellStyle name="_2001예산배정액 및 내역2_가설건축전기산출서_수량산출서(2003.4.1)" xfId="1564" xr:uid="{00000000-0005-0000-0000-00001B060000}"/>
    <cellStyle name="_2001예산배정액 및 내역2_가설건축전기산출서_수량산출서(2003.4.1)_HIServlet?SLET=AttView&amp;APP=1&amp;ID=0007svn5y&amp;SEQ=0&amp;K=0009T21nk2&amp;FILENAME=낙동강물문화관발주설계서" xfId="1565" xr:uid="{00000000-0005-0000-0000-00001C060000}"/>
    <cellStyle name="_2001예산배정액 및 내역2_가설건축전기산출서_수량산출서(2003.4.1)_산출내역서" xfId="1566" xr:uid="{00000000-0005-0000-0000-00001D060000}"/>
    <cellStyle name="_2001예산배정액 및 내역2_가설동력수량산출" xfId="1567" xr:uid="{00000000-0005-0000-0000-00001E060000}"/>
    <cellStyle name="_2001예산배정액 및 내역2_가설동력수량산출_HIServlet?SLET=AttView&amp;APP=1&amp;ID=0007svn5y&amp;SEQ=0&amp;K=0009T21nk2&amp;FILENAME=낙동강물문화관발주설계서" xfId="1568" xr:uid="{00000000-0005-0000-0000-00001F060000}"/>
    <cellStyle name="_2001예산배정액 및 내역2_가설동력수량산출_산출내역서" xfId="1569" xr:uid="{00000000-0005-0000-0000-000020060000}"/>
    <cellStyle name="_2001예산배정액 및 내역2_가설동력수량산출_수량산출서(2003.4.1)" xfId="1570" xr:uid="{00000000-0005-0000-0000-000021060000}"/>
    <cellStyle name="_2001예산배정액 및 내역2_가설동력수량산출_수량산출서(2003.4.1)_HIServlet?SLET=AttView&amp;APP=1&amp;ID=0007svn5y&amp;SEQ=0&amp;K=0009T21nk2&amp;FILENAME=낙동강물문화관발주설계서" xfId="1571" xr:uid="{00000000-0005-0000-0000-000022060000}"/>
    <cellStyle name="_2001예산배정액 및 내역2_가설동력수량산출_수량산출서(2003.4.1)_산출내역서" xfId="1572" xr:uid="{00000000-0005-0000-0000-000023060000}"/>
    <cellStyle name="_2001예산배정액 및 내역2_가설통신수량" xfId="1573" xr:uid="{00000000-0005-0000-0000-000024060000}"/>
    <cellStyle name="_2001예산배정액 및 내역2_가설통신수량_HIServlet?SLET=AttView&amp;APP=1&amp;ID=0007svn5y&amp;SEQ=0&amp;K=0009T21nk2&amp;FILENAME=낙동강물문화관발주설계서" xfId="1574" xr:uid="{00000000-0005-0000-0000-000025060000}"/>
    <cellStyle name="_2001예산배정액 및 내역2_가설통신수량_산출내역서" xfId="1575" xr:uid="{00000000-0005-0000-0000-000026060000}"/>
    <cellStyle name="_2001예산배정액 및 내역2_가설통신수량_수량산출서(2003.4.1)" xfId="1576" xr:uid="{00000000-0005-0000-0000-000027060000}"/>
    <cellStyle name="_2001예산배정액 및 내역2_가설통신수량_수량산출서(2003.4.1)_HIServlet?SLET=AttView&amp;APP=1&amp;ID=0007svn5y&amp;SEQ=0&amp;K=0009T21nk2&amp;FILENAME=낙동강물문화관발주설계서" xfId="1577" xr:uid="{00000000-0005-0000-0000-000028060000}"/>
    <cellStyle name="_2001예산배정액 및 내역2_가설통신수량_수량산출서(2003.4.1)_산출내역서" xfId="1578" xr:uid="{00000000-0005-0000-0000-000029060000}"/>
    <cellStyle name="_2001예산배정액 및 내역2_경보국설계서(철관주2003.1.30최종)" xfId="1579" xr:uid="{00000000-0005-0000-0000-00002A060000}"/>
    <cellStyle name="_2001예산배정액 및 내역2_경보국설계서(철관주2003.1.30최종)_HIServlet?SLET=AttView&amp;APP=1&amp;ID=0007svn5y&amp;SEQ=0&amp;K=0009T21nk2&amp;FILENAME=낙동강물문화관발주설계서" xfId="1580" xr:uid="{00000000-0005-0000-0000-00002B060000}"/>
    <cellStyle name="_2001예산배정액 및 내역2_경보국설계서(철관주2003.1.30최종)_산출내역서" xfId="1581" xr:uid="{00000000-0005-0000-0000-00002C060000}"/>
    <cellStyle name="_2001예산배정액 및 내역2_경보국설계서(철관주2003.1.30최종)_수량산출서(2003.4.1)" xfId="1582" xr:uid="{00000000-0005-0000-0000-00002D060000}"/>
    <cellStyle name="_2001예산배정액 및 내역2_경보국설계서(철관주2003.1.30최종)_수량산출서(2003.4.1)_HIServlet?SLET=AttView&amp;APP=1&amp;ID=0007svn5y&amp;SEQ=0&amp;K=0009T21nk2&amp;FILENAME=낙동강물문화관발주설계서" xfId="1583" xr:uid="{00000000-0005-0000-0000-00002E060000}"/>
    <cellStyle name="_2001예산배정액 및 내역2_경보국설계서(철관주2003.1.30최종)_수량산출서(2003.4.1)_산출내역서" xfId="1584" xr:uid="{00000000-0005-0000-0000-00002F060000}"/>
    <cellStyle name="_2001예산배정액 및 내역2_경보국설계서(철관주2003.1.30최종)_영천댐수량산출" xfId="1585" xr:uid="{00000000-0005-0000-0000-000030060000}"/>
    <cellStyle name="_2001예산배정액 및 내역2_경보국설계서(철관주2003.1.30최종)_영천댐수량산출_HIServlet?SLET=AttView&amp;APP=1&amp;ID=0007svn5y&amp;SEQ=0&amp;K=0009T21nk2&amp;FILENAME=낙동강물문화관발주설계서" xfId="1586" xr:uid="{00000000-0005-0000-0000-000031060000}"/>
    <cellStyle name="_2001예산배정액 및 내역2_경보국설계서(철관주2003.1.30최종)_영천댐수량산출_산출내역서" xfId="1587" xr:uid="{00000000-0005-0000-0000-000032060000}"/>
    <cellStyle name="_2001예산배정액 및 내역2_경보국설계서(철관주2003.1.30최종)_영천댐수량산출_수량산출서(2003.4.1)" xfId="1588" xr:uid="{00000000-0005-0000-0000-000033060000}"/>
    <cellStyle name="_2001예산배정액 및 내역2_경보국설계서(철관주2003.1.30최종)_영천댐수량산출_수량산출서(2003.4.1)_HIServlet?SLET=AttView&amp;APP=1&amp;ID=0007svn5y&amp;SEQ=0&amp;K=0009T21nk2&amp;FILENAME=낙동강물문화관발주설계서" xfId="1589" xr:uid="{00000000-0005-0000-0000-000034060000}"/>
    <cellStyle name="_2001예산배정액 및 내역2_경보국설계서(철관주2003.1.30최종)_영천댐수량산출_수량산출서(2003.4.1)_산출내역서" xfId="1590" xr:uid="{00000000-0005-0000-0000-000035060000}"/>
    <cellStyle name="_2001예산배정액 및 내역2_대곡내역서0329(전기)-기계설비금액확인" xfId="1591" xr:uid="{00000000-0005-0000-0000-000036060000}"/>
    <cellStyle name="_2001예산배정액 및 내역2_대곡내역서0329(전기)-기계설비금액확인_HIServlet?SLET=AttView&amp;APP=1&amp;ID=0007svn5y&amp;SEQ=0&amp;K=0009T21nk2&amp;FILENAME=낙동강물문화관발주설계서" xfId="1592" xr:uid="{00000000-0005-0000-0000-000037060000}"/>
    <cellStyle name="_2001예산배정액 및 내역2_대곡내역서0329(전기)-기계설비금액확인_산출내역서" xfId="1593" xr:uid="{00000000-0005-0000-0000-000038060000}"/>
    <cellStyle name="_2001예산배정액 및 내역2_산출내역서" xfId="1594" xr:uid="{00000000-0005-0000-0000-000039060000}"/>
    <cellStyle name="_2001예산배정액 및 내역2_수량산출서(2003.4.1)" xfId="1595" xr:uid="{00000000-0005-0000-0000-00003A060000}"/>
    <cellStyle name="_2001예산배정액 및 내역2_수량산출서(2003.4.1)_HIServlet?SLET=AttView&amp;APP=1&amp;ID=0007svn5y&amp;SEQ=0&amp;K=0009T21nk2&amp;FILENAME=낙동강물문화관발주설계서" xfId="1596" xr:uid="{00000000-0005-0000-0000-00003B060000}"/>
    <cellStyle name="_2001예산배정액 및 내역2_수량산출서(2003.4.1)_산출내역서" xfId="1597" xr:uid="{00000000-0005-0000-0000-00003C060000}"/>
    <cellStyle name="_2001예산배정액 및 내역2_영구동력수량산출" xfId="1598" xr:uid="{00000000-0005-0000-0000-00003D060000}"/>
    <cellStyle name="_2001예산배정액 및 내역2_영구동력수량산출_HIServlet?SLET=AttView&amp;APP=1&amp;ID=0007svn5y&amp;SEQ=0&amp;K=0009T21nk2&amp;FILENAME=낙동강물문화관발주설계서" xfId="1599" xr:uid="{00000000-0005-0000-0000-00003E060000}"/>
    <cellStyle name="_2001예산배정액 및 내역2_영구동력수량산출_산출내역서" xfId="1600" xr:uid="{00000000-0005-0000-0000-00003F060000}"/>
    <cellStyle name="_2001예산배정액 및 내역2_영구동력수량산출_수량산출서(2003.4.1)" xfId="1601" xr:uid="{00000000-0005-0000-0000-000040060000}"/>
    <cellStyle name="_2001예산배정액 및 내역2_영구동력수량산출_수량산출서(2003.4.1)_HIServlet?SLET=AttView&amp;APP=1&amp;ID=0007svn5y&amp;SEQ=0&amp;K=0009T21nk2&amp;FILENAME=낙동강물문화관발주설계서" xfId="1602" xr:uid="{00000000-0005-0000-0000-000041060000}"/>
    <cellStyle name="_2001예산배정액 및 내역2_영구동력수량산출_수량산출서(2003.4.1)_산출내역서" xfId="1603" xr:uid="{00000000-0005-0000-0000-000042060000}"/>
    <cellStyle name="_2001예산배정액 및 내역2_영천댐수량산출" xfId="1604" xr:uid="{00000000-0005-0000-0000-000043060000}"/>
    <cellStyle name="_2001예산배정액 및 내역2_영천댐수량산출_HIServlet?SLET=AttView&amp;APP=1&amp;ID=0007svn5y&amp;SEQ=0&amp;K=0009T21nk2&amp;FILENAME=낙동강물문화관발주설계서" xfId="1605" xr:uid="{00000000-0005-0000-0000-000044060000}"/>
    <cellStyle name="_2001예산배정액 및 내역2_영천댐수량산출_산출내역서" xfId="1606" xr:uid="{00000000-0005-0000-0000-000045060000}"/>
    <cellStyle name="_2001예산배정액 및 내역2_영천댐수량산출_수량산출서(2003.4.1)" xfId="1607" xr:uid="{00000000-0005-0000-0000-000046060000}"/>
    <cellStyle name="_2001예산배정액 및 내역2_영천댐수량산출_수량산출서(2003.4.1)_HIServlet?SLET=AttView&amp;APP=1&amp;ID=0007svn5y&amp;SEQ=0&amp;K=0009T21nk2&amp;FILENAME=낙동강물문화관발주설계서" xfId="1608" xr:uid="{00000000-0005-0000-0000-000047060000}"/>
    <cellStyle name="_2001예산배정액 및 내역2_영천댐수량산출_수량산출서(2003.4.1)_산출내역서" xfId="1609" xr:uid="{00000000-0005-0000-0000-000048060000}"/>
    <cellStyle name="_2001예산배정액 및 내역2_영천댐최종(감시및CCTV)" xfId="1610" xr:uid="{00000000-0005-0000-0000-000049060000}"/>
    <cellStyle name="_2001예산배정액 및 내역2_영천댐최종(감시및CCTV)_HIServlet?SLET=AttView&amp;APP=1&amp;ID=0007svn5y&amp;SEQ=0&amp;K=0009T21nk2&amp;FILENAME=낙동강물문화관발주설계서" xfId="1611" xr:uid="{00000000-0005-0000-0000-00004A060000}"/>
    <cellStyle name="_2001예산배정액 및 내역2_영천댐최종(감시및CCTV)_산출내역서" xfId="1612" xr:uid="{00000000-0005-0000-0000-00004B060000}"/>
    <cellStyle name="_2001예산배정액 및 내역2_영천댐최종(홍수예설비공사)" xfId="1613" xr:uid="{00000000-0005-0000-0000-00004C060000}"/>
    <cellStyle name="_2001예산배정액 및 내역2_영천댐최종(홍수예설비공사)_HIServlet?SLET=AttView&amp;APP=1&amp;ID=0007svn5y&amp;SEQ=0&amp;K=0009T21nk2&amp;FILENAME=낙동강물문화관발주설계서" xfId="1614" xr:uid="{00000000-0005-0000-0000-00004D060000}"/>
    <cellStyle name="_2001예산배정액 및 내역2_영천댐최종(홍수예설비공사)_산출내역서" xfId="1615" xr:uid="{00000000-0005-0000-0000-00004E060000}"/>
    <cellStyle name="_2001예산배정액 및 내역2_오리지날최종-경보국설계서(철관주2003.2.13) (version 3) (version 1)" xfId="1616" xr:uid="{00000000-0005-0000-0000-00004F060000}"/>
    <cellStyle name="_2001예산배정액 및 내역2_오리지날최종-경보국설계서(철관주2003.2.13) (version 3) (version 1)_HIServlet?SLET=AttView&amp;APP=1&amp;ID=0007svn5y&amp;SEQ=0&amp;K=0009T21nk2&amp;FILENAME=낙동강물문화관발주설계서" xfId="1617" xr:uid="{00000000-0005-0000-0000-000050060000}"/>
    <cellStyle name="_2001예산배정액 및 내역2_오리지날최종-경보국설계서(철관주2003.2.13) (version 3) (version 1)_산출내역서" xfId="1618" xr:uid="{00000000-0005-0000-0000-000051060000}"/>
    <cellStyle name="_2001예산배정액 및 내역2_오리지날최종-경보국설계서(철관주2003.2.13) (version 3) (version 1)_수량산출서(2003.4.1)" xfId="1619" xr:uid="{00000000-0005-0000-0000-000052060000}"/>
    <cellStyle name="_2001예산배정액 및 내역2_오리지날최종-경보국설계서(철관주2003.2.13) (version 3) (version 1)_수량산출서(2003.4.1)_HIServlet?SLET=AttView&amp;APP=1&amp;ID=0007svn5y&amp;SEQ=0&amp;K=0009T21nk2&amp;FILENAME=낙동강물문화관발주설계서" xfId="1620" xr:uid="{00000000-0005-0000-0000-000053060000}"/>
    <cellStyle name="_2001예산배정액 및 내역2_오리지날최종-경보국설계서(철관주2003.2.13) (version 3) (version 1)_수량산출서(2003.4.1)_산출내역서" xfId="1621" xr:uid="{00000000-0005-0000-0000-000054060000}"/>
    <cellStyle name="_2001예산배정액 및 내역2_오리지날최종-경보국설계서(철관주2003.2.6)" xfId="1622" xr:uid="{00000000-0005-0000-0000-000055060000}"/>
    <cellStyle name="_2001예산배정액 및 내역2_오리지날최종-경보국설계서(철관주2003.2.6)_HIServlet?SLET=AttView&amp;APP=1&amp;ID=0007svn5y&amp;SEQ=0&amp;K=0009T21nk2&amp;FILENAME=낙동강물문화관발주설계서" xfId="1623" xr:uid="{00000000-0005-0000-0000-000056060000}"/>
    <cellStyle name="_2001예산배정액 및 내역2_오리지날최종-경보국설계서(철관주2003.2.6)_산출내역서" xfId="1624" xr:uid="{00000000-0005-0000-0000-000057060000}"/>
    <cellStyle name="_2001예산배정액 및 내역2_오리지날최종-경보국설계서(철관주2003.2.6)_수량산출서(2003.4.1)" xfId="1625" xr:uid="{00000000-0005-0000-0000-000058060000}"/>
    <cellStyle name="_2001예산배정액 및 내역2_오리지날최종-경보국설계서(철관주2003.2.6)_수량산출서(2003.4.1)_HIServlet?SLET=AttView&amp;APP=1&amp;ID=0007svn5y&amp;SEQ=0&amp;K=0009T21nk2&amp;FILENAME=낙동강물문화관발주설계서" xfId="1626" xr:uid="{00000000-0005-0000-0000-000059060000}"/>
    <cellStyle name="_2001예산배정액 및 내역2_오리지날최종-경보국설계서(철관주2003.2.6)_수량산출서(2003.4.1)_산출내역서" xfId="1627" xr:uid="{00000000-0005-0000-0000-00005A060000}"/>
    <cellStyle name="_2001예산배정액 및 내역2_오리지날최종-경보국설계서(철관주2003.2.9) (version 2)" xfId="1628" xr:uid="{00000000-0005-0000-0000-00005B060000}"/>
    <cellStyle name="_2001예산배정액 및 내역2_오리지날최종-경보국설계서(철관주2003.2.9) (version 2)_HIServlet?SLET=AttView&amp;APP=1&amp;ID=0007svn5y&amp;SEQ=0&amp;K=0009T21nk2&amp;FILENAME=낙동강물문화관발주설계서" xfId="1629" xr:uid="{00000000-0005-0000-0000-00005C060000}"/>
    <cellStyle name="_2001예산배정액 및 내역2_오리지날최종-경보국설계서(철관주2003.2.9) (version 2)_산출내역서" xfId="1630" xr:uid="{00000000-0005-0000-0000-00005D060000}"/>
    <cellStyle name="_2001예산배정액 및 내역2_오리지날최종-경보국설계서(철관주2003.2.9) (version 2)_수량산출서(2003.4.1)" xfId="1631" xr:uid="{00000000-0005-0000-0000-00005E060000}"/>
    <cellStyle name="_2001예산배정액 및 내역2_오리지날최종-경보국설계서(철관주2003.2.9) (version 2)_수량산출서(2003.4.1)_HIServlet?SLET=AttView&amp;APP=1&amp;ID=0007svn5y&amp;SEQ=0&amp;K=0009T21nk2&amp;FILENAME=낙동강물문화관발주설계서" xfId="1632" xr:uid="{00000000-0005-0000-0000-00005F060000}"/>
    <cellStyle name="_2001예산배정액 및 내역2_오리지날최종-경보국설계서(철관주2003.2.9) (version 2)_수량산출서(2003.4.1)_산출내역서" xfId="1633" xr:uid="{00000000-0005-0000-0000-000060060000}"/>
    <cellStyle name="_2001예산배정액 및 내역2_옥곡수량" xfId="1634" xr:uid="{00000000-0005-0000-0000-000061060000}"/>
    <cellStyle name="_2001예산배정액 및 내역2_옥곡수량_HIServlet?SLET=AttView&amp;APP=1&amp;ID=0007svn5y&amp;SEQ=0&amp;K=0009T21nk2&amp;FILENAME=낙동강물문화관발주설계서" xfId="1635" xr:uid="{00000000-0005-0000-0000-000062060000}"/>
    <cellStyle name="_2001예산배정액 및 내역2_옥곡수량_산출내역서" xfId="1636" xr:uid="{00000000-0005-0000-0000-000063060000}"/>
    <cellStyle name="_2001예산배정액 및 내역2_전기-광양3단계(옥곡가압장)" xfId="1637" xr:uid="{00000000-0005-0000-0000-000064060000}"/>
    <cellStyle name="_2001예산배정액 및 내역2_전기-광양3단계(옥곡가압장)_HIServlet?SLET=AttView&amp;APP=1&amp;ID=0007svn5y&amp;SEQ=0&amp;K=0009T21nk2&amp;FILENAME=낙동강물문화관발주설계서" xfId="1638" xr:uid="{00000000-0005-0000-0000-000065060000}"/>
    <cellStyle name="_2001예산배정액 및 내역2_전기-광양3단계(옥곡가압장)_산출내역서" xfId="1639" xr:uid="{00000000-0005-0000-0000-000066060000}"/>
    <cellStyle name="_2001예산배정액 및 내역2_전기및계장-영천댐(03.9.8신설및철거나눔)" xfId="1640" xr:uid="{00000000-0005-0000-0000-000067060000}"/>
    <cellStyle name="_2001예산배정액 및 내역2_전기및계장-영천댐(03.9.8신설및철거나눔)_HIServlet?SLET=AttView&amp;APP=1&amp;ID=0007svn5y&amp;SEQ=0&amp;K=0009T21nk2&amp;FILENAME=낙동강물문화관발주설계서" xfId="1641" xr:uid="{00000000-0005-0000-0000-000068060000}"/>
    <cellStyle name="_2001예산배정액 및 내역2_전기및계장-영천댐(03.9.8신설및철거나눔)_산출내역서" xfId="1642" xr:uid="{00000000-0005-0000-0000-000069060000}"/>
    <cellStyle name="_2001예산배정액 및 내역2_전기및계장-영천댐취수능력(2003.4.8전기및계장)" xfId="1643" xr:uid="{00000000-0005-0000-0000-00006A060000}"/>
    <cellStyle name="_2001예산배정액 및 내역2_전기및계장-영천댐취수능력(2003.4.8전기및계장)_HIServlet?SLET=AttView&amp;APP=1&amp;ID=0007svn5y&amp;SEQ=0&amp;K=0009T21nk2&amp;FILENAME=낙동강물문화관발주설계서" xfId="1644" xr:uid="{00000000-0005-0000-0000-00006B060000}"/>
    <cellStyle name="_2001예산배정액 및 내역2_전기및계장-영천댐취수능력(2003.4.8전기및계장)_산출내역서" xfId="1645" xr:uid="{00000000-0005-0000-0000-00006C060000}"/>
    <cellStyle name="_2001예산배정액 및 내역2_전기방식" xfId="1646" xr:uid="{00000000-0005-0000-0000-00006D060000}"/>
    <cellStyle name="_2001예산배정액 및 내역2_전기방식_HIServlet?SLET=AttView&amp;APP=1&amp;ID=0007svn5y&amp;SEQ=0&amp;K=0009T21nk2&amp;FILENAME=낙동강물문화관발주설계서" xfId="1647" xr:uid="{00000000-0005-0000-0000-00006E060000}"/>
    <cellStyle name="_2001예산배정액 및 내역2_전기방식_산출내역서" xfId="1648" xr:uid="{00000000-0005-0000-0000-00006F060000}"/>
    <cellStyle name="_2001예산배정액 및 내역2_전기방식_수량산출서(2003.4.1)" xfId="1649" xr:uid="{00000000-0005-0000-0000-000070060000}"/>
    <cellStyle name="_2001예산배정액 및 내역2_전기방식_수량산출서(2003.4.1)_HIServlet?SLET=AttView&amp;APP=1&amp;ID=0007svn5y&amp;SEQ=0&amp;K=0009T21nk2&amp;FILENAME=낙동강물문화관발주설계서" xfId="1650" xr:uid="{00000000-0005-0000-0000-000071060000}"/>
    <cellStyle name="_2001예산배정액 및 내역2_전기방식_수량산출서(2003.4.1)_산출내역서" xfId="1651" xr:uid="{00000000-0005-0000-0000-000072060000}"/>
    <cellStyle name="_2001예산배정액 및 내역2_전기-영천댐취수능력(2003.2.10) (version 1)" xfId="1652" xr:uid="{00000000-0005-0000-0000-000073060000}"/>
    <cellStyle name="_2001예산배정액 및 내역2_전기-영천댐취수능력(2003.2.10) (version 1)_HIServlet?SLET=AttView&amp;APP=1&amp;ID=0007svn5y&amp;SEQ=0&amp;K=0009T21nk2&amp;FILENAME=낙동강물문화관발주설계서" xfId="1653" xr:uid="{00000000-0005-0000-0000-000074060000}"/>
    <cellStyle name="_2001예산배정액 및 내역2_전기-영천댐취수능력(2003.2.10) (version 1)_산출내역서" xfId="1654" xr:uid="{00000000-0005-0000-0000-000075060000}"/>
    <cellStyle name="_2001예산배정액 및 내역2_전기-영천댐취수능력(2003.2.10) (version 1)_수량산출서(2003.4.1)" xfId="1655" xr:uid="{00000000-0005-0000-0000-000076060000}"/>
    <cellStyle name="_2001예산배정액 및 내역2_전기-영천댐취수능력(2003.2.10) (version 1)_수량산출서(2003.4.1)_HIServlet?SLET=AttView&amp;APP=1&amp;ID=0007svn5y&amp;SEQ=0&amp;K=0009T21nk2&amp;FILENAME=낙동강물문화관발주설계서" xfId="1656" xr:uid="{00000000-0005-0000-0000-000077060000}"/>
    <cellStyle name="_2001예산배정액 및 내역2_전기-영천댐취수능력(2003.2.10) (version 1)_수량산출서(2003.4.1)_산출내역서" xfId="1657" xr:uid="{00000000-0005-0000-0000-000078060000}"/>
    <cellStyle name="_2001예산배정액 및 내역2_최종실적(최종)" xfId="1658" xr:uid="{00000000-0005-0000-0000-000079060000}"/>
    <cellStyle name="_2001예산배정액 및 내역2_최종실적(최종)_HIServlet?SLET=AttView&amp;APP=1&amp;ID=0007svn5y&amp;SEQ=0&amp;K=0009T21nk2&amp;FILENAME=낙동강물문화관발주설계서" xfId="1659" xr:uid="{00000000-0005-0000-0000-00007A060000}"/>
    <cellStyle name="_2001예산배정액 및 내역2_최종실적(최종)_산출내역서" xfId="1660" xr:uid="{00000000-0005-0000-0000-00007B060000}"/>
    <cellStyle name="_2001예산배정액 및 내역2_최종실적(최종)_수량산출서(2003.4.1)" xfId="1661" xr:uid="{00000000-0005-0000-0000-00007C060000}"/>
    <cellStyle name="_2001예산배정액 및 내역2_최종실적(최종)_수량산출서(2003.4.1)_HIServlet?SLET=AttView&amp;APP=1&amp;ID=0007svn5y&amp;SEQ=0&amp;K=0009T21nk2&amp;FILENAME=낙동강물문화관발주설계서" xfId="1662" xr:uid="{00000000-0005-0000-0000-00007D060000}"/>
    <cellStyle name="_2001예산배정액 및 내역2_최종실적(최종)_수량산출서(2003.4.1)_산출내역서" xfId="1663" xr:uid="{00000000-0005-0000-0000-00007E060000}"/>
    <cellStyle name="_2001예산배정액 및 내역2_최종실적(최종)_영천댐수량산출" xfId="1664" xr:uid="{00000000-0005-0000-0000-00007F060000}"/>
    <cellStyle name="_2001예산배정액 및 내역2_최종실적(최종)_영천댐수량산출_HIServlet?SLET=AttView&amp;APP=1&amp;ID=0007svn5y&amp;SEQ=0&amp;K=0009T21nk2&amp;FILENAME=낙동강물문화관발주설계서" xfId="1665" xr:uid="{00000000-0005-0000-0000-000080060000}"/>
    <cellStyle name="_2001예산배정액 및 내역2_최종실적(최종)_영천댐수량산출_산출내역서" xfId="1666" xr:uid="{00000000-0005-0000-0000-000081060000}"/>
    <cellStyle name="_2001예산배정액 및 내역2_최종실적(최종)_영천댐수량산출_수량산출서(2003.4.1)" xfId="1667" xr:uid="{00000000-0005-0000-0000-000082060000}"/>
    <cellStyle name="_2001예산배정액 및 내역2_최종실적(최종)_영천댐수량산출_수량산출서(2003.4.1)_HIServlet?SLET=AttView&amp;APP=1&amp;ID=0007svn5y&amp;SEQ=0&amp;K=0009T21nk2&amp;FILENAME=낙동강물문화관발주설계서" xfId="1668" xr:uid="{00000000-0005-0000-0000-000083060000}"/>
    <cellStyle name="_2001예산배정액 및 내역2_최종실적(최종)_영천댐수량산출_수량산출서(2003.4.1)_산출내역서" xfId="1669" xr:uid="{00000000-0005-0000-0000-000084060000}"/>
    <cellStyle name="_2-4.상반기실적부문별요약" xfId="1670" xr:uid="{00000000-0005-0000-0000-000085060000}"/>
    <cellStyle name="_2-4.상반기실적부문별요약(표지및목차포함)" xfId="1671" xr:uid="{00000000-0005-0000-0000-000086060000}"/>
    <cellStyle name="_2-4.상반기실적부문별요약(표지및목차포함)_1" xfId="1672" xr:uid="{00000000-0005-0000-0000-000087060000}"/>
    <cellStyle name="_2-4.상반기실적부문별요약_1" xfId="1673" xr:uid="{00000000-0005-0000-0000-000088060000}"/>
    <cellStyle name="_'99상반기경영개선활동결과(게시용)" xfId="1674" xr:uid="{00000000-0005-0000-0000-000089060000}"/>
    <cellStyle name="_HIServlet?SLET=AttView&amp;APP=1&amp;ID=00050ozrw&amp;SEQ=0&amp;K=00U7A3Fxv1&amp;FILENAME=구조물단면" xfId="1675" xr:uid="{00000000-0005-0000-0000-00008A060000}"/>
    <cellStyle name="_HIServlet?SLET=AttView&amp;APP=1&amp;ID=0007svn5y&amp;SEQ=0&amp;K=0009T21nk2&amp;FILENAME=낙동강물문화관발주설계서" xfId="1676" xr:uid="{00000000-0005-0000-0000-00008B060000}"/>
    <cellStyle name="_가설건축전기산출서" xfId="1677" xr:uid="{00000000-0005-0000-0000-00008C060000}"/>
    <cellStyle name="_가설건축전기산출서_HIServlet?SLET=AttView&amp;APP=1&amp;ID=0007svn5y&amp;SEQ=0&amp;K=0009T21nk2&amp;FILENAME=낙동강물문화관발주설계서" xfId="1678" xr:uid="{00000000-0005-0000-0000-00008D060000}"/>
    <cellStyle name="_가설건축전기산출서_산출내역서" xfId="1679" xr:uid="{00000000-0005-0000-0000-00008E060000}"/>
    <cellStyle name="_가설건축전기산출서_수량산출서(2003.4.1)" xfId="1680" xr:uid="{00000000-0005-0000-0000-00008F060000}"/>
    <cellStyle name="_가설건축전기산출서_수량산출서(2003.4.1)_HIServlet?SLET=AttView&amp;APP=1&amp;ID=0007svn5y&amp;SEQ=0&amp;K=0009T21nk2&amp;FILENAME=낙동강물문화관발주설계서" xfId="1681" xr:uid="{00000000-0005-0000-0000-000090060000}"/>
    <cellStyle name="_가설건축전기산출서_수량산출서(2003.4.1)_산출내역서" xfId="1682" xr:uid="{00000000-0005-0000-0000-000091060000}"/>
    <cellStyle name="_가설동력수량산출" xfId="1683" xr:uid="{00000000-0005-0000-0000-000092060000}"/>
    <cellStyle name="_가설동력수량산출_HIServlet?SLET=AttView&amp;APP=1&amp;ID=0007svn5y&amp;SEQ=0&amp;K=0009T21nk2&amp;FILENAME=낙동강물문화관발주설계서" xfId="1684" xr:uid="{00000000-0005-0000-0000-000093060000}"/>
    <cellStyle name="_가설동력수량산출_산출내역서" xfId="1685" xr:uid="{00000000-0005-0000-0000-000094060000}"/>
    <cellStyle name="_가설동력수량산출_수량산출서(2003.4.1)" xfId="1686" xr:uid="{00000000-0005-0000-0000-000095060000}"/>
    <cellStyle name="_가설동력수량산출_수량산출서(2003.4.1)_HIServlet?SLET=AttView&amp;APP=1&amp;ID=0007svn5y&amp;SEQ=0&amp;K=0009T21nk2&amp;FILENAME=낙동강물문화관발주설계서" xfId="1687" xr:uid="{00000000-0005-0000-0000-000096060000}"/>
    <cellStyle name="_가설동력수량산출_수량산출서(2003.4.1)_산출내역서" xfId="1688" xr:uid="{00000000-0005-0000-0000-000097060000}"/>
    <cellStyle name="_가설통신수량" xfId="1689" xr:uid="{00000000-0005-0000-0000-000098060000}"/>
    <cellStyle name="_가설통신수량_HIServlet?SLET=AttView&amp;APP=1&amp;ID=0007svn5y&amp;SEQ=0&amp;K=0009T21nk2&amp;FILENAME=낙동강물문화관발주설계서" xfId="1690" xr:uid="{00000000-0005-0000-0000-000099060000}"/>
    <cellStyle name="_가설통신수량_산출내역서" xfId="1691" xr:uid="{00000000-0005-0000-0000-00009A060000}"/>
    <cellStyle name="_가설통신수량_수량산출서(2003.4.1)" xfId="1692" xr:uid="{00000000-0005-0000-0000-00009B060000}"/>
    <cellStyle name="_가설통신수량_수량산출서(2003.4.1)_HIServlet?SLET=AttView&amp;APP=1&amp;ID=0007svn5y&amp;SEQ=0&amp;K=0009T21nk2&amp;FILENAME=낙동강물문화관발주설계서" xfId="1693" xr:uid="{00000000-0005-0000-0000-00009C060000}"/>
    <cellStyle name="_가설통신수량_수량산출서(2003.4.1)_산출내역서" xfId="1694" xr:uid="{00000000-0005-0000-0000-00009D060000}"/>
    <cellStyle name="_경보국설계서(철관주2003.1.30최종)" xfId="1695" xr:uid="{00000000-0005-0000-0000-00009E060000}"/>
    <cellStyle name="_경보국설계서(철관주2003.1.30최종)_HIServlet?SLET=AttView&amp;APP=1&amp;ID=0007svn5y&amp;SEQ=0&amp;K=0009T21nk2&amp;FILENAME=낙동강물문화관발주설계서" xfId="1696" xr:uid="{00000000-0005-0000-0000-00009F060000}"/>
    <cellStyle name="_경보국설계서(철관주2003.1.30최종)_산출내역서" xfId="1697" xr:uid="{00000000-0005-0000-0000-0000A0060000}"/>
    <cellStyle name="_경보국설계서(철관주2003.1.30최종)_수량산출서(2003.4.1)" xfId="1698" xr:uid="{00000000-0005-0000-0000-0000A1060000}"/>
    <cellStyle name="_경보국설계서(철관주2003.1.30최종)_수량산출서(2003.4.1)_HIServlet?SLET=AttView&amp;APP=1&amp;ID=0007svn5y&amp;SEQ=0&amp;K=0009T21nk2&amp;FILENAME=낙동강물문화관발주설계서" xfId="1699" xr:uid="{00000000-0005-0000-0000-0000A2060000}"/>
    <cellStyle name="_경보국설계서(철관주2003.1.30최종)_수량산출서(2003.4.1)_산출내역서" xfId="1700" xr:uid="{00000000-0005-0000-0000-0000A3060000}"/>
    <cellStyle name="_경보국설계서(철관주2003.1.30최종)_영천댐수량산출" xfId="1701" xr:uid="{00000000-0005-0000-0000-0000A4060000}"/>
    <cellStyle name="_경보국설계서(철관주2003.1.30최종)_영천댐수량산출_HIServlet?SLET=AttView&amp;APP=1&amp;ID=0007svn5y&amp;SEQ=0&amp;K=0009T21nk2&amp;FILENAME=낙동강물문화관발주설계서" xfId="1702" xr:uid="{00000000-0005-0000-0000-0000A5060000}"/>
    <cellStyle name="_경보국설계서(철관주2003.1.30최종)_영천댐수량산출_산출내역서" xfId="1703" xr:uid="{00000000-0005-0000-0000-0000A6060000}"/>
    <cellStyle name="_경보국설계서(철관주2003.1.30최종)_영천댐수량산출_수량산출서(2003.4.1)" xfId="1704" xr:uid="{00000000-0005-0000-0000-0000A7060000}"/>
    <cellStyle name="_경보국설계서(철관주2003.1.30최종)_영천댐수량산출_수량산출서(2003.4.1)_HIServlet?SLET=AttView&amp;APP=1&amp;ID=0007svn5y&amp;SEQ=0&amp;K=0009T21nk2&amp;FILENAME=낙동강물문화관발주설계서" xfId="1705" xr:uid="{00000000-0005-0000-0000-0000A8060000}"/>
    <cellStyle name="_경보국설계서(철관주2003.1.30최종)_영천댐수량산출_수량산출서(2003.4.1)_산출내역서" xfId="1706" xr:uid="{00000000-0005-0000-0000-0000A9060000}"/>
    <cellStyle name="_경영개선활동상반기실적(990708)" xfId="1707" xr:uid="{00000000-0005-0000-0000-0000AA060000}"/>
    <cellStyle name="_경영개선활동상반기실적(990708)_1" xfId="1708" xr:uid="{00000000-0005-0000-0000-0000AB060000}"/>
    <cellStyle name="_경영개선활동상반기실적(990708)_2" xfId="1709" xr:uid="{00000000-0005-0000-0000-0000AC060000}"/>
    <cellStyle name="_경영개선활성화방안(990802)" xfId="1710" xr:uid="{00000000-0005-0000-0000-0000AD060000}"/>
    <cellStyle name="_경영개선활성화방안(990802)_1" xfId="1711" xr:uid="{00000000-0005-0000-0000-0000AE060000}"/>
    <cellStyle name="_광역송수관 이설공사 설계(SK판넬, 최종)" xfId="1712" xr:uid="{00000000-0005-0000-0000-0000AF060000}"/>
    <cellStyle name="_광역송수관 이설공사 설계(토공삭제최종)" xfId="1713" xr:uid="{00000000-0005-0000-0000-0000B0060000}"/>
    <cellStyle name="_광역송수관 이설공사 설계(흙막이)" xfId="1714" xr:uid="{00000000-0005-0000-0000-0000B1060000}"/>
    <cellStyle name="_광역송수관 이설공사 설계(흙막이+양수)" xfId="1715" xr:uid="{00000000-0005-0000-0000-0000B2060000}"/>
    <cellStyle name="_구매(본댐수전설비)" xfId="1716" xr:uid="{00000000-0005-0000-0000-0000B3060000}"/>
    <cellStyle name="_남강수문개도설비현대화설계서_최종" xfId="1717" xr:uid="{00000000-0005-0000-0000-0000B4060000}"/>
    <cellStyle name="_단가산출서" xfId="1718" xr:uid="{00000000-0005-0000-0000-0000B5060000}"/>
    <cellStyle name="_대곡내역서0329(전기)-기계설비금액확인" xfId="1719" xr:uid="{00000000-0005-0000-0000-0000B6060000}"/>
    <cellStyle name="_대곡내역서0329(전기)-기계설비금액확인_HIServlet?SLET=AttView&amp;APP=1&amp;ID=0007svn5y&amp;SEQ=0&amp;K=0009T21nk2&amp;FILENAME=낙동강물문화관발주설계서" xfId="1720" xr:uid="{00000000-0005-0000-0000-0000B7060000}"/>
    <cellStyle name="_대곡내역서0329(전기)-기계설비금액확인_산출내역서" xfId="1721" xr:uid="{00000000-0005-0000-0000-0000B8060000}"/>
    <cellStyle name="_별첨(계획서및실적서양식)" xfId="1722" xr:uid="{00000000-0005-0000-0000-0000B9060000}"/>
    <cellStyle name="_별첨(계획서및실적서양식)_1" xfId="1723" xr:uid="{00000000-0005-0000-0000-0000BA060000}"/>
    <cellStyle name="_보호배전반교체공사" xfId="1724" xr:uid="{00000000-0005-0000-0000-0000BB060000}"/>
    <cellStyle name="_사본 - 수정" xfId="1725" xr:uid="{00000000-0005-0000-0000-0000BC060000}"/>
    <cellStyle name="_산출내역서" xfId="1726" xr:uid="{00000000-0005-0000-0000-0000BD060000}"/>
    <cellStyle name="_설치(본댐수전설비)" xfId="1727" xr:uid="{00000000-0005-0000-0000-0000BE060000}"/>
    <cellStyle name="_수량산출서(2003.4.1)" xfId="1728" xr:uid="{00000000-0005-0000-0000-0000BF060000}"/>
    <cellStyle name="_수량산출서(2003.4.1)_HIServlet?SLET=AttView&amp;APP=1&amp;ID=0007svn5y&amp;SEQ=0&amp;K=0009T21nk2&amp;FILENAME=낙동강물문화관발주설계서" xfId="1729" xr:uid="{00000000-0005-0000-0000-0000C0060000}"/>
    <cellStyle name="_수량산출서(2003.4.1)_산출내역서" xfId="1730" xr:uid="{00000000-0005-0000-0000-0000C1060000}"/>
    <cellStyle name="_앙성계통 능암리 관로이설공사" xfId="1731" xr:uid="{00000000-0005-0000-0000-0000C2060000}"/>
    <cellStyle name="_앙성계통 능암리 관로이설공사(최종)" xfId="1732" xr:uid="{00000000-0005-0000-0000-0000C3060000}"/>
    <cellStyle name="_양식" xfId="1733" xr:uid="{00000000-0005-0000-0000-0000C4060000}"/>
    <cellStyle name="_양식_1" xfId="1734" xr:uid="{00000000-0005-0000-0000-0000C5060000}"/>
    <cellStyle name="_양식_2" xfId="1735" xr:uid="{00000000-0005-0000-0000-0000C6060000}"/>
    <cellStyle name="_영구동력수량산출" xfId="1736" xr:uid="{00000000-0005-0000-0000-0000C7060000}"/>
    <cellStyle name="_영구동력수량산출_HIServlet?SLET=AttView&amp;APP=1&amp;ID=0007svn5y&amp;SEQ=0&amp;K=0009T21nk2&amp;FILENAME=낙동강물문화관발주설계서" xfId="1737" xr:uid="{00000000-0005-0000-0000-0000C8060000}"/>
    <cellStyle name="_영구동력수량산출_산출내역서" xfId="1738" xr:uid="{00000000-0005-0000-0000-0000C9060000}"/>
    <cellStyle name="_영구동력수량산출_수량산출서(2003.4.1)" xfId="1739" xr:uid="{00000000-0005-0000-0000-0000CA060000}"/>
    <cellStyle name="_영구동력수량산출_수량산출서(2003.4.1)_HIServlet?SLET=AttView&amp;APP=1&amp;ID=0007svn5y&amp;SEQ=0&amp;K=0009T21nk2&amp;FILENAME=낙동강물문화관발주설계서" xfId="1740" xr:uid="{00000000-0005-0000-0000-0000CB060000}"/>
    <cellStyle name="_영구동력수량산출_수량산출서(2003.4.1)_산출내역서" xfId="1741" xr:uid="{00000000-0005-0000-0000-0000CC060000}"/>
    <cellStyle name="_영천댐수량산출" xfId="1742" xr:uid="{00000000-0005-0000-0000-0000CD060000}"/>
    <cellStyle name="_영천댐수량산출_HIServlet?SLET=AttView&amp;APP=1&amp;ID=0007svn5y&amp;SEQ=0&amp;K=0009T21nk2&amp;FILENAME=낙동강물문화관발주설계서" xfId="1743" xr:uid="{00000000-0005-0000-0000-0000CE060000}"/>
    <cellStyle name="_영천댐수량산출_산출내역서" xfId="1744" xr:uid="{00000000-0005-0000-0000-0000CF060000}"/>
    <cellStyle name="_영천댐수량산출_수량산출서(2003.4.1)" xfId="1745" xr:uid="{00000000-0005-0000-0000-0000D0060000}"/>
    <cellStyle name="_영천댐수량산출_수량산출서(2003.4.1)_HIServlet?SLET=AttView&amp;APP=1&amp;ID=0007svn5y&amp;SEQ=0&amp;K=0009T21nk2&amp;FILENAME=낙동강물문화관발주설계서" xfId="1746" xr:uid="{00000000-0005-0000-0000-0000D1060000}"/>
    <cellStyle name="_영천댐수량산출_수량산출서(2003.4.1)_산출내역서" xfId="1747" xr:uid="{00000000-0005-0000-0000-0000D2060000}"/>
    <cellStyle name="_영천댐최종(감시및CCTV)" xfId="1748" xr:uid="{00000000-0005-0000-0000-0000D3060000}"/>
    <cellStyle name="_영천댐최종(감시및CCTV)_HIServlet?SLET=AttView&amp;APP=1&amp;ID=0007svn5y&amp;SEQ=0&amp;K=0009T21nk2&amp;FILENAME=낙동강물문화관발주설계서" xfId="1749" xr:uid="{00000000-0005-0000-0000-0000D4060000}"/>
    <cellStyle name="_영천댐최종(감시및CCTV)_산출내역서" xfId="1750" xr:uid="{00000000-0005-0000-0000-0000D5060000}"/>
    <cellStyle name="_영천댐최종(홍수예설비공사)" xfId="1751" xr:uid="{00000000-0005-0000-0000-0000D6060000}"/>
    <cellStyle name="_영천댐최종(홍수예설비공사)_HIServlet?SLET=AttView&amp;APP=1&amp;ID=0007svn5y&amp;SEQ=0&amp;K=0009T21nk2&amp;FILENAME=낙동강물문화관발주설계서" xfId="1752" xr:uid="{00000000-0005-0000-0000-0000D7060000}"/>
    <cellStyle name="_영천댐최종(홍수예설비공사)_산출내역서" xfId="1753" xr:uid="{00000000-0005-0000-0000-0000D8060000}"/>
    <cellStyle name="_오리지날최종-경보국설계서(철관주2003.2.13) (version 3) (version 1)" xfId="1754" xr:uid="{00000000-0005-0000-0000-0000D9060000}"/>
    <cellStyle name="_오리지날최종-경보국설계서(철관주2003.2.13) (version 3) (version 1)_HIServlet?SLET=AttView&amp;APP=1&amp;ID=0007svn5y&amp;SEQ=0&amp;K=0009T21nk2&amp;FILENAME=낙동강물문화관발주설계서" xfId="1755" xr:uid="{00000000-0005-0000-0000-0000DA060000}"/>
    <cellStyle name="_오리지날최종-경보국설계서(철관주2003.2.13) (version 3) (version 1)_산출내역서" xfId="1756" xr:uid="{00000000-0005-0000-0000-0000DB060000}"/>
    <cellStyle name="_오리지날최종-경보국설계서(철관주2003.2.13) (version 3) (version 1)_수량산출서(2003.4.1)" xfId="1757" xr:uid="{00000000-0005-0000-0000-0000DC060000}"/>
    <cellStyle name="_오리지날최종-경보국설계서(철관주2003.2.13) (version 3) (version 1)_수량산출서(2003.4.1)_HIServlet?SLET=AttView&amp;APP=1&amp;ID=0007svn5y&amp;SEQ=0&amp;K=0009T21nk2&amp;FILENAME=낙동강물문화관발주설계서" xfId="1758" xr:uid="{00000000-0005-0000-0000-0000DD060000}"/>
    <cellStyle name="_오리지날최종-경보국설계서(철관주2003.2.13) (version 3) (version 1)_수량산출서(2003.4.1)_산출내역서" xfId="1759" xr:uid="{00000000-0005-0000-0000-0000DE060000}"/>
    <cellStyle name="_오리지날최종-경보국설계서(철관주2003.2.6)" xfId="1760" xr:uid="{00000000-0005-0000-0000-0000DF060000}"/>
    <cellStyle name="_오리지날최종-경보국설계서(철관주2003.2.6)_HIServlet?SLET=AttView&amp;APP=1&amp;ID=0007svn5y&amp;SEQ=0&amp;K=0009T21nk2&amp;FILENAME=낙동강물문화관발주설계서" xfId="1761" xr:uid="{00000000-0005-0000-0000-0000E0060000}"/>
    <cellStyle name="_오리지날최종-경보국설계서(철관주2003.2.6)_산출내역서" xfId="1762" xr:uid="{00000000-0005-0000-0000-0000E1060000}"/>
    <cellStyle name="_오리지날최종-경보국설계서(철관주2003.2.6)_수량산출서(2003.4.1)" xfId="1763" xr:uid="{00000000-0005-0000-0000-0000E2060000}"/>
    <cellStyle name="_오리지날최종-경보국설계서(철관주2003.2.6)_수량산출서(2003.4.1)_HIServlet?SLET=AttView&amp;APP=1&amp;ID=0007svn5y&amp;SEQ=0&amp;K=0009T21nk2&amp;FILENAME=낙동강물문화관발주설계서" xfId="1764" xr:uid="{00000000-0005-0000-0000-0000E3060000}"/>
    <cellStyle name="_오리지날최종-경보국설계서(철관주2003.2.6)_수량산출서(2003.4.1)_산출내역서" xfId="1765" xr:uid="{00000000-0005-0000-0000-0000E4060000}"/>
    <cellStyle name="_오리지날최종-경보국설계서(철관주2003.2.9) (version 2)" xfId="1766" xr:uid="{00000000-0005-0000-0000-0000E5060000}"/>
    <cellStyle name="_오리지날최종-경보국설계서(철관주2003.2.9) (version 2)_HIServlet?SLET=AttView&amp;APP=1&amp;ID=0007svn5y&amp;SEQ=0&amp;K=0009T21nk2&amp;FILENAME=낙동강물문화관발주설계서" xfId="1767" xr:uid="{00000000-0005-0000-0000-0000E6060000}"/>
    <cellStyle name="_오리지날최종-경보국설계서(철관주2003.2.9) (version 2)_산출내역서" xfId="1768" xr:uid="{00000000-0005-0000-0000-0000E7060000}"/>
    <cellStyle name="_오리지날최종-경보국설계서(철관주2003.2.9) (version 2)_수량산출서(2003.4.1)" xfId="1769" xr:uid="{00000000-0005-0000-0000-0000E8060000}"/>
    <cellStyle name="_오리지날최종-경보국설계서(철관주2003.2.9) (version 2)_수량산출서(2003.4.1)_HIServlet?SLET=AttView&amp;APP=1&amp;ID=0007svn5y&amp;SEQ=0&amp;K=0009T21nk2&amp;FILENAME=낙동강물문화관발주설계서" xfId="1770" xr:uid="{00000000-0005-0000-0000-0000E9060000}"/>
    <cellStyle name="_오리지날최종-경보국설계서(철관주2003.2.9) (version 2)_수량산출서(2003.4.1)_산출내역서" xfId="1771" xr:uid="{00000000-0005-0000-0000-0000EA060000}"/>
    <cellStyle name="_오수차집연결공사" xfId="1772" xr:uid="{00000000-0005-0000-0000-0000EB060000}"/>
    <cellStyle name="_오수차집연결공사(최종분)" xfId="1773" xr:uid="{00000000-0005-0000-0000-0000EC060000}"/>
    <cellStyle name="_옥곡수량" xfId="1774" xr:uid="{00000000-0005-0000-0000-0000ED060000}"/>
    <cellStyle name="_옥곡수량_HIServlet?SLET=AttView&amp;APP=1&amp;ID=0007svn5y&amp;SEQ=0&amp;K=0009T21nk2&amp;FILENAME=낙동강물문화관발주설계서" xfId="1775" xr:uid="{00000000-0005-0000-0000-0000EE060000}"/>
    <cellStyle name="_옥곡수량_산출내역서" xfId="1776" xr:uid="{00000000-0005-0000-0000-0000EF060000}"/>
    <cellStyle name="_유첨3(서식)" xfId="1777" xr:uid="{00000000-0005-0000-0000-0000F0060000}"/>
    <cellStyle name="_유첨3(서식)_1" xfId="1778" xr:uid="{00000000-0005-0000-0000-0000F1060000}"/>
    <cellStyle name="_전기-광양3단계(옥곡가압장)" xfId="1779" xr:uid="{00000000-0005-0000-0000-0000F2060000}"/>
    <cellStyle name="_전기-광양3단계(옥곡가압장)_HIServlet?SLET=AttView&amp;APP=1&amp;ID=0007svn5y&amp;SEQ=0&amp;K=0009T21nk2&amp;FILENAME=낙동강물문화관발주설계서" xfId="1780" xr:uid="{00000000-0005-0000-0000-0000F3060000}"/>
    <cellStyle name="_전기-광양3단계(옥곡가압장)_산출내역서" xfId="1781" xr:uid="{00000000-0005-0000-0000-0000F4060000}"/>
    <cellStyle name="_전기및계장-영천댐(03.9.8신설및철거나눔)" xfId="1782" xr:uid="{00000000-0005-0000-0000-0000F5060000}"/>
    <cellStyle name="_전기및계장-영천댐(03.9.8신설및철거나눔)_HIServlet?SLET=AttView&amp;APP=1&amp;ID=0007svn5y&amp;SEQ=0&amp;K=0009T21nk2&amp;FILENAME=낙동강물문화관발주설계서" xfId="1783" xr:uid="{00000000-0005-0000-0000-0000F6060000}"/>
    <cellStyle name="_전기및계장-영천댐(03.9.8신설및철거나눔)_산출내역서" xfId="1784" xr:uid="{00000000-0005-0000-0000-0000F7060000}"/>
    <cellStyle name="_전기및계장-영천댐취수능력(2003.4.8전기및계장)" xfId="1785" xr:uid="{00000000-0005-0000-0000-0000F8060000}"/>
    <cellStyle name="_전기및계장-영천댐취수능력(2003.4.8전기및계장)_HIServlet?SLET=AttView&amp;APP=1&amp;ID=0007svn5y&amp;SEQ=0&amp;K=0009T21nk2&amp;FILENAME=낙동강물문화관발주설계서" xfId="1786" xr:uid="{00000000-0005-0000-0000-0000F9060000}"/>
    <cellStyle name="_전기및계장-영천댐취수능력(2003.4.8전기및계장)_산출내역서" xfId="1787" xr:uid="{00000000-0005-0000-0000-0000FA060000}"/>
    <cellStyle name="_전기방식" xfId="1788" xr:uid="{00000000-0005-0000-0000-0000FB060000}"/>
    <cellStyle name="_전기방식_HIServlet?SLET=AttView&amp;APP=1&amp;ID=0007svn5y&amp;SEQ=0&amp;K=0009T21nk2&amp;FILENAME=낙동강물문화관발주설계서" xfId="1789" xr:uid="{00000000-0005-0000-0000-0000FC060000}"/>
    <cellStyle name="_전기방식_산출내역서" xfId="1790" xr:uid="{00000000-0005-0000-0000-0000FD060000}"/>
    <cellStyle name="_전기방식_수량산출서(2003.4.1)" xfId="1791" xr:uid="{00000000-0005-0000-0000-0000FE060000}"/>
    <cellStyle name="_전기방식_수량산출서(2003.4.1)_HIServlet?SLET=AttView&amp;APP=1&amp;ID=0007svn5y&amp;SEQ=0&amp;K=0009T21nk2&amp;FILENAME=낙동강물문화관발주설계서" xfId="1792" xr:uid="{00000000-0005-0000-0000-0000FF060000}"/>
    <cellStyle name="_전기방식_수량산출서(2003.4.1)_산출내역서" xfId="1793" xr:uid="{00000000-0005-0000-0000-000000070000}"/>
    <cellStyle name="_전기-영천댐취수능력(2003.2.10) (version 1)" xfId="1794" xr:uid="{00000000-0005-0000-0000-000001070000}"/>
    <cellStyle name="_전기-영천댐취수능력(2003.2.10) (version 1)_HIServlet?SLET=AttView&amp;APP=1&amp;ID=0007svn5y&amp;SEQ=0&amp;K=0009T21nk2&amp;FILENAME=낙동강물문화관발주설계서" xfId="1795" xr:uid="{00000000-0005-0000-0000-000002070000}"/>
    <cellStyle name="_전기-영천댐취수능력(2003.2.10) (version 1)_산출내역서" xfId="1796" xr:uid="{00000000-0005-0000-0000-000003070000}"/>
    <cellStyle name="_전기-영천댐취수능력(2003.2.10) (version 1)_수량산출서(2003.4.1)" xfId="1797" xr:uid="{00000000-0005-0000-0000-000004070000}"/>
    <cellStyle name="_전기-영천댐취수능력(2003.2.10) (version 1)_수량산출서(2003.4.1)_HIServlet?SLET=AttView&amp;APP=1&amp;ID=0007svn5y&amp;SEQ=0&amp;K=0009T21nk2&amp;FILENAME=낙동강물문화관발주설계서" xfId="1798" xr:uid="{00000000-0005-0000-0000-000005070000}"/>
    <cellStyle name="_전기-영천댐취수능력(2003.2.10) (version 1)_수량산출서(2003.4.1)_산출내역서" xfId="1799" xr:uid="{00000000-0005-0000-0000-000006070000}"/>
    <cellStyle name="_지정과제1분기실적(확정990408)" xfId="1800" xr:uid="{00000000-0005-0000-0000-000007070000}"/>
    <cellStyle name="_지정과제1분기실적(확정990408)_1" xfId="1801" xr:uid="{00000000-0005-0000-0000-000008070000}"/>
    <cellStyle name="_지정과제2차심의list" xfId="1802" xr:uid="{00000000-0005-0000-0000-000009070000}"/>
    <cellStyle name="_지정과제2차심의list_1" xfId="1803" xr:uid="{00000000-0005-0000-0000-00000A070000}"/>
    <cellStyle name="_지정과제2차심의list_2" xfId="1804" xr:uid="{00000000-0005-0000-0000-00000B070000}"/>
    <cellStyle name="_지정과제2차심의결과" xfId="1805" xr:uid="{00000000-0005-0000-0000-00000C070000}"/>
    <cellStyle name="_지정과제2차심의결과(금액조정후최종)" xfId="1806" xr:uid="{00000000-0005-0000-0000-00000D070000}"/>
    <cellStyle name="_지정과제2차심의결과(금액조정후최종)_1" xfId="1807" xr:uid="{00000000-0005-0000-0000-00000E070000}"/>
    <cellStyle name="_지정과제2차심의결과(금액조정후최종)_1_경영개선실적보고(전주공장)" xfId="1808" xr:uid="{00000000-0005-0000-0000-00000F070000}"/>
    <cellStyle name="_지정과제2차심의결과(금액조정후최종)_1_별첨1_2" xfId="1809" xr:uid="{00000000-0005-0000-0000-000010070000}"/>
    <cellStyle name="_지정과제2차심의결과(금액조정후최종)_1_제안과제집계표(공장전체)" xfId="1810" xr:uid="{00000000-0005-0000-0000-000011070000}"/>
    <cellStyle name="_지정과제2차심의결과(금액조정후최종)_경영개선실적보고(전주공장)" xfId="1811" xr:uid="{00000000-0005-0000-0000-000012070000}"/>
    <cellStyle name="_지정과제2차심의결과(금액조정후최종)_별첨1_2" xfId="1812" xr:uid="{00000000-0005-0000-0000-000013070000}"/>
    <cellStyle name="_지정과제2차심의결과(금액조정후최종)_제안과제집계표(공장전체)" xfId="1813" xr:uid="{00000000-0005-0000-0000-000014070000}"/>
    <cellStyle name="_지정과제2차심의결과_1" xfId="1814" xr:uid="{00000000-0005-0000-0000-000015070000}"/>
    <cellStyle name="_진천관말 이토변설치설계" xfId="1815" xr:uid="{00000000-0005-0000-0000-000016070000}"/>
    <cellStyle name="_집중관리(981231)" xfId="1816" xr:uid="{00000000-0005-0000-0000-000017070000}"/>
    <cellStyle name="_집중관리(981231)_1" xfId="1817" xr:uid="{00000000-0005-0000-0000-000018070000}"/>
    <cellStyle name="_집중관리(지정과제및 양식)" xfId="1818" xr:uid="{00000000-0005-0000-0000-000019070000}"/>
    <cellStyle name="_집중관리(지정과제및 양식)_1" xfId="1819" xr:uid="{00000000-0005-0000-0000-00001A070000}"/>
    <cellStyle name="_차집수량총괄서" xfId="1820" xr:uid="{00000000-0005-0000-0000-00001B070000}"/>
    <cellStyle name="_최종실적(최종)" xfId="1821" xr:uid="{00000000-0005-0000-0000-00001C070000}"/>
    <cellStyle name="_최종실적(최종)_HIServlet?SLET=AttView&amp;APP=1&amp;ID=0007svn5y&amp;SEQ=0&amp;K=0009T21nk2&amp;FILENAME=낙동강물문화관발주설계서" xfId="1822" xr:uid="{00000000-0005-0000-0000-00001D070000}"/>
    <cellStyle name="_최종실적(최종)_산출내역서" xfId="1823" xr:uid="{00000000-0005-0000-0000-00001E070000}"/>
    <cellStyle name="_최종실적(최종)_수량산출서(2003.4.1)" xfId="1824" xr:uid="{00000000-0005-0000-0000-00001F070000}"/>
    <cellStyle name="_최종실적(최종)_수량산출서(2003.4.1)_HIServlet?SLET=AttView&amp;APP=1&amp;ID=0007svn5y&amp;SEQ=0&amp;K=0009T21nk2&amp;FILENAME=낙동강물문화관발주설계서" xfId="1825" xr:uid="{00000000-0005-0000-0000-000020070000}"/>
    <cellStyle name="_최종실적(최종)_수량산출서(2003.4.1)_산출내역서" xfId="1826" xr:uid="{00000000-0005-0000-0000-000021070000}"/>
    <cellStyle name="_최종실적(최종)_영천댐수량산출" xfId="1827" xr:uid="{00000000-0005-0000-0000-000022070000}"/>
    <cellStyle name="_최종실적(최종)_영천댐수량산출_HIServlet?SLET=AttView&amp;APP=1&amp;ID=0007svn5y&amp;SEQ=0&amp;K=0009T21nk2&amp;FILENAME=낙동강물문화관발주설계서" xfId="1828" xr:uid="{00000000-0005-0000-0000-000023070000}"/>
    <cellStyle name="_최종실적(최종)_영천댐수량산출_산출내역서" xfId="1829" xr:uid="{00000000-0005-0000-0000-000024070000}"/>
    <cellStyle name="_최종실적(최종)_영천댐수량산출_수량산출서(2003.4.1)" xfId="1830" xr:uid="{00000000-0005-0000-0000-000025070000}"/>
    <cellStyle name="_최종실적(최종)_영천댐수량산출_수량산출서(2003.4.1)_HIServlet?SLET=AttView&amp;APP=1&amp;ID=0007svn5y&amp;SEQ=0&amp;K=0009T21nk2&amp;FILENAME=낙동강물문화관발주설계서" xfId="1831" xr:uid="{00000000-0005-0000-0000-000026070000}"/>
    <cellStyle name="_최종실적(최종)_영천댐수량산출_수량산출서(2003.4.1)_산출내역서" xfId="1832" xr:uid="{00000000-0005-0000-0000-000027070000}"/>
    <cellStyle name="_충주댐초소설치공사(변경설계서,최종)" xfId="1833" xr:uid="{00000000-0005-0000-0000-000028070000}"/>
    <cellStyle name="_토류판 설치작업" xfId="1834" xr:uid="{00000000-0005-0000-0000-000029070000}"/>
    <cellStyle name="¤@?e_TEST-1 " xfId="1835" xr:uid="{00000000-0005-0000-0000-00002A070000}"/>
    <cellStyle name="20% - 강조색1" xfId="1836" builtinId="30" customBuiltin="1"/>
    <cellStyle name="20% - 강조색1 10" xfId="1837" xr:uid="{00000000-0005-0000-0000-00002C070000}"/>
    <cellStyle name="20% - 강조색1 11" xfId="1838" xr:uid="{00000000-0005-0000-0000-00002D070000}"/>
    <cellStyle name="20% - 강조색1 12" xfId="1839" xr:uid="{00000000-0005-0000-0000-00002E070000}"/>
    <cellStyle name="20% - 강조색1 13" xfId="1840" xr:uid="{00000000-0005-0000-0000-00002F070000}"/>
    <cellStyle name="20% - 강조색1 14" xfId="1841" xr:uid="{00000000-0005-0000-0000-000030070000}"/>
    <cellStyle name="20% - 강조색1 15" xfId="1842" xr:uid="{00000000-0005-0000-0000-000031070000}"/>
    <cellStyle name="20% - 강조색1 16" xfId="1843" xr:uid="{00000000-0005-0000-0000-000032070000}"/>
    <cellStyle name="20% - 강조색1 17" xfId="1844" xr:uid="{00000000-0005-0000-0000-000033070000}"/>
    <cellStyle name="20% - 강조색1 18" xfId="1845" xr:uid="{00000000-0005-0000-0000-000034070000}"/>
    <cellStyle name="20% - 강조색1 19" xfId="1846" xr:uid="{00000000-0005-0000-0000-000035070000}"/>
    <cellStyle name="20% - 강조색1 2" xfId="1847" xr:uid="{00000000-0005-0000-0000-000036070000}"/>
    <cellStyle name="20% - 강조색1 20" xfId="1848" xr:uid="{00000000-0005-0000-0000-000037070000}"/>
    <cellStyle name="20% - 강조색1 21" xfId="1849" xr:uid="{00000000-0005-0000-0000-000038070000}"/>
    <cellStyle name="20% - 강조색1 22" xfId="1850" xr:uid="{00000000-0005-0000-0000-000039070000}"/>
    <cellStyle name="20% - 강조색1 23" xfId="1851" xr:uid="{00000000-0005-0000-0000-00003A070000}"/>
    <cellStyle name="20% - 강조색1 24" xfId="1852" xr:uid="{00000000-0005-0000-0000-00003B070000}"/>
    <cellStyle name="20% - 강조색1 25" xfId="1853" xr:uid="{00000000-0005-0000-0000-00003C070000}"/>
    <cellStyle name="20% - 강조색1 26" xfId="1854" xr:uid="{00000000-0005-0000-0000-00003D070000}"/>
    <cellStyle name="20% - 강조색1 27" xfId="1855" xr:uid="{00000000-0005-0000-0000-00003E070000}"/>
    <cellStyle name="20% - 강조색1 28" xfId="1856" xr:uid="{00000000-0005-0000-0000-00003F070000}"/>
    <cellStyle name="20% - 강조색1 29" xfId="1857" xr:uid="{00000000-0005-0000-0000-000040070000}"/>
    <cellStyle name="20% - 강조색1 3" xfId="1858" xr:uid="{00000000-0005-0000-0000-000041070000}"/>
    <cellStyle name="20% - 강조색1 30" xfId="1859" xr:uid="{00000000-0005-0000-0000-000042070000}"/>
    <cellStyle name="20% - 강조색1 31" xfId="1860" xr:uid="{00000000-0005-0000-0000-000043070000}"/>
    <cellStyle name="20% - 강조색1 32" xfId="1861" xr:uid="{00000000-0005-0000-0000-000044070000}"/>
    <cellStyle name="20% - 강조색1 33" xfId="1862" xr:uid="{00000000-0005-0000-0000-000045070000}"/>
    <cellStyle name="20% - 강조색1 34" xfId="1863" xr:uid="{00000000-0005-0000-0000-000046070000}"/>
    <cellStyle name="20% - 강조색1 35" xfId="1864" xr:uid="{00000000-0005-0000-0000-000047070000}"/>
    <cellStyle name="20% - 강조색1 36" xfId="1865" xr:uid="{00000000-0005-0000-0000-000048070000}"/>
    <cellStyle name="20% - 강조색1 37" xfId="1866" xr:uid="{00000000-0005-0000-0000-000049070000}"/>
    <cellStyle name="20% - 강조색1 38" xfId="1867" xr:uid="{00000000-0005-0000-0000-00004A070000}"/>
    <cellStyle name="20% - 강조색1 39" xfId="1868" xr:uid="{00000000-0005-0000-0000-00004B070000}"/>
    <cellStyle name="20% - 강조색1 4" xfId="1869" xr:uid="{00000000-0005-0000-0000-00004C070000}"/>
    <cellStyle name="20% - 강조색1 40" xfId="1870" xr:uid="{00000000-0005-0000-0000-00004D070000}"/>
    <cellStyle name="20% - 강조색1 41" xfId="1871" xr:uid="{00000000-0005-0000-0000-00004E070000}"/>
    <cellStyle name="20% - 강조색1 42" xfId="1872" xr:uid="{00000000-0005-0000-0000-00004F070000}"/>
    <cellStyle name="20% - 강조색1 43" xfId="1873" xr:uid="{00000000-0005-0000-0000-000050070000}"/>
    <cellStyle name="20% - 강조색1 44" xfId="1874" xr:uid="{00000000-0005-0000-0000-000051070000}"/>
    <cellStyle name="20% - 강조색1 45" xfId="1875" xr:uid="{00000000-0005-0000-0000-000052070000}"/>
    <cellStyle name="20% - 강조색1 46" xfId="1876" xr:uid="{00000000-0005-0000-0000-000053070000}"/>
    <cellStyle name="20% - 강조색1 47" xfId="1877" xr:uid="{00000000-0005-0000-0000-000054070000}"/>
    <cellStyle name="20% - 강조색1 5" xfId="1878" xr:uid="{00000000-0005-0000-0000-000055070000}"/>
    <cellStyle name="20% - 강조색1 6" xfId="1879" xr:uid="{00000000-0005-0000-0000-000056070000}"/>
    <cellStyle name="20% - 강조색1 7" xfId="1880" xr:uid="{00000000-0005-0000-0000-000057070000}"/>
    <cellStyle name="20% - 강조색1 8" xfId="1881" xr:uid="{00000000-0005-0000-0000-000058070000}"/>
    <cellStyle name="20% - 강조색1 9" xfId="1882" xr:uid="{00000000-0005-0000-0000-000059070000}"/>
    <cellStyle name="20% - 강조색2" xfId="1883" builtinId="34" customBuiltin="1"/>
    <cellStyle name="20% - 강조색2 10" xfId="1884" xr:uid="{00000000-0005-0000-0000-00005B070000}"/>
    <cellStyle name="20% - 강조색2 11" xfId="1885" xr:uid="{00000000-0005-0000-0000-00005C070000}"/>
    <cellStyle name="20% - 강조색2 12" xfId="1886" xr:uid="{00000000-0005-0000-0000-00005D070000}"/>
    <cellStyle name="20% - 강조색2 13" xfId="1887" xr:uid="{00000000-0005-0000-0000-00005E070000}"/>
    <cellStyle name="20% - 강조색2 14" xfId="1888" xr:uid="{00000000-0005-0000-0000-00005F070000}"/>
    <cellStyle name="20% - 강조색2 15" xfId="1889" xr:uid="{00000000-0005-0000-0000-000060070000}"/>
    <cellStyle name="20% - 강조색2 16" xfId="1890" xr:uid="{00000000-0005-0000-0000-000061070000}"/>
    <cellStyle name="20% - 강조색2 17" xfId="1891" xr:uid="{00000000-0005-0000-0000-000062070000}"/>
    <cellStyle name="20% - 강조색2 18" xfId="1892" xr:uid="{00000000-0005-0000-0000-000063070000}"/>
    <cellStyle name="20% - 강조색2 19" xfId="1893" xr:uid="{00000000-0005-0000-0000-000064070000}"/>
    <cellStyle name="20% - 강조색2 2" xfId="1894" xr:uid="{00000000-0005-0000-0000-000065070000}"/>
    <cellStyle name="20% - 강조색2 20" xfId="1895" xr:uid="{00000000-0005-0000-0000-000066070000}"/>
    <cellStyle name="20% - 강조색2 21" xfId="1896" xr:uid="{00000000-0005-0000-0000-000067070000}"/>
    <cellStyle name="20% - 강조색2 22" xfId="1897" xr:uid="{00000000-0005-0000-0000-000068070000}"/>
    <cellStyle name="20% - 강조색2 23" xfId="1898" xr:uid="{00000000-0005-0000-0000-000069070000}"/>
    <cellStyle name="20% - 강조색2 24" xfId="1899" xr:uid="{00000000-0005-0000-0000-00006A070000}"/>
    <cellStyle name="20% - 강조색2 25" xfId="1900" xr:uid="{00000000-0005-0000-0000-00006B070000}"/>
    <cellStyle name="20% - 강조색2 26" xfId="1901" xr:uid="{00000000-0005-0000-0000-00006C070000}"/>
    <cellStyle name="20% - 강조색2 27" xfId="1902" xr:uid="{00000000-0005-0000-0000-00006D070000}"/>
    <cellStyle name="20% - 강조색2 28" xfId="1903" xr:uid="{00000000-0005-0000-0000-00006E070000}"/>
    <cellStyle name="20% - 강조색2 29" xfId="1904" xr:uid="{00000000-0005-0000-0000-00006F070000}"/>
    <cellStyle name="20% - 강조색2 3" xfId="1905" xr:uid="{00000000-0005-0000-0000-000070070000}"/>
    <cellStyle name="20% - 강조색2 30" xfId="1906" xr:uid="{00000000-0005-0000-0000-000071070000}"/>
    <cellStyle name="20% - 강조색2 31" xfId="1907" xr:uid="{00000000-0005-0000-0000-000072070000}"/>
    <cellStyle name="20% - 강조색2 32" xfId="1908" xr:uid="{00000000-0005-0000-0000-000073070000}"/>
    <cellStyle name="20% - 강조색2 33" xfId="1909" xr:uid="{00000000-0005-0000-0000-000074070000}"/>
    <cellStyle name="20% - 강조색2 34" xfId="1910" xr:uid="{00000000-0005-0000-0000-000075070000}"/>
    <cellStyle name="20% - 강조색2 35" xfId="1911" xr:uid="{00000000-0005-0000-0000-000076070000}"/>
    <cellStyle name="20% - 강조색2 36" xfId="1912" xr:uid="{00000000-0005-0000-0000-000077070000}"/>
    <cellStyle name="20% - 강조색2 37" xfId="1913" xr:uid="{00000000-0005-0000-0000-000078070000}"/>
    <cellStyle name="20% - 강조색2 38" xfId="1914" xr:uid="{00000000-0005-0000-0000-000079070000}"/>
    <cellStyle name="20% - 강조색2 39" xfId="1915" xr:uid="{00000000-0005-0000-0000-00007A070000}"/>
    <cellStyle name="20% - 강조색2 4" xfId="1916" xr:uid="{00000000-0005-0000-0000-00007B070000}"/>
    <cellStyle name="20% - 강조색2 40" xfId="1917" xr:uid="{00000000-0005-0000-0000-00007C070000}"/>
    <cellStyle name="20% - 강조색2 41" xfId="1918" xr:uid="{00000000-0005-0000-0000-00007D070000}"/>
    <cellStyle name="20% - 강조색2 42" xfId="1919" xr:uid="{00000000-0005-0000-0000-00007E070000}"/>
    <cellStyle name="20% - 강조색2 43" xfId="1920" xr:uid="{00000000-0005-0000-0000-00007F070000}"/>
    <cellStyle name="20% - 강조색2 44" xfId="1921" xr:uid="{00000000-0005-0000-0000-000080070000}"/>
    <cellStyle name="20% - 강조색2 45" xfId="1922" xr:uid="{00000000-0005-0000-0000-000081070000}"/>
    <cellStyle name="20% - 강조색2 46" xfId="1923" xr:uid="{00000000-0005-0000-0000-000082070000}"/>
    <cellStyle name="20% - 강조색2 47" xfId="1924" xr:uid="{00000000-0005-0000-0000-000083070000}"/>
    <cellStyle name="20% - 강조색2 5" xfId="1925" xr:uid="{00000000-0005-0000-0000-000084070000}"/>
    <cellStyle name="20% - 강조색2 6" xfId="1926" xr:uid="{00000000-0005-0000-0000-000085070000}"/>
    <cellStyle name="20% - 강조색2 7" xfId="1927" xr:uid="{00000000-0005-0000-0000-000086070000}"/>
    <cellStyle name="20% - 강조색2 8" xfId="1928" xr:uid="{00000000-0005-0000-0000-000087070000}"/>
    <cellStyle name="20% - 강조색2 9" xfId="1929" xr:uid="{00000000-0005-0000-0000-000088070000}"/>
    <cellStyle name="20% - 강조색3" xfId="1930" builtinId="38" customBuiltin="1"/>
    <cellStyle name="20% - 강조색3 10" xfId="1931" xr:uid="{00000000-0005-0000-0000-00008A070000}"/>
    <cellStyle name="20% - 강조색3 11" xfId="1932" xr:uid="{00000000-0005-0000-0000-00008B070000}"/>
    <cellStyle name="20% - 강조색3 12" xfId="1933" xr:uid="{00000000-0005-0000-0000-00008C070000}"/>
    <cellStyle name="20% - 강조색3 13" xfId="1934" xr:uid="{00000000-0005-0000-0000-00008D070000}"/>
    <cellStyle name="20% - 강조색3 14" xfId="1935" xr:uid="{00000000-0005-0000-0000-00008E070000}"/>
    <cellStyle name="20% - 강조색3 15" xfId="1936" xr:uid="{00000000-0005-0000-0000-00008F070000}"/>
    <cellStyle name="20% - 강조색3 16" xfId="1937" xr:uid="{00000000-0005-0000-0000-000090070000}"/>
    <cellStyle name="20% - 강조색3 17" xfId="1938" xr:uid="{00000000-0005-0000-0000-000091070000}"/>
    <cellStyle name="20% - 강조색3 18" xfId="1939" xr:uid="{00000000-0005-0000-0000-000092070000}"/>
    <cellStyle name="20% - 강조색3 19" xfId="1940" xr:uid="{00000000-0005-0000-0000-000093070000}"/>
    <cellStyle name="20% - 강조색3 2" xfId="1941" xr:uid="{00000000-0005-0000-0000-000094070000}"/>
    <cellStyle name="20% - 강조색3 20" xfId="1942" xr:uid="{00000000-0005-0000-0000-000095070000}"/>
    <cellStyle name="20% - 강조색3 21" xfId="1943" xr:uid="{00000000-0005-0000-0000-000096070000}"/>
    <cellStyle name="20% - 강조색3 22" xfId="1944" xr:uid="{00000000-0005-0000-0000-000097070000}"/>
    <cellStyle name="20% - 강조색3 23" xfId="1945" xr:uid="{00000000-0005-0000-0000-000098070000}"/>
    <cellStyle name="20% - 강조색3 24" xfId="1946" xr:uid="{00000000-0005-0000-0000-000099070000}"/>
    <cellStyle name="20% - 강조색3 25" xfId="1947" xr:uid="{00000000-0005-0000-0000-00009A070000}"/>
    <cellStyle name="20% - 강조색3 26" xfId="1948" xr:uid="{00000000-0005-0000-0000-00009B070000}"/>
    <cellStyle name="20% - 강조색3 27" xfId="1949" xr:uid="{00000000-0005-0000-0000-00009C070000}"/>
    <cellStyle name="20% - 강조색3 28" xfId="1950" xr:uid="{00000000-0005-0000-0000-00009D070000}"/>
    <cellStyle name="20% - 강조색3 29" xfId="1951" xr:uid="{00000000-0005-0000-0000-00009E070000}"/>
    <cellStyle name="20% - 강조색3 3" xfId="1952" xr:uid="{00000000-0005-0000-0000-00009F070000}"/>
    <cellStyle name="20% - 강조색3 30" xfId="1953" xr:uid="{00000000-0005-0000-0000-0000A0070000}"/>
    <cellStyle name="20% - 강조색3 31" xfId="1954" xr:uid="{00000000-0005-0000-0000-0000A1070000}"/>
    <cellStyle name="20% - 강조색3 32" xfId="1955" xr:uid="{00000000-0005-0000-0000-0000A2070000}"/>
    <cellStyle name="20% - 강조색3 33" xfId="1956" xr:uid="{00000000-0005-0000-0000-0000A3070000}"/>
    <cellStyle name="20% - 강조색3 34" xfId="1957" xr:uid="{00000000-0005-0000-0000-0000A4070000}"/>
    <cellStyle name="20% - 강조색3 35" xfId="1958" xr:uid="{00000000-0005-0000-0000-0000A5070000}"/>
    <cellStyle name="20% - 강조색3 36" xfId="1959" xr:uid="{00000000-0005-0000-0000-0000A6070000}"/>
    <cellStyle name="20% - 강조색3 37" xfId="1960" xr:uid="{00000000-0005-0000-0000-0000A7070000}"/>
    <cellStyle name="20% - 강조색3 38" xfId="1961" xr:uid="{00000000-0005-0000-0000-0000A8070000}"/>
    <cellStyle name="20% - 강조색3 39" xfId="1962" xr:uid="{00000000-0005-0000-0000-0000A9070000}"/>
    <cellStyle name="20% - 강조색3 4" xfId="1963" xr:uid="{00000000-0005-0000-0000-0000AA070000}"/>
    <cellStyle name="20% - 강조색3 40" xfId="1964" xr:uid="{00000000-0005-0000-0000-0000AB070000}"/>
    <cellStyle name="20% - 강조색3 41" xfId="1965" xr:uid="{00000000-0005-0000-0000-0000AC070000}"/>
    <cellStyle name="20% - 강조색3 42" xfId="1966" xr:uid="{00000000-0005-0000-0000-0000AD070000}"/>
    <cellStyle name="20% - 강조색3 43" xfId="1967" xr:uid="{00000000-0005-0000-0000-0000AE070000}"/>
    <cellStyle name="20% - 강조색3 44" xfId="1968" xr:uid="{00000000-0005-0000-0000-0000AF070000}"/>
    <cellStyle name="20% - 강조색3 45" xfId="1969" xr:uid="{00000000-0005-0000-0000-0000B0070000}"/>
    <cellStyle name="20% - 강조색3 46" xfId="1970" xr:uid="{00000000-0005-0000-0000-0000B1070000}"/>
    <cellStyle name="20% - 강조색3 47" xfId="1971" xr:uid="{00000000-0005-0000-0000-0000B2070000}"/>
    <cellStyle name="20% - 강조색3 5" xfId="1972" xr:uid="{00000000-0005-0000-0000-0000B3070000}"/>
    <cellStyle name="20% - 강조색3 6" xfId="1973" xr:uid="{00000000-0005-0000-0000-0000B4070000}"/>
    <cellStyle name="20% - 강조색3 7" xfId="1974" xr:uid="{00000000-0005-0000-0000-0000B5070000}"/>
    <cellStyle name="20% - 강조색3 8" xfId="1975" xr:uid="{00000000-0005-0000-0000-0000B6070000}"/>
    <cellStyle name="20% - 강조색3 9" xfId="1976" xr:uid="{00000000-0005-0000-0000-0000B7070000}"/>
    <cellStyle name="20% - 강조색4" xfId="1977" builtinId="42" customBuiltin="1"/>
    <cellStyle name="20% - 강조색4 10" xfId="1978" xr:uid="{00000000-0005-0000-0000-0000B9070000}"/>
    <cellStyle name="20% - 강조색4 11" xfId="1979" xr:uid="{00000000-0005-0000-0000-0000BA070000}"/>
    <cellStyle name="20% - 강조색4 12" xfId="1980" xr:uid="{00000000-0005-0000-0000-0000BB070000}"/>
    <cellStyle name="20% - 강조색4 13" xfId="1981" xr:uid="{00000000-0005-0000-0000-0000BC070000}"/>
    <cellStyle name="20% - 강조색4 14" xfId="1982" xr:uid="{00000000-0005-0000-0000-0000BD070000}"/>
    <cellStyle name="20% - 강조색4 15" xfId="1983" xr:uid="{00000000-0005-0000-0000-0000BE070000}"/>
    <cellStyle name="20% - 강조색4 16" xfId="1984" xr:uid="{00000000-0005-0000-0000-0000BF070000}"/>
    <cellStyle name="20% - 강조색4 17" xfId="1985" xr:uid="{00000000-0005-0000-0000-0000C0070000}"/>
    <cellStyle name="20% - 강조색4 18" xfId="1986" xr:uid="{00000000-0005-0000-0000-0000C1070000}"/>
    <cellStyle name="20% - 강조색4 19" xfId="1987" xr:uid="{00000000-0005-0000-0000-0000C2070000}"/>
    <cellStyle name="20% - 강조색4 2" xfId="1988" xr:uid="{00000000-0005-0000-0000-0000C3070000}"/>
    <cellStyle name="20% - 강조색4 20" xfId="1989" xr:uid="{00000000-0005-0000-0000-0000C4070000}"/>
    <cellStyle name="20% - 강조색4 21" xfId="1990" xr:uid="{00000000-0005-0000-0000-0000C5070000}"/>
    <cellStyle name="20% - 강조색4 22" xfId="1991" xr:uid="{00000000-0005-0000-0000-0000C6070000}"/>
    <cellStyle name="20% - 강조색4 23" xfId="1992" xr:uid="{00000000-0005-0000-0000-0000C7070000}"/>
    <cellStyle name="20% - 강조색4 24" xfId="1993" xr:uid="{00000000-0005-0000-0000-0000C8070000}"/>
    <cellStyle name="20% - 강조색4 25" xfId="1994" xr:uid="{00000000-0005-0000-0000-0000C9070000}"/>
    <cellStyle name="20% - 강조색4 26" xfId="1995" xr:uid="{00000000-0005-0000-0000-0000CA070000}"/>
    <cellStyle name="20% - 강조색4 27" xfId="1996" xr:uid="{00000000-0005-0000-0000-0000CB070000}"/>
    <cellStyle name="20% - 강조색4 28" xfId="1997" xr:uid="{00000000-0005-0000-0000-0000CC070000}"/>
    <cellStyle name="20% - 강조색4 29" xfId="1998" xr:uid="{00000000-0005-0000-0000-0000CD070000}"/>
    <cellStyle name="20% - 강조색4 3" xfId="1999" xr:uid="{00000000-0005-0000-0000-0000CE070000}"/>
    <cellStyle name="20% - 강조색4 30" xfId="2000" xr:uid="{00000000-0005-0000-0000-0000CF070000}"/>
    <cellStyle name="20% - 강조색4 31" xfId="2001" xr:uid="{00000000-0005-0000-0000-0000D0070000}"/>
    <cellStyle name="20% - 강조색4 32" xfId="2002" xr:uid="{00000000-0005-0000-0000-0000D1070000}"/>
    <cellStyle name="20% - 강조색4 33" xfId="2003" xr:uid="{00000000-0005-0000-0000-0000D2070000}"/>
    <cellStyle name="20% - 강조색4 34" xfId="2004" xr:uid="{00000000-0005-0000-0000-0000D3070000}"/>
    <cellStyle name="20% - 강조색4 35" xfId="2005" xr:uid="{00000000-0005-0000-0000-0000D4070000}"/>
    <cellStyle name="20% - 강조색4 36" xfId="2006" xr:uid="{00000000-0005-0000-0000-0000D5070000}"/>
    <cellStyle name="20% - 강조색4 37" xfId="2007" xr:uid="{00000000-0005-0000-0000-0000D6070000}"/>
    <cellStyle name="20% - 강조색4 38" xfId="2008" xr:uid="{00000000-0005-0000-0000-0000D7070000}"/>
    <cellStyle name="20% - 강조색4 39" xfId="2009" xr:uid="{00000000-0005-0000-0000-0000D8070000}"/>
    <cellStyle name="20% - 강조색4 4" xfId="2010" xr:uid="{00000000-0005-0000-0000-0000D9070000}"/>
    <cellStyle name="20% - 강조색4 40" xfId="2011" xr:uid="{00000000-0005-0000-0000-0000DA070000}"/>
    <cellStyle name="20% - 강조색4 41" xfId="2012" xr:uid="{00000000-0005-0000-0000-0000DB070000}"/>
    <cellStyle name="20% - 강조색4 42" xfId="2013" xr:uid="{00000000-0005-0000-0000-0000DC070000}"/>
    <cellStyle name="20% - 강조색4 43" xfId="2014" xr:uid="{00000000-0005-0000-0000-0000DD070000}"/>
    <cellStyle name="20% - 강조색4 44" xfId="2015" xr:uid="{00000000-0005-0000-0000-0000DE070000}"/>
    <cellStyle name="20% - 강조색4 45" xfId="2016" xr:uid="{00000000-0005-0000-0000-0000DF070000}"/>
    <cellStyle name="20% - 강조색4 46" xfId="2017" xr:uid="{00000000-0005-0000-0000-0000E0070000}"/>
    <cellStyle name="20% - 강조색4 47" xfId="2018" xr:uid="{00000000-0005-0000-0000-0000E1070000}"/>
    <cellStyle name="20% - 강조색4 5" xfId="2019" xr:uid="{00000000-0005-0000-0000-0000E2070000}"/>
    <cellStyle name="20% - 강조색4 6" xfId="2020" xr:uid="{00000000-0005-0000-0000-0000E3070000}"/>
    <cellStyle name="20% - 강조색4 7" xfId="2021" xr:uid="{00000000-0005-0000-0000-0000E4070000}"/>
    <cellStyle name="20% - 강조색4 8" xfId="2022" xr:uid="{00000000-0005-0000-0000-0000E5070000}"/>
    <cellStyle name="20% - 강조색4 9" xfId="2023" xr:uid="{00000000-0005-0000-0000-0000E6070000}"/>
    <cellStyle name="20% - 강조색5" xfId="2024" builtinId="46" customBuiltin="1"/>
    <cellStyle name="20% - 강조색5 10" xfId="2025" xr:uid="{00000000-0005-0000-0000-0000E8070000}"/>
    <cellStyle name="20% - 강조색5 11" xfId="2026" xr:uid="{00000000-0005-0000-0000-0000E9070000}"/>
    <cellStyle name="20% - 강조색5 12" xfId="2027" xr:uid="{00000000-0005-0000-0000-0000EA070000}"/>
    <cellStyle name="20% - 강조색5 13" xfId="2028" xr:uid="{00000000-0005-0000-0000-0000EB070000}"/>
    <cellStyle name="20% - 강조색5 14" xfId="2029" xr:uid="{00000000-0005-0000-0000-0000EC070000}"/>
    <cellStyle name="20% - 강조색5 15" xfId="2030" xr:uid="{00000000-0005-0000-0000-0000ED070000}"/>
    <cellStyle name="20% - 강조색5 16" xfId="2031" xr:uid="{00000000-0005-0000-0000-0000EE070000}"/>
    <cellStyle name="20% - 강조색5 17" xfId="2032" xr:uid="{00000000-0005-0000-0000-0000EF070000}"/>
    <cellStyle name="20% - 강조색5 18" xfId="2033" xr:uid="{00000000-0005-0000-0000-0000F0070000}"/>
    <cellStyle name="20% - 강조색5 19" xfId="2034" xr:uid="{00000000-0005-0000-0000-0000F1070000}"/>
    <cellStyle name="20% - 강조색5 2" xfId="2035" xr:uid="{00000000-0005-0000-0000-0000F2070000}"/>
    <cellStyle name="20% - 강조색5 20" xfId="2036" xr:uid="{00000000-0005-0000-0000-0000F3070000}"/>
    <cellStyle name="20% - 강조색5 21" xfId="2037" xr:uid="{00000000-0005-0000-0000-0000F4070000}"/>
    <cellStyle name="20% - 강조색5 22" xfId="2038" xr:uid="{00000000-0005-0000-0000-0000F5070000}"/>
    <cellStyle name="20% - 강조색5 23" xfId="2039" xr:uid="{00000000-0005-0000-0000-0000F6070000}"/>
    <cellStyle name="20% - 강조색5 24" xfId="2040" xr:uid="{00000000-0005-0000-0000-0000F7070000}"/>
    <cellStyle name="20% - 강조색5 25" xfId="2041" xr:uid="{00000000-0005-0000-0000-0000F8070000}"/>
    <cellStyle name="20% - 강조색5 26" xfId="2042" xr:uid="{00000000-0005-0000-0000-0000F9070000}"/>
    <cellStyle name="20% - 강조색5 27" xfId="2043" xr:uid="{00000000-0005-0000-0000-0000FA070000}"/>
    <cellStyle name="20% - 강조색5 28" xfId="2044" xr:uid="{00000000-0005-0000-0000-0000FB070000}"/>
    <cellStyle name="20% - 강조색5 29" xfId="2045" xr:uid="{00000000-0005-0000-0000-0000FC070000}"/>
    <cellStyle name="20% - 강조색5 3" xfId="2046" xr:uid="{00000000-0005-0000-0000-0000FD070000}"/>
    <cellStyle name="20% - 강조색5 30" xfId="2047" xr:uid="{00000000-0005-0000-0000-0000FE070000}"/>
    <cellStyle name="20% - 강조색5 31" xfId="2048" xr:uid="{00000000-0005-0000-0000-0000FF070000}"/>
    <cellStyle name="20% - 강조색5 32" xfId="2049" xr:uid="{00000000-0005-0000-0000-000000080000}"/>
    <cellStyle name="20% - 강조색5 33" xfId="2050" xr:uid="{00000000-0005-0000-0000-000001080000}"/>
    <cellStyle name="20% - 강조색5 34" xfId="2051" xr:uid="{00000000-0005-0000-0000-000002080000}"/>
    <cellStyle name="20% - 강조색5 35" xfId="2052" xr:uid="{00000000-0005-0000-0000-000003080000}"/>
    <cellStyle name="20% - 강조색5 36" xfId="2053" xr:uid="{00000000-0005-0000-0000-000004080000}"/>
    <cellStyle name="20% - 강조색5 37" xfId="2054" xr:uid="{00000000-0005-0000-0000-000005080000}"/>
    <cellStyle name="20% - 강조색5 38" xfId="2055" xr:uid="{00000000-0005-0000-0000-000006080000}"/>
    <cellStyle name="20% - 강조색5 39" xfId="2056" xr:uid="{00000000-0005-0000-0000-000007080000}"/>
    <cellStyle name="20% - 강조색5 4" xfId="2057" xr:uid="{00000000-0005-0000-0000-000008080000}"/>
    <cellStyle name="20% - 강조색5 40" xfId="2058" xr:uid="{00000000-0005-0000-0000-000009080000}"/>
    <cellStyle name="20% - 강조색5 41" xfId="2059" xr:uid="{00000000-0005-0000-0000-00000A080000}"/>
    <cellStyle name="20% - 강조색5 42" xfId="2060" xr:uid="{00000000-0005-0000-0000-00000B080000}"/>
    <cellStyle name="20% - 강조색5 43" xfId="2061" xr:uid="{00000000-0005-0000-0000-00000C080000}"/>
    <cellStyle name="20% - 강조색5 44" xfId="2062" xr:uid="{00000000-0005-0000-0000-00000D080000}"/>
    <cellStyle name="20% - 강조색5 45" xfId="2063" xr:uid="{00000000-0005-0000-0000-00000E080000}"/>
    <cellStyle name="20% - 강조색5 46" xfId="2064" xr:uid="{00000000-0005-0000-0000-00000F080000}"/>
    <cellStyle name="20% - 강조색5 47" xfId="2065" xr:uid="{00000000-0005-0000-0000-000010080000}"/>
    <cellStyle name="20% - 강조색5 5" xfId="2066" xr:uid="{00000000-0005-0000-0000-000011080000}"/>
    <cellStyle name="20% - 강조색5 6" xfId="2067" xr:uid="{00000000-0005-0000-0000-000012080000}"/>
    <cellStyle name="20% - 강조색5 7" xfId="2068" xr:uid="{00000000-0005-0000-0000-000013080000}"/>
    <cellStyle name="20% - 강조색5 8" xfId="2069" xr:uid="{00000000-0005-0000-0000-000014080000}"/>
    <cellStyle name="20% - 강조색5 9" xfId="2070" xr:uid="{00000000-0005-0000-0000-000015080000}"/>
    <cellStyle name="20% - 강조색6" xfId="2071" builtinId="50" customBuiltin="1"/>
    <cellStyle name="20% - 강조색6 10" xfId="2072" xr:uid="{00000000-0005-0000-0000-000017080000}"/>
    <cellStyle name="20% - 강조색6 11" xfId="2073" xr:uid="{00000000-0005-0000-0000-000018080000}"/>
    <cellStyle name="20% - 강조색6 12" xfId="2074" xr:uid="{00000000-0005-0000-0000-000019080000}"/>
    <cellStyle name="20% - 강조색6 13" xfId="2075" xr:uid="{00000000-0005-0000-0000-00001A080000}"/>
    <cellStyle name="20% - 강조색6 14" xfId="2076" xr:uid="{00000000-0005-0000-0000-00001B080000}"/>
    <cellStyle name="20% - 강조색6 15" xfId="2077" xr:uid="{00000000-0005-0000-0000-00001C080000}"/>
    <cellStyle name="20% - 강조색6 16" xfId="2078" xr:uid="{00000000-0005-0000-0000-00001D080000}"/>
    <cellStyle name="20% - 강조색6 17" xfId="2079" xr:uid="{00000000-0005-0000-0000-00001E080000}"/>
    <cellStyle name="20% - 강조색6 18" xfId="2080" xr:uid="{00000000-0005-0000-0000-00001F080000}"/>
    <cellStyle name="20% - 강조색6 19" xfId="2081" xr:uid="{00000000-0005-0000-0000-000020080000}"/>
    <cellStyle name="20% - 강조색6 2" xfId="2082" xr:uid="{00000000-0005-0000-0000-000021080000}"/>
    <cellStyle name="20% - 강조색6 20" xfId="2083" xr:uid="{00000000-0005-0000-0000-000022080000}"/>
    <cellStyle name="20% - 강조색6 21" xfId="2084" xr:uid="{00000000-0005-0000-0000-000023080000}"/>
    <cellStyle name="20% - 강조색6 22" xfId="2085" xr:uid="{00000000-0005-0000-0000-000024080000}"/>
    <cellStyle name="20% - 강조색6 23" xfId="2086" xr:uid="{00000000-0005-0000-0000-000025080000}"/>
    <cellStyle name="20% - 강조색6 24" xfId="2087" xr:uid="{00000000-0005-0000-0000-000026080000}"/>
    <cellStyle name="20% - 강조색6 25" xfId="2088" xr:uid="{00000000-0005-0000-0000-000027080000}"/>
    <cellStyle name="20% - 강조색6 26" xfId="2089" xr:uid="{00000000-0005-0000-0000-000028080000}"/>
    <cellStyle name="20% - 강조색6 27" xfId="2090" xr:uid="{00000000-0005-0000-0000-000029080000}"/>
    <cellStyle name="20% - 강조색6 28" xfId="2091" xr:uid="{00000000-0005-0000-0000-00002A080000}"/>
    <cellStyle name="20% - 강조색6 29" xfId="2092" xr:uid="{00000000-0005-0000-0000-00002B080000}"/>
    <cellStyle name="20% - 강조색6 3" xfId="2093" xr:uid="{00000000-0005-0000-0000-00002C080000}"/>
    <cellStyle name="20% - 강조색6 30" xfId="2094" xr:uid="{00000000-0005-0000-0000-00002D080000}"/>
    <cellStyle name="20% - 강조색6 31" xfId="2095" xr:uid="{00000000-0005-0000-0000-00002E080000}"/>
    <cellStyle name="20% - 강조색6 32" xfId="2096" xr:uid="{00000000-0005-0000-0000-00002F080000}"/>
    <cellStyle name="20% - 강조색6 33" xfId="2097" xr:uid="{00000000-0005-0000-0000-000030080000}"/>
    <cellStyle name="20% - 강조색6 34" xfId="2098" xr:uid="{00000000-0005-0000-0000-000031080000}"/>
    <cellStyle name="20% - 강조색6 35" xfId="2099" xr:uid="{00000000-0005-0000-0000-000032080000}"/>
    <cellStyle name="20% - 강조색6 36" xfId="2100" xr:uid="{00000000-0005-0000-0000-000033080000}"/>
    <cellStyle name="20% - 강조색6 37" xfId="2101" xr:uid="{00000000-0005-0000-0000-000034080000}"/>
    <cellStyle name="20% - 강조색6 38" xfId="2102" xr:uid="{00000000-0005-0000-0000-000035080000}"/>
    <cellStyle name="20% - 강조색6 39" xfId="2103" xr:uid="{00000000-0005-0000-0000-000036080000}"/>
    <cellStyle name="20% - 강조색6 4" xfId="2104" xr:uid="{00000000-0005-0000-0000-000037080000}"/>
    <cellStyle name="20% - 강조색6 40" xfId="2105" xr:uid="{00000000-0005-0000-0000-000038080000}"/>
    <cellStyle name="20% - 강조색6 41" xfId="2106" xr:uid="{00000000-0005-0000-0000-000039080000}"/>
    <cellStyle name="20% - 강조색6 42" xfId="2107" xr:uid="{00000000-0005-0000-0000-00003A080000}"/>
    <cellStyle name="20% - 강조색6 43" xfId="2108" xr:uid="{00000000-0005-0000-0000-00003B080000}"/>
    <cellStyle name="20% - 강조색6 44" xfId="2109" xr:uid="{00000000-0005-0000-0000-00003C080000}"/>
    <cellStyle name="20% - 강조색6 45" xfId="2110" xr:uid="{00000000-0005-0000-0000-00003D080000}"/>
    <cellStyle name="20% - 강조색6 46" xfId="2111" xr:uid="{00000000-0005-0000-0000-00003E080000}"/>
    <cellStyle name="20% - 강조색6 47" xfId="2112" xr:uid="{00000000-0005-0000-0000-00003F080000}"/>
    <cellStyle name="20% - 강조색6 5" xfId="2113" xr:uid="{00000000-0005-0000-0000-000040080000}"/>
    <cellStyle name="20% - 강조색6 6" xfId="2114" xr:uid="{00000000-0005-0000-0000-000041080000}"/>
    <cellStyle name="20% - 강조색6 7" xfId="2115" xr:uid="{00000000-0005-0000-0000-000042080000}"/>
    <cellStyle name="20% - 강조색6 8" xfId="2116" xr:uid="{00000000-0005-0000-0000-000043080000}"/>
    <cellStyle name="20% - 강조색6 9" xfId="2117" xr:uid="{00000000-0005-0000-0000-000044080000}"/>
    <cellStyle name="40% - 강조색1" xfId="2118" builtinId="31" customBuiltin="1"/>
    <cellStyle name="40% - 강조색1 10" xfId="2119" xr:uid="{00000000-0005-0000-0000-000046080000}"/>
    <cellStyle name="40% - 강조색1 11" xfId="2120" xr:uid="{00000000-0005-0000-0000-000047080000}"/>
    <cellStyle name="40% - 강조색1 12" xfId="2121" xr:uid="{00000000-0005-0000-0000-000048080000}"/>
    <cellStyle name="40% - 강조색1 13" xfId="2122" xr:uid="{00000000-0005-0000-0000-000049080000}"/>
    <cellStyle name="40% - 강조색1 14" xfId="2123" xr:uid="{00000000-0005-0000-0000-00004A080000}"/>
    <cellStyle name="40% - 강조색1 15" xfId="2124" xr:uid="{00000000-0005-0000-0000-00004B080000}"/>
    <cellStyle name="40% - 강조색1 16" xfId="2125" xr:uid="{00000000-0005-0000-0000-00004C080000}"/>
    <cellStyle name="40% - 강조색1 17" xfId="2126" xr:uid="{00000000-0005-0000-0000-00004D080000}"/>
    <cellStyle name="40% - 강조색1 18" xfId="2127" xr:uid="{00000000-0005-0000-0000-00004E080000}"/>
    <cellStyle name="40% - 강조색1 19" xfId="2128" xr:uid="{00000000-0005-0000-0000-00004F080000}"/>
    <cellStyle name="40% - 강조색1 2" xfId="2129" xr:uid="{00000000-0005-0000-0000-000050080000}"/>
    <cellStyle name="40% - 강조색1 20" xfId="2130" xr:uid="{00000000-0005-0000-0000-000051080000}"/>
    <cellStyle name="40% - 강조색1 21" xfId="2131" xr:uid="{00000000-0005-0000-0000-000052080000}"/>
    <cellStyle name="40% - 강조색1 22" xfId="2132" xr:uid="{00000000-0005-0000-0000-000053080000}"/>
    <cellStyle name="40% - 강조색1 23" xfId="2133" xr:uid="{00000000-0005-0000-0000-000054080000}"/>
    <cellStyle name="40% - 강조색1 24" xfId="2134" xr:uid="{00000000-0005-0000-0000-000055080000}"/>
    <cellStyle name="40% - 강조색1 25" xfId="2135" xr:uid="{00000000-0005-0000-0000-000056080000}"/>
    <cellStyle name="40% - 강조색1 26" xfId="2136" xr:uid="{00000000-0005-0000-0000-000057080000}"/>
    <cellStyle name="40% - 강조색1 27" xfId="2137" xr:uid="{00000000-0005-0000-0000-000058080000}"/>
    <cellStyle name="40% - 강조색1 28" xfId="2138" xr:uid="{00000000-0005-0000-0000-000059080000}"/>
    <cellStyle name="40% - 강조색1 29" xfId="2139" xr:uid="{00000000-0005-0000-0000-00005A080000}"/>
    <cellStyle name="40% - 강조색1 3" xfId="2140" xr:uid="{00000000-0005-0000-0000-00005B080000}"/>
    <cellStyle name="40% - 강조색1 30" xfId="2141" xr:uid="{00000000-0005-0000-0000-00005C080000}"/>
    <cellStyle name="40% - 강조색1 31" xfId="2142" xr:uid="{00000000-0005-0000-0000-00005D080000}"/>
    <cellStyle name="40% - 강조색1 32" xfId="2143" xr:uid="{00000000-0005-0000-0000-00005E080000}"/>
    <cellStyle name="40% - 강조색1 33" xfId="2144" xr:uid="{00000000-0005-0000-0000-00005F080000}"/>
    <cellStyle name="40% - 강조색1 34" xfId="2145" xr:uid="{00000000-0005-0000-0000-000060080000}"/>
    <cellStyle name="40% - 강조색1 35" xfId="2146" xr:uid="{00000000-0005-0000-0000-000061080000}"/>
    <cellStyle name="40% - 강조색1 36" xfId="2147" xr:uid="{00000000-0005-0000-0000-000062080000}"/>
    <cellStyle name="40% - 강조색1 37" xfId="2148" xr:uid="{00000000-0005-0000-0000-000063080000}"/>
    <cellStyle name="40% - 강조색1 38" xfId="2149" xr:uid="{00000000-0005-0000-0000-000064080000}"/>
    <cellStyle name="40% - 강조색1 39" xfId="2150" xr:uid="{00000000-0005-0000-0000-000065080000}"/>
    <cellStyle name="40% - 강조색1 4" xfId="2151" xr:uid="{00000000-0005-0000-0000-000066080000}"/>
    <cellStyle name="40% - 강조색1 40" xfId="2152" xr:uid="{00000000-0005-0000-0000-000067080000}"/>
    <cellStyle name="40% - 강조색1 41" xfId="2153" xr:uid="{00000000-0005-0000-0000-000068080000}"/>
    <cellStyle name="40% - 강조색1 42" xfId="2154" xr:uid="{00000000-0005-0000-0000-000069080000}"/>
    <cellStyle name="40% - 강조색1 43" xfId="2155" xr:uid="{00000000-0005-0000-0000-00006A080000}"/>
    <cellStyle name="40% - 강조색1 44" xfId="2156" xr:uid="{00000000-0005-0000-0000-00006B080000}"/>
    <cellStyle name="40% - 강조색1 45" xfId="2157" xr:uid="{00000000-0005-0000-0000-00006C080000}"/>
    <cellStyle name="40% - 강조색1 46" xfId="2158" xr:uid="{00000000-0005-0000-0000-00006D080000}"/>
    <cellStyle name="40% - 강조색1 47" xfId="2159" xr:uid="{00000000-0005-0000-0000-00006E080000}"/>
    <cellStyle name="40% - 강조색1 5" xfId="2160" xr:uid="{00000000-0005-0000-0000-00006F080000}"/>
    <cellStyle name="40% - 강조색1 6" xfId="2161" xr:uid="{00000000-0005-0000-0000-000070080000}"/>
    <cellStyle name="40% - 강조색1 7" xfId="2162" xr:uid="{00000000-0005-0000-0000-000071080000}"/>
    <cellStyle name="40% - 강조색1 8" xfId="2163" xr:uid="{00000000-0005-0000-0000-000072080000}"/>
    <cellStyle name="40% - 강조색1 9" xfId="2164" xr:uid="{00000000-0005-0000-0000-000073080000}"/>
    <cellStyle name="40% - 강조색2" xfId="2165" builtinId="35" customBuiltin="1"/>
    <cellStyle name="40% - 강조색2 10" xfId="2166" xr:uid="{00000000-0005-0000-0000-000075080000}"/>
    <cellStyle name="40% - 강조색2 11" xfId="2167" xr:uid="{00000000-0005-0000-0000-000076080000}"/>
    <cellStyle name="40% - 강조색2 12" xfId="2168" xr:uid="{00000000-0005-0000-0000-000077080000}"/>
    <cellStyle name="40% - 강조색2 13" xfId="2169" xr:uid="{00000000-0005-0000-0000-000078080000}"/>
    <cellStyle name="40% - 강조색2 14" xfId="2170" xr:uid="{00000000-0005-0000-0000-000079080000}"/>
    <cellStyle name="40% - 강조색2 15" xfId="2171" xr:uid="{00000000-0005-0000-0000-00007A080000}"/>
    <cellStyle name="40% - 강조색2 16" xfId="2172" xr:uid="{00000000-0005-0000-0000-00007B080000}"/>
    <cellStyle name="40% - 강조색2 17" xfId="2173" xr:uid="{00000000-0005-0000-0000-00007C080000}"/>
    <cellStyle name="40% - 강조색2 18" xfId="2174" xr:uid="{00000000-0005-0000-0000-00007D080000}"/>
    <cellStyle name="40% - 강조색2 19" xfId="2175" xr:uid="{00000000-0005-0000-0000-00007E080000}"/>
    <cellStyle name="40% - 강조색2 2" xfId="2176" xr:uid="{00000000-0005-0000-0000-00007F080000}"/>
    <cellStyle name="40% - 강조색2 20" xfId="2177" xr:uid="{00000000-0005-0000-0000-000080080000}"/>
    <cellStyle name="40% - 강조색2 21" xfId="2178" xr:uid="{00000000-0005-0000-0000-000081080000}"/>
    <cellStyle name="40% - 강조색2 22" xfId="2179" xr:uid="{00000000-0005-0000-0000-000082080000}"/>
    <cellStyle name="40% - 강조색2 23" xfId="2180" xr:uid="{00000000-0005-0000-0000-000083080000}"/>
    <cellStyle name="40% - 강조색2 24" xfId="2181" xr:uid="{00000000-0005-0000-0000-000084080000}"/>
    <cellStyle name="40% - 강조색2 25" xfId="2182" xr:uid="{00000000-0005-0000-0000-000085080000}"/>
    <cellStyle name="40% - 강조색2 26" xfId="2183" xr:uid="{00000000-0005-0000-0000-000086080000}"/>
    <cellStyle name="40% - 강조색2 27" xfId="2184" xr:uid="{00000000-0005-0000-0000-000087080000}"/>
    <cellStyle name="40% - 강조색2 28" xfId="2185" xr:uid="{00000000-0005-0000-0000-000088080000}"/>
    <cellStyle name="40% - 강조색2 29" xfId="2186" xr:uid="{00000000-0005-0000-0000-000089080000}"/>
    <cellStyle name="40% - 강조색2 3" xfId="2187" xr:uid="{00000000-0005-0000-0000-00008A080000}"/>
    <cellStyle name="40% - 강조색2 30" xfId="2188" xr:uid="{00000000-0005-0000-0000-00008B080000}"/>
    <cellStyle name="40% - 강조색2 31" xfId="2189" xr:uid="{00000000-0005-0000-0000-00008C080000}"/>
    <cellStyle name="40% - 강조색2 32" xfId="2190" xr:uid="{00000000-0005-0000-0000-00008D080000}"/>
    <cellStyle name="40% - 강조색2 33" xfId="2191" xr:uid="{00000000-0005-0000-0000-00008E080000}"/>
    <cellStyle name="40% - 강조색2 34" xfId="2192" xr:uid="{00000000-0005-0000-0000-00008F080000}"/>
    <cellStyle name="40% - 강조색2 35" xfId="2193" xr:uid="{00000000-0005-0000-0000-000090080000}"/>
    <cellStyle name="40% - 강조색2 36" xfId="2194" xr:uid="{00000000-0005-0000-0000-000091080000}"/>
    <cellStyle name="40% - 강조색2 37" xfId="2195" xr:uid="{00000000-0005-0000-0000-000092080000}"/>
    <cellStyle name="40% - 강조색2 38" xfId="2196" xr:uid="{00000000-0005-0000-0000-000093080000}"/>
    <cellStyle name="40% - 강조색2 39" xfId="2197" xr:uid="{00000000-0005-0000-0000-000094080000}"/>
    <cellStyle name="40% - 강조색2 4" xfId="2198" xr:uid="{00000000-0005-0000-0000-000095080000}"/>
    <cellStyle name="40% - 강조색2 40" xfId="2199" xr:uid="{00000000-0005-0000-0000-000096080000}"/>
    <cellStyle name="40% - 강조색2 41" xfId="2200" xr:uid="{00000000-0005-0000-0000-000097080000}"/>
    <cellStyle name="40% - 강조색2 42" xfId="2201" xr:uid="{00000000-0005-0000-0000-000098080000}"/>
    <cellStyle name="40% - 강조색2 43" xfId="2202" xr:uid="{00000000-0005-0000-0000-000099080000}"/>
    <cellStyle name="40% - 강조색2 44" xfId="2203" xr:uid="{00000000-0005-0000-0000-00009A080000}"/>
    <cellStyle name="40% - 강조색2 45" xfId="2204" xr:uid="{00000000-0005-0000-0000-00009B080000}"/>
    <cellStyle name="40% - 강조색2 46" xfId="2205" xr:uid="{00000000-0005-0000-0000-00009C080000}"/>
    <cellStyle name="40% - 강조색2 47" xfId="2206" xr:uid="{00000000-0005-0000-0000-00009D080000}"/>
    <cellStyle name="40% - 강조색2 5" xfId="2207" xr:uid="{00000000-0005-0000-0000-00009E080000}"/>
    <cellStyle name="40% - 강조색2 6" xfId="2208" xr:uid="{00000000-0005-0000-0000-00009F080000}"/>
    <cellStyle name="40% - 강조색2 7" xfId="2209" xr:uid="{00000000-0005-0000-0000-0000A0080000}"/>
    <cellStyle name="40% - 강조색2 8" xfId="2210" xr:uid="{00000000-0005-0000-0000-0000A1080000}"/>
    <cellStyle name="40% - 강조색2 9" xfId="2211" xr:uid="{00000000-0005-0000-0000-0000A2080000}"/>
    <cellStyle name="40% - 강조색3" xfId="2212" builtinId="39" customBuiltin="1"/>
    <cellStyle name="40% - 강조색3 10" xfId="2213" xr:uid="{00000000-0005-0000-0000-0000A4080000}"/>
    <cellStyle name="40% - 강조색3 11" xfId="2214" xr:uid="{00000000-0005-0000-0000-0000A5080000}"/>
    <cellStyle name="40% - 강조색3 12" xfId="2215" xr:uid="{00000000-0005-0000-0000-0000A6080000}"/>
    <cellStyle name="40% - 강조색3 13" xfId="2216" xr:uid="{00000000-0005-0000-0000-0000A7080000}"/>
    <cellStyle name="40% - 강조색3 14" xfId="2217" xr:uid="{00000000-0005-0000-0000-0000A8080000}"/>
    <cellStyle name="40% - 강조색3 15" xfId="2218" xr:uid="{00000000-0005-0000-0000-0000A9080000}"/>
    <cellStyle name="40% - 강조색3 16" xfId="2219" xr:uid="{00000000-0005-0000-0000-0000AA080000}"/>
    <cellStyle name="40% - 강조색3 17" xfId="2220" xr:uid="{00000000-0005-0000-0000-0000AB080000}"/>
    <cellStyle name="40% - 강조색3 18" xfId="2221" xr:uid="{00000000-0005-0000-0000-0000AC080000}"/>
    <cellStyle name="40% - 강조색3 19" xfId="2222" xr:uid="{00000000-0005-0000-0000-0000AD080000}"/>
    <cellStyle name="40% - 강조색3 2" xfId="2223" xr:uid="{00000000-0005-0000-0000-0000AE080000}"/>
    <cellStyle name="40% - 강조색3 20" xfId="2224" xr:uid="{00000000-0005-0000-0000-0000AF080000}"/>
    <cellStyle name="40% - 강조색3 21" xfId="2225" xr:uid="{00000000-0005-0000-0000-0000B0080000}"/>
    <cellStyle name="40% - 강조색3 22" xfId="2226" xr:uid="{00000000-0005-0000-0000-0000B1080000}"/>
    <cellStyle name="40% - 강조색3 23" xfId="2227" xr:uid="{00000000-0005-0000-0000-0000B2080000}"/>
    <cellStyle name="40% - 강조색3 24" xfId="2228" xr:uid="{00000000-0005-0000-0000-0000B3080000}"/>
    <cellStyle name="40% - 강조색3 25" xfId="2229" xr:uid="{00000000-0005-0000-0000-0000B4080000}"/>
    <cellStyle name="40% - 강조색3 26" xfId="2230" xr:uid="{00000000-0005-0000-0000-0000B5080000}"/>
    <cellStyle name="40% - 강조색3 27" xfId="2231" xr:uid="{00000000-0005-0000-0000-0000B6080000}"/>
    <cellStyle name="40% - 강조색3 28" xfId="2232" xr:uid="{00000000-0005-0000-0000-0000B7080000}"/>
    <cellStyle name="40% - 강조색3 29" xfId="2233" xr:uid="{00000000-0005-0000-0000-0000B8080000}"/>
    <cellStyle name="40% - 강조색3 3" xfId="2234" xr:uid="{00000000-0005-0000-0000-0000B9080000}"/>
    <cellStyle name="40% - 강조색3 30" xfId="2235" xr:uid="{00000000-0005-0000-0000-0000BA080000}"/>
    <cellStyle name="40% - 강조색3 31" xfId="2236" xr:uid="{00000000-0005-0000-0000-0000BB080000}"/>
    <cellStyle name="40% - 강조색3 32" xfId="2237" xr:uid="{00000000-0005-0000-0000-0000BC080000}"/>
    <cellStyle name="40% - 강조색3 33" xfId="2238" xr:uid="{00000000-0005-0000-0000-0000BD080000}"/>
    <cellStyle name="40% - 강조색3 34" xfId="2239" xr:uid="{00000000-0005-0000-0000-0000BE080000}"/>
    <cellStyle name="40% - 강조색3 35" xfId="2240" xr:uid="{00000000-0005-0000-0000-0000BF080000}"/>
    <cellStyle name="40% - 강조색3 36" xfId="2241" xr:uid="{00000000-0005-0000-0000-0000C0080000}"/>
    <cellStyle name="40% - 강조색3 37" xfId="2242" xr:uid="{00000000-0005-0000-0000-0000C1080000}"/>
    <cellStyle name="40% - 강조색3 38" xfId="2243" xr:uid="{00000000-0005-0000-0000-0000C2080000}"/>
    <cellStyle name="40% - 강조색3 39" xfId="2244" xr:uid="{00000000-0005-0000-0000-0000C3080000}"/>
    <cellStyle name="40% - 강조색3 4" xfId="2245" xr:uid="{00000000-0005-0000-0000-0000C4080000}"/>
    <cellStyle name="40% - 강조색3 40" xfId="2246" xr:uid="{00000000-0005-0000-0000-0000C5080000}"/>
    <cellStyle name="40% - 강조색3 41" xfId="2247" xr:uid="{00000000-0005-0000-0000-0000C6080000}"/>
    <cellStyle name="40% - 강조색3 42" xfId="2248" xr:uid="{00000000-0005-0000-0000-0000C7080000}"/>
    <cellStyle name="40% - 강조색3 43" xfId="2249" xr:uid="{00000000-0005-0000-0000-0000C8080000}"/>
    <cellStyle name="40% - 강조색3 44" xfId="2250" xr:uid="{00000000-0005-0000-0000-0000C9080000}"/>
    <cellStyle name="40% - 강조색3 45" xfId="2251" xr:uid="{00000000-0005-0000-0000-0000CA080000}"/>
    <cellStyle name="40% - 강조색3 46" xfId="2252" xr:uid="{00000000-0005-0000-0000-0000CB080000}"/>
    <cellStyle name="40% - 강조색3 47" xfId="2253" xr:uid="{00000000-0005-0000-0000-0000CC080000}"/>
    <cellStyle name="40% - 강조색3 5" xfId="2254" xr:uid="{00000000-0005-0000-0000-0000CD080000}"/>
    <cellStyle name="40% - 강조색3 6" xfId="2255" xr:uid="{00000000-0005-0000-0000-0000CE080000}"/>
    <cellStyle name="40% - 강조색3 7" xfId="2256" xr:uid="{00000000-0005-0000-0000-0000CF080000}"/>
    <cellStyle name="40% - 강조색3 8" xfId="2257" xr:uid="{00000000-0005-0000-0000-0000D0080000}"/>
    <cellStyle name="40% - 강조색3 9" xfId="2258" xr:uid="{00000000-0005-0000-0000-0000D1080000}"/>
    <cellStyle name="40% - 강조색4" xfId="2259" builtinId="43" customBuiltin="1"/>
    <cellStyle name="40% - 강조색4 10" xfId="2260" xr:uid="{00000000-0005-0000-0000-0000D3080000}"/>
    <cellStyle name="40% - 강조색4 11" xfId="2261" xr:uid="{00000000-0005-0000-0000-0000D4080000}"/>
    <cellStyle name="40% - 강조색4 12" xfId="2262" xr:uid="{00000000-0005-0000-0000-0000D5080000}"/>
    <cellStyle name="40% - 강조색4 13" xfId="2263" xr:uid="{00000000-0005-0000-0000-0000D6080000}"/>
    <cellStyle name="40% - 강조색4 14" xfId="2264" xr:uid="{00000000-0005-0000-0000-0000D7080000}"/>
    <cellStyle name="40% - 강조색4 15" xfId="2265" xr:uid="{00000000-0005-0000-0000-0000D8080000}"/>
    <cellStyle name="40% - 강조색4 16" xfId="2266" xr:uid="{00000000-0005-0000-0000-0000D9080000}"/>
    <cellStyle name="40% - 강조색4 17" xfId="2267" xr:uid="{00000000-0005-0000-0000-0000DA080000}"/>
    <cellStyle name="40% - 강조색4 18" xfId="2268" xr:uid="{00000000-0005-0000-0000-0000DB080000}"/>
    <cellStyle name="40% - 강조색4 19" xfId="2269" xr:uid="{00000000-0005-0000-0000-0000DC080000}"/>
    <cellStyle name="40% - 강조색4 2" xfId="2270" xr:uid="{00000000-0005-0000-0000-0000DD080000}"/>
    <cellStyle name="40% - 강조색4 20" xfId="2271" xr:uid="{00000000-0005-0000-0000-0000DE080000}"/>
    <cellStyle name="40% - 강조색4 21" xfId="2272" xr:uid="{00000000-0005-0000-0000-0000DF080000}"/>
    <cellStyle name="40% - 강조색4 22" xfId="2273" xr:uid="{00000000-0005-0000-0000-0000E0080000}"/>
    <cellStyle name="40% - 강조색4 23" xfId="2274" xr:uid="{00000000-0005-0000-0000-0000E1080000}"/>
    <cellStyle name="40% - 강조색4 24" xfId="2275" xr:uid="{00000000-0005-0000-0000-0000E2080000}"/>
    <cellStyle name="40% - 강조색4 25" xfId="2276" xr:uid="{00000000-0005-0000-0000-0000E3080000}"/>
    <cellStyle name="40% - 강조색4 26" xfId="2277" xr:uid="{00000000-0005-0000-0000-0000E4080000}"/>
    <cellStyle name="40% - 강조색4 27" xfId="2278" xr:uid="{00000000-0005-0000-0000-0000E5080000}"/>
    <cellStyle name="40% - 강조색4 28" xfId="2279" xr:uid="{00000000-0005-0000-0000-0000E6080000}"/>
    <cellStyle name="40% - 강조색4 29" xfId="2280" xr:uid="{00000000-0005-0000-0000-0000E7080000}"/>
    <cellStyle name="40% - 강조색4 3" xfId="2281" xr:uid="{00000000-0005-0000-0000-0000E8080000}"/>
    <cellStyle name="40% - 강조색4 30" xfId="2282" xr:uid="{00000000-0005-0000-0000-0000E9080000}"/>
    <cellStyle name="40% - 강조색4 31" xfId="2283" xr:uid="{00000000-0005-0000-0000-0000EA080000}"/>
    <cellStyle name="40% - 강조색4 32" xfId="2284" xr:uid="{00000000-0005-0000-0000-0000EB080000}"/>
    <cellStyle name="40% - 강조색4 33" xfId="2285" xr:uid="{00000000-0005-0000-0000-0000EC080000}"/>
    <cellStyle name="40% - 강조색4 34" xfId="2286" xr:uid="{00000000-0005-0000-0000-0000ED080000}"/>
    <cellStyle name="40% - 강조색4 35" xfId="2287" xr:uid="{00000000-0005-0000-0000-0000EE080000}"/>
    <cellStyle name="40% - 강조색4 36" xfId="2288" xr:uid="{00000000-0005-0000-0000-0000EF080000}"/>
    <cellStyle name="40% - 강조색4 37" xfId="2289" xr:uid="{00000000-0005-0000-0000-0000F0080000}"/>
    <cellStyle name="40% - 강조색4 38" xfId="2290" xr:uid="{00000000-0005-0000-0000-0000F1080000}"/>
    <cellStyle name="40% - 강조색4 39" xfId="2291" xr:uid="{00000000-0005-0000-0000-0000F2080000}"/>
    <cellStyle name="40% - 강조색4 4" xfId="2292" xr:uid="{00000000-0005-0000-0000-0000F3080000}"/>
    <cellStyle name="40% - 강조색4 40" xfId="2293" xr:uid="{00000000-0005-0000-0000-0000F4080000}"/>
    <cellStyle name="40% - 강조색4 41" xfId="2294" xr:uid="{00000000-0005-0000-0000-0000F5080000}"/>
    <cellStyle name="40% - 강조색4 42" xfId="2295" xr:uid="{00000000-0005-0000-0000-0000F6080000}"/>
    <cellStyle name="40% - 강조색4 43" xfId="2296" xr:uid="{00000000-0005-0000-0000-0000F7080000}"/>
    <cellStyle name="40% - 강조색4 44" xfId="2297" xr:uid="{00000000-0005-0000-0000-0000F8080000}"/>
    <cellStyle name="40% - 강조색4 45" xfId="2298" xr:uid="{00000000-0005-0000-0000-0000F9080000}"/>
    <cellStyle name="40% - 강조색4 46" xfId="2299" xr:uid="{00000000-0005-0000-0000-0000FA080000}"/>
    <cellStyle name="40% - 강조색4 47" xfId="2300" xr:uid="{00000000-0005-0000-0000-0000FB080000}"/>
    <cellStyle name="40% - 강조색4 5" xfId="2301" xr:uid="{00000000-0005-0000-0000-0000FC080000}"/>
    <cellStyle name="40% - 강조색4 6" xfId="2302" xr:uid="{00000000-0005-0000-0000-0000FD080000}"/>
    <cellStyle name="40% - 강조색4 7" xfId="2303" xr:uid="{00000000-0005-0000-0000-0000FE080000}"/>
    <cellStyle name="40% - 강조색4 8" xfId="2304" xr:uid="{00000000-0005-0000-0000-0000FF080000}"/>
    <cellStyle name="40% - 강조색4 9" xfId="2305" xr:uid="{00000000-0005-0000-0000-000000090000}"/>
    <cellStyle name="40% - 강조색5" xfId="2306" builtinId="47" customBuiltin="1"/>
    <cellStyle name="40% - 강조색5 10" xfId="2307" xr:uid="{00000000-0005-0000-0000-000002090000}"/>
    <cellStyle name="40% - 강조색5 11" xfId="2308" xr:uid="{00000000-0005-0000-0000-000003090000}"/>
    <cellStyle name="40% - 강조색5 12" xfId="2309" xr:uid="{00000000-0005-0000-0000-000004090000}"/>
    <cellStyle name="40% - 강조색5 13" xfId="2310" xr:uid="{00000000-0005-0000-0000-000005090000}"/>
    <cellStyle name="40% - 강조색5 14" xfId="2311" xr:uid="{00000000-0005-0000-0000-000006090000}"/>
    <cellStyle name="40% - 강조색5 15" xfId="2312" xr:uid="{00000000-0005-0000-0000-000007090000}"/>
    <cellStyle name="40% - 강조색5 16" xfId="2313" xr:uid="{00000000-0005-0000-0000-000008090000}"/>
    <cellStyle name="40% - 강조색5 17" xfId="2314" xr:uid="{00000000-0005-0000-0000-000009090000}"/>
    <cellStyle name="40% - 강조색5 18" xfId="2315" xr:uid="{00000000-0005-0000-0000-00000A090000}"/>
    <cellStyle name="40% - 강조색5 19" xfId="2316" xr:uid="{00000000-0005-0000-0000-00000B090000}"/>
    <cellStyle name="40% - 강조색5 2" xfId="2317" xr:uid="{00000000-0005-0000-0000-00000C090000}"/>
    <cellStyle name="40% - 강조색5 20" xfId="2318" xr:uid="{00000000-0005-0000-0000-00000D090000}"/>
    <cellStyle name="40% - 강조색5 21" xfId="2319" xr:uid="{00000000-0005-0000-0000-00000E090000}"/>
    <cellStyle name="40% - 강조색5 22" xfId="2320" xr:uid="{00000000-0005-0000-0000-00000F090000}"/>
    <cellStyle name="40% - 강조색5 23" xfId="2321" xr:uid="{00000000-0005-0000-0000-000010090000}"/>
    <cellStyle name="40% - 강조색5 24" xfId="2322" xr:uid="{00000000-0005-0000-0000-000011090000}"/>
    <cellStyle name="40% - 강조색5 25" xfId="2323" xr:uid="{00000000-0005-0000-0000-000012090000}"/>
    <cellStyle name="40% - 강조색5 26" xfId="2324" xr:uid="{00000000-0005-0000-0000-000013090000}"/>
    <cellStyle name="40% - 강조색5 27" xfId="2325" xr:uid="{00000000-0005-0000-0000-000014090000}"/>
    <cellStyle name="40% - 강조색5 28" xfId="2326" xr:uid="{00000000-0005-0000-0000-000015090000}"/>
    <cellStyle name="40% - 강조색5 29" xfId="2327" xr:uid="{00000000-0005-0000-0000-000016090000}"/>
    <cellStyle name="40% - 강조색5 3" xfId="2328" xr:uid="{00000000-0005-0000-0000-000017090000}"/>
    <cellStyle name="40% - 강조색5 30" xfId="2329" xr:uid="{00000000-0005-0000-0000-000018090000}"/>
    <cellStyle name="40% - 강조색5 31" xfId="2330" xr:uid="{00000000-0005-0000-0000-000019090000}"/>
    <cellStyle name="40% - 강조색5 32" xfId="2331" xr:uid="{00000000-0005-0000-0000-00001A090000}"/>
    <cellStyle name="40% - 강조색5 33" xfId="2332" xr:uid="{00000000-0005-0000-0000-00001B090000}"/>
    <cellStyle name="40% - 강조색5 34" xfId="2333" xr:uid="{00000000-0005-0000-0000-00001C090000}"/>
    <cellStyle name="40% - 강조색5 35" xfId="2334" xr:uid="{00000000-0005-0000-0000-00001D090000}"/>
    <cellStyle name="40% - 강조색5 36" xfId="2335" xr:uid="{00000000-0005-0000-0000-00001E090000}"/>
    <cellStyle name="40% - 강조색5 37" xfId="2336" xr:uid="{00000000-0005-0000-0000-00001F090000}"/>
    <cellStyle name="40% - 강조색5 38" xfId="2337" xr:uid="{00000000-0005-0000-0000-000020090000}"/>
    <cellStyle name="40% - 강조색5 39" xfId="2338" xr:uid="{00000000-0005-0000-0000-000021090000}"/>
    <cellStyle name="40% - 강조색5 4" xfId="2339" xr:uid="{00000000-0005-0000-0000-000022090000}"/>
    <cellStyle name="40% - 강조색5 40" xfId="2340" xr:uid="{00000000-0005-0000-0000-000023090000}"/>
    <cellStyle name="40% - 강조색5 41" xfId="2341" xr:uid="{00000000-0005-0000-0000-000024090000}"/>
    <cellStyle name="40% - 강조색5 42" xfId="2342" xr:uid="{00000000-0005-0000-0000-000025090000}"/>
    <cellStyle name="40% - 강조색5 43" xfId="2343" xr:uid="{00000000-0005-0000-0000-000026090000}"/>
    <cellStyle name="40% - 강조색5 44" xfId="2344" xr:uid="{00000000-0005-0000-0000-000027090000}"/>
    <cellStyle name="40% - 강조색5 45" xfId="2345" xr:uid="{00000000-0005-0000-0000-000028090000}"/>
    <cellStyle name="40% - 강조색5 46" xfId="2346" xr:uid="{00000000-0005-0000-0000-000029090000}"/>
    <cellStyle name="40% - 강조색5 47" xfId="2347" xr:uid="{00000000-0005-0000-0000-00002A090000}"/>
    <cellStyle name="40% - 강조색5 5" xfId="2348" xr:uid="{00000000-0005-0000-0000-00002B090000}"/>
    <cellStyle name="40% - 강조색5 6" xfId="2349" xr:uid="{00000000-0005-0000-0000-00002C090000}"/>
    <cellStyle name="40% - 강조색5 7" xfId="2350" xr:uid="{00000000-0005-0000-0000-00002D090000}"/>
    <cellStyle name="40% - 강조색5 8" xfId="2351" xr:uid="{00000000-0005-0000-0000-00002E090000}"/>
    <cellStyle name="40% - 강조색5 9" xfId="2352" xr:uid="{00000000-0005-0000-0000-00002F090000}"/>
    <cellStyle name="40% - 강조색6" xfId="2353" builtinId="51" customBuiltin="1"/>
    <cellStyle name="40% - 강조색6 10" xfId="2354" xr:uid="{00000000-0005-0000-0000-000031090000}"/>
    <cellStyle name="40% - 강조색6 11" xfId="2355" xr:uid="{00000000-0005-0000-0000-000032090000}"/>
    <cellStyle name="40% - 강조색6 12" xfId="2356" xr:uid="{00000000-0005-0000-0000-000033090000}"/>
    <cellStyle name="40% - 강조색6 13" xfId="2357" xr:uid="{00000000-0005-0000-0000-000034090000}"/>
    <cellStyle name="40% - 강조색6 14" xfId="2358" xr:uid="{00000000-0005-0000-0000-000035090000}"/>
    <cellStyle name="40% - 강조색6 15" xfId="2359" xr:uid="{00000000-0005-0000-0000-000036090000}"/>
    <cellStyle name="40% - 강조색6 16" xfId="2360" xr:uid="{00000000-0005-0000-0000-000037090000}"/>
    <cellStyle name="40% - 강조색6 17" xfId="2361" xr:uid="{00000000-0005-0000-0000-000038090000}"/>
    <cellStyle name="40% - 강조색6 18" xfId="2362" xr:uid="{00000000-0005-0000-0000-000039090000}"/>
    <cellStyle name="40% - 강조색6 19" xfId="2363" xr:uid="{00000000-0005-0000-0000-00003A090000}"/>
    <cellStyle name="40% - 강조색6 2" xfId="2364" xr:uid="{00000000-0005-0000-0000-00003B090000}"/>
    <cellStyle name="40% - 강조색6 20" xfId="2365" xr:uid="{00000000-0005-0000-0000-00003C090000}"/>
    <cellStyle name="40% - 강조색6 21" xfId="2366" xr:uid="{00000000-0005-0000-0000-00003D090000}"/>
    <cellStyle name="40% - 강조색6 22" xfId="2367" xr:uid="{00000000-0005-0000-0000-00003E090000}"/>
    <cellStyle name="40% - 강조색6 23" xfId="2368" xr:uid="{00000000-0005-0000-0000-00003F090000}"/>
    <cellStyle name="40% - 강조색6 24" xfId="2369" xr:uid="{00000000-0005-0000-0000-000040090000}"/>
    <cellStyle name="40% - 강조색6 25" xfId="2370" xr:uid="{00000000-0005-0000-0000-000041090000}"/>
    <cellStyle name="40% - 강조색6 26" xfId="2371" xr:uid="{00000000-0005-0000-0000-000042090000}"/>
    <cellStyle name="40% - 강조색6 27" xfId="2372" xr:uid="{00000000-0005-0000-0000-000043090000}"/>
    <cellStyle name="40% - 강조색6 28" xfId="2373" xr:uid="{00000000-0005-0000-0000-000044090000}"/>
    <cellStyle name="40% - 강조색6 29" xfId="2374" xr:uid="{00000000-0005-0000-0000-000045090000}"/>
    <cellStyle name="40% - 강조색6 3" xfId="2375" xr:uid="{00000000-0005-0000-0000-000046090000}"/>
    <cellStyle name="40% - 강조색6 30" xfId="2376" xr:uid="{00000000-0005-0000-0000-000047090000}"/>
    <cellStyle name="40% - 강조색6 31" xfId="2377" xr:uid="{00000000-0005-0000-0000-000048090000}"/>
    <cellStyle name="40% - 강조색6 32" xfId="2378" xr:uid="{00000000-0005-0000-0000-000049090000}"/>
    <cellStyle name="40% - 강조색6 33" xfId="2379" xr:uid="{00000000-0005-0000-0000-00004A090000}"/>
    <cellStyle name="40% - 강조색6 34" xfId="2380" xr:uid="{00000000-0005-0000-0000-00004B090000}"/>
    <cellStyle name="40% - 강조색6 35" xfId="2381" xr:uid="{00000000-0005-0000-0000-00004C090000}"/>
    <cellStyle name="40% - 강조색6 36" xfId="2382" xr:uid="{00000000-0005-0000-0000-00004D090000}"/>
    <cellStyle name="40% - 강조색6 37" xfId="2383" xr:uid="{00000000-0005-0000-0000-00004E090000}"/>
    <cellStyle name="40% - 강조색6 38" xfId="2384" xr:uid="{00000000-0005-0000-0000-00004F090000}"/>
    <cellStyle name="40% - 강조색6 39" xfId="2385" xr:uid="{00000000-0005-0000-0000-000050090000}"/>
    <cellStyle name="40% - 강조색6 4" xfId="2386" xr:uid="{00000000-0005-0000-0000-000051090000}"/>
    <cellStyle name="40% - 강조색6 40" xfId="2387" xr:uid="{00000000-0005-0000-0000-000052090000}"/>
    <cellStyle name="40% - 강조색6 41" xfId="2388" xr:uid="{00000000-0005-0000-0000-000053090000}"/>
    <cellStyle name="40% - 강조색6 42" xfId="2389" xr:uid="{00000000-0005-0000-0000-000054090000}"/>
    <cellStyle name="40% - 강조색6 43" xfId="2390" xr:uid="{00000000-0005-0000-0000-000055090000}"/>
    <cellStyle name="40% - 강조색6 44" xfId="2391" xr:uid="{00000000-0005-0000-0000-000056090000}"/>
    <cellStyle name="40% - 강조색6 45" xfId="2392" xr:uid="{00000000-0005-0000-0000-000057090000}"/>
    <cellStyle name="40% - 강조색6 46" xfId="2393" xr:uid="{00000000-0005-0000-0000-000058090000}"/>
    <cellStyle name="40% - 강조색6 47" xfId="2394" xr:uid="{00000000-0005-0000-0000-000059090000}"/>
    <cellStyle name="40% - 강조색6 5" xfId="2395" xr:uid="{00000000-0005-0000-0000-00005A090000}"/>
    <cellStyle name="40% - 강조색6 6" xfId="2396" xr:uid="{00000000-0005-0000-0000-00005B090000}"/>
    <cellStyle name="40% - 강조색6 7" xfId="2397" xr:uid="{00000000-0005-0000-0000-00005C090000}"/>
    <cellStyle name="40% - 강조색6 8" xfId="2398" xr:uid="{00000000-0005-0000-0000-00005D090000}"/>
    <cellStyle name="40% - 강조색6 9" xfId="2399" xr:uid="{00000000-0005-0000-0000-00005E090000}"/>
    <cellStyle name="60% - 강조색1" xfId="2400" builtinId="32" customBuiltin="1"/>
    <cellStyle name="60% - 강조색1 10" xfId="2401" xr:uid="{00000000-0005-0000-0000-000060090000}"/>
    <cellStyle name="60% - 강조색1 11" xfId="2402" xr:uid="{00000000-0005-0000-0000-000061090000}"/>
    <cellStyle name="60% - 강조색1 12" xfId="2403" xr:uid="{00000000-0005-0000-0000-000062090000}"/>
    <cellStyle name="60% - 강조색1 13" xfId="2404" xr:uid="{00000000-0005-0000-0000-000063090000}"/>
    <cellStyle name="60% - 강조색1 14" xfId="2405" xr:uid="{00000000-0005-0000-0000-000064090000}"/>
    <cellStyle name="60% - 강조색1 15" xfId="2406" xr:uid="{00000000-0005-0000-0000-000065090000}"/>
    <cellStyle name="60% - 강조색1 16" xfId="2407" xr:uid="{00000000-0005-0000-0000-000066090000}"/>
    <cellStyle name="60% - 강조색1 17" xfId="2408" xr:uid="{00000000-0005-0000-0000-000067090000}"/>
    <cellStyle name="60% - 강조색1 18" xfId="2409" xr:uid="{00000000-0005-0000-0000-000068090000}"/>
    <cellStyle name="60% - 강조색1 19" xfId="2410" xr:uid="{00000000-0005-0000-0000-000069090000}"/>
    <cellStyle name="60% - 강조색1 2" xfId="2411" xr:uid="{00000000-0005-0000-0000-00006A090000}"/>
    <cellStyle name="60% - 강조색1 20" xfId="2412" xr:uid="{00000000-0005-0000-0000-00006B090000}"/>
    <cellStyle name="60% - 강조색1 21" xfId="2413" xr:uid="{00000000-0005-0000-0000-00006C090000}"/>
    <cellStyle name="60% - 강조색1 22" xfId="2414" xr:uid="{00000000-0005-0000-0000-00006D090000}"/>
    <cellStyle name="60% - 강조색1 23" xfId="2415" xr:uid="{00000000-0005-0000-0000-00006E090000}"/>
    <cellStyle name="60% - 강조색1 24" xfId="2416" xr:uid="{00000000-0005-0000-0000-00006F090000}"/>
    <cellStyle name="60% - 강조색1 25" xfId="2417" xr:uid="{00000000-0005-0000-0000-000070090000}"/>
    <cellStyle name="60% - 강조색1 26" xfId="2418" xr:uid="{00000000-0005-0000-0000-000071090000}"/>
    <cellStyle name="60% - 강조색1 27" xfId="2419" xr:uid="{00000000-0005-0000-0000-000072090000}"/>
    <cellStyle name="60% - 강조색1 28" xfId="2420" xr:uid="{00000000-0005-0000-0000-000073090000}"/>
    <cellStyle name="60% - 강조색1 29" xfId="2421" xr:uid="{00000000-0005-0000-0000-000074090000}"/>
    <cellStyle name="60% - 강조색1 3" xfId="2422" xr:uid="{00000000-0005-0000-0000-000075090000}"/>
    <cellStyle name="60% - 강조색1 30" xfId="2423" xr:uid="{00000000-0005-0000-0000-000076090000}"/>
    <cellStyle name="60% - 강조색1 31" xfId="2424" xr:uid="{00000000-0005-0000-0000-000077090000}"/>
    <cellStyle name="60% - 강조색1 32" xfId="2425" xr:uid="{00000000-0005-0000-0000-000078090000}"/>
    <cellStyle name="60% - 강조색1 33" xfId="2426" xr:uid="{00000000-0005-0000-0000-000079090000}"/>
    <cellStyle name="60% - 강조색1 34" xfId="2427" xr:uid="{00000000-0005-0000-0000-00007A090000}"/>
    <cellStyle name="60% - 강조색1 35" xfId="2428" xr:uid="{00000000-0005-0000-0000-00007B090000}"/>
    <cellStyle name="60% - 강조색1 36" xfId="2429" xr:uid="{00000000-0005-0000-0000-00007C090000}"/>
    <cellStyle name="60% - 강조색1 37" xfId="2430" xr:uid="{00000000-0005-0000-0000-00007D090000}"/>
    <cellStyle name="60% - 강조색1 38" xfId="2431" xr:uid="{00000000-0005-0000-0000-00007E090000}"/>
    <cellStyle name="60% - 강조색1 39" xfId="2432" xr:uid="{00000000-0005-0000-0000-00007F090000}"/>
    <cellStyle name="60% - 강조색1 4" xfId="2433" xr:uid="{00000000-0005-0000-0000-000080090000}"/>
    <cellStyle name="60% - 강조색1 40" xfId="2434" xr:uid="{00000000-0005-0000-0000-000081090000}"/>
    <cellStyle name="60% - 강조색1 41" xfId="2435" xr:uid="{00000000-0005-0000-0000-000082090000}"/>
    <cellStyle name="60% - 강조색1 42" xfId="2436" xr:uid="{00000000-0005-0000-0000-000083090000}"/>
    <cellStyle name="60% - 강조색1 43" xfId="2437" xr:uid="{00000000-0005-0000-0000-000084090000}"/>
    <cellStyle name="60% - 강조색1 44" xfId="2438" xr:uid="{00000000-0005-0000-0000-000085090000}"/>
    <cellStyle name="60% - 강조색1 45" xfId="2439" xr:uid="{00000000-0005-0000-0000-000086090000}"/>
    <cellStyle name="60% - 강조색1 46" xfId="2440" xr:uid="{00000000-0005-0000-0000-000087090000}"/>
    <cellStyle name="60% - 강조색1 47" xfId="2441" xr:uid="{00000000-0005-0000-0000-000088090000}"/>
    <cellStyle name="60% - 강조색1 5" xfId="2442" xr:uid="{00000000-0005-0000-0000-000089090000}"/>
    <cellStyle name="60% - 강조색1 6" xfId="2443" xr:uid="{00000000-0005-0000-0000-00008A090000}"/>
    <cellStyle name="60% - 강조색1 7" xfId="2444" xr:uid="{00000000-0005-0000-0000-00008B090000}"/>
    <cellStyle name="60% - 강조색1 8" xfId="2445" xr:uid="{00000000-0005-0000-0000-00008C090000}"/>
    <cellStyle name="60% - 강조색1 9" xfId="2446" xr:uid="{00000000-0005-0000-0000-00008D090000}"/>
    <cellStyle name="60% - 강조색2" xfId="2447" builtinId="36" customBuiltin="1"/>
    <cellStyle name="60% - 강조색2 10" xfId="2448" xr:uid="{00000000-0005-0000-0000-00008F090000}"/>
    <cellStyle name="60% - 강조색2 11" xfId="2449" xr:uid="{00000000-0005-0000-0000-000090090000}"/>
    <cellStyle name="60% - 강조색2 12" xfId="2450" xr:uid="{00000000-0005-0000-0000-000091090000}"/>
    <cellStyle name="60% - 강조색2 13" xfId="2451" xr:uid="{00000000-0005-0000-0000-000092090000}"/>
    <cellStyle name="60% - 강조색2 14" xfId="2452" xr:uid="{00000000-0005-0000-0000-000093090000}"/>
    <cellStyle name="60% - 강조색2 15" xfId="2453" xr:uid="{00000000-0005-0000-0000-000094090000}"/>
    <cellStyle name="60% - 강조색2 16" xfId="2454" xr:uid="{00000000-0005-0000-0000-000095090000}"/>
    <cellStyle name="60% - 강조색2 17" xfId="2455" xr:uid="{00000000-0005-0000-0000-000096090000}"/>
    <cellStyle name="60% - 강조색2 18" xfId="2456" xr:uid="{00000000-0005-0000-0000-000097090000}"/>
    <cellStyle name="60% - 강조색2 19" xfId="2457" xr:uid="{00000000-0005-0000-0000-000098090000}"/>
    <cellStyle name="60% - 강조색2 2" xfId="2458" xr:uid="{00000000-0005-0000-0000-000099090000}"/>
    <cellStyle name="60% - 강조색2 20" xfId="2459" xr:uid="{00000000-0005-0000-0000-00009A090000}"/>
    <cellStyle name="60% - 강조색2 21" xfId="2460" xr:uid="{00000000-0005-0000-0000-00009B090000}"/>
    <cellStyle name="60% - 강조색2 22" xfId="2461" xr:uid="{00000000-0005-0000-0000-00009C090000}"/>
    <cellStyle name="60% - 강조색2 23" xfId="2462" xr:uid="{00000000-0005-0000-0000-00009D090000}"/>
    <cellStyle name="60% - 강조색2 24" xfId="2463" xr:uid="{00000000-0005-0000-0000-00009E090000}"/>
    <cellStyle name="60% - 강조색2 25" xfId="2464" xr:uid="{00000000-0005-0000-0000-00009F090000}"/>
    <cellStyle name="60% - 강조색2 26" xfId="2465" xr:uid="{00000000-0005-0000-0000-0000A0090000}"/>
    <cellStyle name="60% - 강조색2 27" xfId="2466" xr:uid="{00000000-0005-0000-0000-0000A1090000}"/>
    <cellStyle name="60% - 강조색2 28" xfId="2467" xr:uid="{00000000-0005-0000-0000-0000A2090000}"/>
    <cellStyle name="60% - 강조색2 29" xfId="2468" xr:uid="{00000000-0005-0000-0000-0000A3090000}"/>
    <cellStyle name="60% - 강조색2 3" xfId="2469" xr:uid="{00000000-0005-0000-0000-0000A4090000}"/>
    <cellStyle name="60% - 강조색2 30" xfId="2470" xr:uid="{00000000-0005-0000-0000-0000A5090000}"/>
    <cellStyle name="60% - 강조색2 31" xfId="2471" xr:uid="{00000000-0005-0000-0000-0000A6090000}"/>
    <cellStyle name="60% - 강조색2 32" xfId="2472" xr:uid="{00000000-0005-0000-0000-0000A7090000}"/>
    <cellStyle name="60% - 강조색2 33" xfId="2473" xr:uid="{00000000-0005-0000-0000-0000A8090000}"/>
    <cellStyle name="60% - 강조색2 34" xfId="2474" xr:uid="{00000000-0005-0000-0000-0000A9090000}"/>
    <cellStyle name="60% - 강조색2 35" xfId="2475" xr:uid="{00000000-0005-0000-0000-0000AA090000}"/>
    <cellStyle name="60% - 강조색2 36" xfId="2476" xr:uid="{00000000-0005-0000-0000-0000AB090000}"/>
    <cellStyle name="60% - 강조색2 37" xfId="2477" xr:uid="{00000000-0005-0000-0000-0000AC090000}"/>
    <cellStyle name="60% - 강조색2 38" xfId="2478" xr:uid="{00000000-0005-0000-0000-0000AD090000}"/>
    <cellStyle name="60% - 강조색2 39" xfId="2479" xr:uid="{00000000-0005-0000-0000-0000AE090000}"/>
    <cellStyle name="60% - 강조색2 4" xfId="2480" xr:uid="{00000000-0005-0000-0000-0000AF090000}"/>
    <cellStyle name="60% - 강조색2 40" xfId="2481" xr:uid="{00000000-0005-0000-0000-0000B0090000}"/>
    <cellStyle name="60% - 강조색2 41" xfId="2482" xr:uid="{00000000-0005-0000-0000-0000B1090000}"/>
    <cellStyle name="60% - 강조색2 42" xfId="2483" xr:uid="{00000000-0005-0000-0000-0000B2090000}"/>
    <cellStyle name="60% - 강조색2 43" xfId="2484" xr:uid="{00000000-0005-0000-0000-0000B3090000}"/>
    <cellStyle name="60% - 강조색2 44" xfId="2485" xr:uid="{00000000-0005-0000-0000-0000B4090000}"/>
    <cellStyle name="60% - 강조색2 45" xfId="2486" xr:uid="{00000000-0005-0000-0000-0000B5090000}"/>
    <cellStyle name="60% - 강조색2 46" xfId="2487" xr:uid="{00000000-0005-0000-0000-0000B6090000}"/>
    <cellStyle name="60% - 강조색2 47" xfId="2488" xr:uid="{00000000-0005-0000-0000-0000B7090000}"/>
    <cellStyle name="60% - 강조색2 5" xfId="2489" xr:uid="{00000000-0005-0000-0000-0000B8090000}"/>
    <cellStyle name="60% - 강조색2 6" xfId="2490" xr:uid="{00000000-0005-0000-0000-0000B9090000}"/>
    <cellStyle name="60% - 강조색2 7" xfId="2491" xr:uid="{00000000-0005-0000-0000-0000BA090000}"/>
    <cellStyle name="60% - 강조색2 8" xfId="2492" xr:uid="{00000000-0005-0000-0000-0000BB090000}"/>
    <cellStyle name="60% - 강조색2 9" xfId="2493" xr:uid="{00000000-0005-0000-0000-0000BC090000}"/>
    <cellStyle name="60% - 강조색3" xfId="2494" builtinId="40" customBuiltin="1"/>
    <cellStyle name="60% - 강조색3 10" xfId="2495" xr:uid="{00000000-0005-0000-0000-0000BE090000}"/>
    <cellStyle name="60% - 강조색3 11" xfId="2496" xr:uid="{00000000-0005-0000-0000-0000BF090000}"/>
    <cellStyle name="60% - 강조색3 12" xfId="2497" xr:uid="{00000000-0005-0000-0000-0000C0090000}"/>
    <cellStyle name="60% - 강조색3 13" xfId="2498" xr:uid="{00000000-0005-0000-0000-0000C1090000}"/>
    <cellStyle name="60% - 강조색3 14" xfId="2499" xr:uid="{00000000-0005-0000-0000-0000C2090000}"/>
    <cellStyle name="60% - 강조색3 15" xfId="2500" xr:uid="{00000000-0005-0000-0000-0000C3090000}"/>
    <cellStyle name="60% - 강조색3 16" xfId="2501" xr:uid="{00000000-0005-0000-0000-0000C4090000}"/>
    <cellStyle name="60% - 강조색3 17" xfId="2502" xr:uid="{00000000-0005-0000-0000-0000C5090000}"/>
    <cellStyle name="60% - 강조색3 18" xfId="2503" xr:uid="{00000000-0005-0000-0000-0000C6090000}"/>
    <cellStyle name="60% - 강조색3 19" xfId="2504" xr:uid="{00000000-0005-0000-0000-0000C7090000}"/>
    <cellStyle name="60% - 강조색3 2" xfId="2505" xr:uid="{00000000-0005-0000-0000-0000C8090000}"/>
    <cellStyle name="60% - 강조색3 20" xfId="2506" xr:uid="{00000000-0005-0000-0000-0000C9090000}"/>
    <cellStyle name="60% - 강조색3 21" xfId="2507" xr:uid="{00000000-0005-0000-0000-0000CA090000}"/>
    <cellStyle name="60% - 강조색3 22" xfId="2508" xr:uid="{00000000-0005-0000-0000-0000CB090000}"/>
    <cellStyle name="60% - 강조색3 23" xfId="2509" xr:uid="{00000000-0005-0000-0000-0000CC090000}"/>
    <cellStyle name="60% - 강조색3 24" xfId="2510" xr:uid="{00000000-0005-0000-0000-0000CD090000}"/>
    <cellStyle name="60% - 강조색3 25" xfId="2511" xr:uid="{00000000-0005-0000-0000-0000CE090000}"/>
    <cellStyle name="60% - 강조색3 26" xfId="2512" xr:uid="{00000000-0005-0000-0000-0000CF090000}"/>
    <cellStyle name="60% - 강조색3 27" xfId="2513" xr:uid="{00000000-0005-0000-0000-0000D0090000}"/>
    <cellStyle name="60% - 강조색3 28" xfId="2514" xr:uid="{00000000-0005-0000-0000-0000D1090000}"/>
    <cellStyle name="60% - 강조색3 29" xfId="2515" xr:uid="{00000000-0005-0000-0000-0000D2090000}"/>
    <cellStyle name="60% - 강조색3 3" xfId="2516" xr:uid="{00000000-0005-0000-0000-0000D3090000}"/>
    <cellStyle name="60% - 강조색3 30" xfId="2517" xr:uid="{00000000-0005-0000-0000-0000D4090000}"/>
    <cellStyle name="60% - 강조색3 31" xfId="2518" xr:uid="{00000000-0005-0000-0000-0000D5090000}"/>
    <cellStyle name="60% - 강조색3 32" xfId="2519" xr:uid="{00000000-0005-0000-0000-0000D6090000}"/>
    <cellStyle name="60% - 강조색3 33" xfId="2520" xr:uid="{00000000-0005-0000-0000-0000D7090000}"/>
    <cellStyle name="60% - 강조색3 34" xfId="2521" xr:uid="{00000000-0005-0000-0000-0000D8090000}"/>
    <cellStyle name="60% - 강조색3 35" xfId="2522" xr:uid="{00000000-0005-0000-0000-0000D9090000}"/>
    <cellStyle name="60% - 강조색3 36" xfId="2523" xr:uid="{00000000-0005-0000-0000-0000DA090000}"/>
    <cellStyle name="60% - 강조색3 37" xfId="2524" xr:uid="{00000000-0005-0000-0000-0000DB090000}"/>
    <cellStyle name="60% - 강조색3 38" xfId="2525" xr:uid="{00000000-0005-0000-0000-0000DC090000}"/>
    <cellStyle name="60% - 강조색3 39" xfId="2526" xr:uid="{00000000-0005-0000-0000-0000DD090000}"/>
    <cellStyle name="60% - 강조색3 4" xfId="2527" xr:uid="{00000000-0005-0000-0000-0000DE090000}"/>
    <cellStyle name="60% - 강조색3 40" xfId="2528" xr:uid="{00000000-0005-0000-0000-0000DF090000}"/>
    <cellStyle name="60% - 강조색3 41" xfId="2529" xr:uid="{00000000-0005-0000-0000-0000E0090000}"/>
    <cellStyle name="60% - 강조색3 42" xfId="2530" xr:uid="{00000000-0005-0000-0000-0000E1090000}"/>
    <cellStyle name="60% - 강조색3 43" xfId="2531" xr:uid="{00000000-0005-0000-0000-0000E2090000}"/>
    <cellStyle name="60% - 강조색3 44" xfId="2532" xr:uid="{00000000-0005-0000-0000-0000E3090000}"/>
    <cellStyle name="60% - 강조색3 45" xfId="2533" xr:uid="{00000000-0005-0000-0000-0000E4090000}"/>
    <cellStyle name="60% - 강조색3 46" xfId="2534" xr:uid="{00000000-0005-0000-0000-0000E5090000}"/>
    <cellStyle name="60% - 강조색3 47" xfId="2535" xr:uid="{00000000-0005-0000-0000-0000E6090000}"/>
    <cellStyle name="60% - 강조색3 5" xfId="2536" xr:uid="{00000000-0005-0000-0000-0000E7090000}"/>
    <cellStyle name="60% - 강조색3 6" xfId="2537" xr:uid="{00000000-0005-0000-0000-0000E8090000}"/>
    <cellStyle name="60% - 강조색3 7" xfId="2538" xr:uid="{00000000-0005-0000-0000-0000E9090000}"/>
    <cellStyle name="60% - 강조색3 8" xfId="2539" xr:uid="{00000000-0005-0000-0000-0000EA090000}"/>
    <cellStyle name="60% - 강조색3 9" xfId="2540" xr:uid="{00000000-0005-0000-0000-0000EB090000}"/>
    <cellStyle name="60% - 강조색4" xfId="2541" builtinId="44" customBuiltin="1"/>
    <cellStyle name="60% - 강조색4 10" xfId="2542" xr:uid="{00000000-0005-0000-0000-0000ED090000}"/>
    <cellStyle name="60% - 강조색4 11" xfId="2543" xr:uid="{00000000-0005-0000-0000-0000EE090000}"/>
    <cellStyle name="60% - 강조색4 12" xfId="2544" xr:uid="{00000000-0005-0000-0000-0000EF090000}"/>
    <cellStyle name="60% - 강조색4 13" xfId="2545" xr:uid="{00000000-0005-0000-0000-0000F0090000}"/>
    <cellStyle name="60% - 강조색4 14" xfId="2546" xr:uid="{00000000-0005-0000-0000-0000F1090000}"/>
    <cellStyle name="60% - 강조색4 15" xfId="2547" xr:uid="{00000000-0005-0000-0000-0000F2090000}"/>
    <cellStyle name="60% - 강조색4 16" xfId="2548" xr:uid="{00000000-0005-0000-0000-0000F3090000}"/>
    <cellStyle name="60% - 강조색4 17" xfId="2549" xr:uid="{00000000-0005-0000-0000-0000F4090000}"/>
    <cellStyle name="60% - 강조색4 18" xfId="2550" xr:uid="{00000000-0005-0000-0000-0000F5090000}"/>
    <cellStyle name="60% - 강조색4 19" xfId="2551" xr:uid="{00000000-0005-0000-0000-0000F6090000}"/>
    <cellStyle name="60% - 강조색4 2" xfId="2552" xr:uid="{00000000-0005-0000-0000-0000F7090000}"/>
    <cellStyle name="60% - 강조색4 20" xfId="2553" xr:uid="{00000000-0005-0000-0000-0000F8090000}"/>
    <cellStyle name="60% - 강조색4 21" xfId="2554" xr:uid="{00000000-0005-0000-0000-0000F9090000}"/>
    <cellStyle name="60% - 강조색4 22" xfId="2555" xr:uid="{00000000-0005-0000-0000-0000FA090000}"/>
    <cellStyle name="60% - 강조색4 23" xfId="2556" xr:uid="{00000000-0005-0000-0000-0000FB090000}"/>
    <cellStyle name="60% - 강조색4 24" xfId="2557" xr:uid="{00000000-0005-0000-0000-0000FC090000}"/>
    <cellStyle name="60% - 강조색4 25" xfId="2558" xr:uid="{00000000-0005-0000-0000-0000FD090000}"/>
    <cellStyle name="60% - 강조색4 26" xfId="2559" xr:uid="{00000000-0005-0000-0000-0000FE090000}"/>
    <cellStyle name="60% - 강조색4 27" xfId="2560" xr:uid="{00000000-0005-0000-0000-0000FF090000}"/>
    <cellStyle name="60% - 강조색4 28" xfId="2561" xr:uid="{00000000-0005-0000-0000-0000000A0000}"/>
    <cellStyle name="60% - 강조색4 29" xfId="2562" xr:uid="{00000000-0005-0000-0000-0000010A0000}"/>
    <cellStyle name="60% - 강조색4 3" xfId="2563" xr:uid="{00000000-0005-0000-0000-0000020A0000}"/>
    <cellStyle name="60% - 강조색4 30" xfId="2564" xr:uid="{00000000-0005-0000-0000-0000030A0000}"/>
    <cellStyle name="60% - 강조색4 31" xfId="2565" xr:uid="{00000000-0005-0000-0000-0000040A0000}"/>
    <cellStyle name="60% - 강조색4 32" xfId="2566" xr:uid="{00000000-0005-0000-0000-0000050A0000}"/>
    <cellStyle name="60% - 강조색4 33" xfId="2567" xr:uid="{00000000-0005-0000-0000-0000060A0000}"/>
    <cellStyle name="60% - 강조색4 34" xfId="2568" xr:uid="{00000000-0005-0000-0000-0000070A0000}"/>
    <cellStyle name="60% - 강조색4 35" xfId="2569" xr:uid="{00000000-0005-0000-0000-0000080A0000}"/>
    <cellStyle name="60% - 강조색4 36" xfId="2570" xr:uid="{00000000-0005-0000-0000-0000090A0000}"/>
    <cellStyle name="60% - 강조색4 37" xfId="2571" xr:uid="{00000000-0005-0000-0000-00000A0A0000}"/>
    <cellStyle name="60% - 강조색4 38" xfId="2572" xr:uid="{00000000-0005-0000-0000-00000B0A0000}"/>
    <cellStyle name="60% - 강조색4 39" xfId="2573" xr:uid="{00000000-0005-0000-0000-00000C0A0000}"/>
    <cellStyle name="60% - 강조색4 4" xfId="2574" xr:uid="{00000000-0005-0000-0000-00000D0A0000}"/>
    <cellStyle name="60% - 강조색4 40" xfId="2575" xr:uid="{00000000-0005-0000-0000-00000E0A0000}"/>
    <cellStyle name="60% - 강조색4 41" xfId="2576" xr:uid="{00000000-0005-0000-0000-00000F0A0000}"/>
    <cellStyle name="60% - 강조색4 42" xfId="2577" xr:uid="{00000000-0005-0000-0000-0000100A0000}"/>
    <cellStyle name="60% - 강조색4 43" xfId="2578" xr:uid="{00000000-0005-0000-0000-0000110A0000}"/>
    <cellStyle name="60% - 강조색4 44" xfId="2579" xr:uid="{00000000-0005-0000-0000-0000120A0000}"/>
    <cellStyle name="60% - 강조색4 45" xfId="2580" xr:uid="{00000000-0005-0000-0000-0000130A0000}"/>
    <cellStyle name="60% - 강조색4 46" xfId="2581" xr:uid="{00000000-0005-0000-0000-0000140A0000}"/>
    <cellStyle name="60% - 강조색4 47" xfId="2582" xr:uid="{00000000-0005-0000-0000-0000150A0000}"/>
    <cellStyle name="60% - 강조색4 5" xfId="2583" xr:uid="{00000000-0005-0000-0000-0000160A0000}"/>
    <cellStyle name="60% - 강조색4 6" xfId="2584" xr:uid="{00000000-0005-0000-0000-0000170A0000}"/>
    <cellStyle name="60% - 강조색4 7" xfId="2585" xr:uid="{00000000-0005-0000-0000-0000180A0000}"/>
    <cellStyle name="60% - 강조색4 8" xfId="2586" xr:uid="{00000000-0005-0000-0000-0000190A0000}"/>
    <cellStyle name="60% - 강조색4 9" xfId="2587" xr:uid="{00000000-0005-0000-0000-00001A0A0000}"/>
    <cellStyle name="60% - 강조색5" xfId="2588" builtinId="48" customBuiltin="1"/>
    <cellStyle name="60% - 강조색5 10" xfId="2589" xr:uid="{00000000-0005-0000-0000-00001C0A0000}"/>
    <cellStyle name="60% - 강조색5 11" xfId="2590" xr:uid="{00000000-0005-0000-0000-00001D0A0000}"/>
    <cellStyle name="60% - 강조색5 12" xfId="2591" xr:uid="{00000000-0005-0000-0000-00001E0A0000}"/>
    <cellStyle name="60% - 강조색5 13" xfId="2592" xr:uid="{00000000-0005-0000-0000-00001F0A0000}"/>
    <cellStyle name="60% - 강조색5 14" xfId="2593" xr:uid="{00000000-0005-0000-0000-0000200A0000}"/>
    <cellStyle name="60% - 강조색5 15" xfId="2594" xr:uid="{00000000-0005-0000-0000-0000210A0000}"/>
    <cellStyle name="60% - 강조색5 16" xfId="2595" xr:uid="{00000000-0005-0000-0000-0000220A0000}"/>
    <cellStyle name="60% - 강조색5 17" xfId="2596" xr:uid="{00000000-0005-0000-0000-0000230A0000}"/>
    <cellStyle name="60% - 강조색5 18" xfId="2597" xr:uid="{00000000-0005-0000-0000-0000240A0000}"/>
    <cellStyle name="60% - 강조색5 19" xfId="2598" xr:uid="{00000000-0005-0000-0000-0000250A0000}"/>
    <cellStyle name="60% - 강조색5 2" xfId="2599" xr:uid="{00000000-0005-0000-0000-0000260A0000}"/>
    <cellStyle name="60% - 강조색5 20" xfId="2600" xr:uid="{00000000-0005-0000-0000-0000270A0000}"/>
    <cellStyle name="60% - 강조색5 21" xfId="2601" xr:uid="{00000000-0005-0000-0000-0000280A0000}"/>
    <cellStyle name="60% - 강조색5 22" xfId="2602" xr:uid="{00000000-0005-0000-0000-0000290A0000}"/>
    <cellStyle name="60% - 강조색5 23" xfId="2603" xr:uid="{00000000-0005-0000-0000-00002A0A0000}"/>
    <cellStyle name="60% - 강조색5 24" xfId="2604" xr:uid="{00000000-0005-0000-0000-00002B0A0000}"/>
    <cellStyle name="60% - 강조색5 25" xfId="2605" xr:uid="{00000000-0005-0000-0000-00002C0A0000}"/>
    <cellStyle name="60% - 강조색5 26" xfId="2606" xr:uid="{00000000-0005-0000-0000-00002D0A0000}"/>
    <cellStyle name="60% - 강조색5 27" xfId="2607" xr:uid="{00000000-0005-0000-0000-00002E0A0000}"/>
    <cellStyle name="60% - 강조색5 28" xfId="2608" xr:uid="{00000000-0005-0000-0000-00002F0A0000}"/>
    <cellStyle name="60% - 강조색5 29" xfId="2609" xr:uid="{00000000-0005-0000-0000-0000300A0000}"/>
    <cellStyle name="60% - 강조색5 3" xfId="2610" xr:uid="{00000000-0005-0000-0000-0000310A0000}"/>
    <cellStyle name="60% - 강조색5 30" xfId="2611" xr:uid="{00000000-0005-0000-0000-0000320A0000}"/>
    <cellStyle name="60% - 강조색5 31" xfId="2612" xr:uid="{00000000-0005-0000-0000-0000330A0000}"/>
    <cellStyle name="60% - 강조색5 32" xfId="2613" xr:uid="{00000000-0005-0000-0000-0000340A0000}"/>
    <cellStyle name="60% - 강조색5 33" xfId="2614" xr:uid="{00000000-0005-0000-0000-0000350A0000}"/>
    <cellStyle name="60% - 강조색5 34" xfId="2615" xr:uid="{00000000-0005-0000-0000-0000360A0000}"/>
    <cellStyle name="60% - 강조색5 35" xfId="2616" xr:uid="{00000000-0005-0000-0000-0000370A0000}"/>
    <cellStyle name="60% - 강조색5 36" xfId="2617" xr:uid="{00000000-0005-0000-0000-0000380A0000}"/>
    <cellStyle name="60% - 강조색5 37" xfId="2618" xr:uid="{00000000-0005-0000-0000-0000390A0000}"/>
    <cellStyle name="60% - 강조색5 38" xfId="2619" xr:uid="{00000000-0005-0000-0000-00003A0A0000}"/>
    <cellStyle name="60% - 강조색5 39" xfId="2620" xr:uid="{00000000-0005-0000-0000-00003B0A0000}"/>
    <cellStyle name="60% - 강조색5 4" xfId="2621" xr:uid="{00000000-0005-0000-0000-00003C0A0000}"/>
    <cellStyle name="60% - 강조색5 40" xfId="2622" xr:uid="{00000000-0005-0000-0000-00003D0A0000}"/>
    <cellStyle name="60% - 강조색5 41" xfId="2623" xr:uid="{00000000-0005-0000-0000-00003E0A0000}"/>
    <cellStyle name="60% - 강조색5 42" xfId="2624" xr:uid="{00000000-0005-0000-0000-00003F0A0000}"/>
    <cellStyle name="60% - 강조색5 43" xfId="2625" xr:uid="{00000000-0005-0000-0000-0000400A0000}"/>
    <cellStyle name="60% - 강조색5 44" xfId="2626" xr:uid="{00000000-0005-0000-0000-0000410A0000}"/>
    <cellStyle name="60% - 강조색5 45" xfId="2627" xr:uid="{00000000-0005-0000-0000-0000420A0000}"/>
    <cellStyle name="60% - 강조색5 46" xfId="2628" xr:uid="{00000000-0005-0000-0000-0000430A0000}"/>
    <cellStyle name="60% - 강조색5 47" xfId="2629" xr:uid="{00000000-0005-0000-0000-0000440A0000}"/>
    <cellStyle name="60% - 강조색5 5" xfId="2630" xr:uid="{00000000-0005-0000-0000-0000450A0000}"/>
    <cellStyle name="60% - 강조색5 6" xfId="2631" xr:uid="{00000000-0005-0000-0000-0000460A0000}"/>
    <cellStyle name="60% - 강조색5 7" xfId="2632" xr:uid="{00000000-0005-0000-0000-0000470A0000}"/>
    <cellStyle name="60% - 강조색5 8" xfId="2633" xr:uid="{00000000-0005-0000-0000-0000480A0000}"/>
    <cellStyle name="60% - 강조색5 9" xfId="2634" xr:uid="{00000000-0005-0000-0000-0000490A0000}"/>
    <cellStyle name="60% - 강조색6" xfId="2635" builtinId="52" customBuiltin="1"/>
    <cellStyle name="60% - 강조색6 10" xfId="2636" xr:uid="{00000000-0005-0000-0000-00004B0A0000}"/>
    <cellStyle name="60% - 강조색6 11" xfId="2637" xr:uid="{00000000-0005-0000-0000-00004C0A0000}"/>
    <cellStyle name="60% - 강조색6 12" xfId="2638" xr:uid="{00000000-0005-0000-0000-00004D0A0000}"/>
    <cellStyle name="60% - 강조색6 13" xfId="2639" xr:uid="{00000000-0005-0000-0000-00004E0A0000}"/>
    <cellStyle name="60% - 강조색6 14" xfId="2640" xr:uid="{00000000-0005-0000-0000-00004F0A0000}"/>
    <cellStyle name="60% - 강조색6 15" xfId="2641" xr:uid="{00000000-0005-0000-0000-0000500A0000}"/>
    <cellStyle name="60% - 강조색6 16" xfId="2642" xr:uid="{00000000-0005-0000-0000-0000510A0000}"/>
    <cellStyle name="60% - 강조색6 17" xfId="2643" xr:uid="{00000000-0005-0000-0000-0000520A0000}"/>
    <cellStyle name="60% - 강조색6 18" xfId="2644" xr:uid="{00000000-0005-0000-0000-0000530A0000}"/>
    <cellStyle name="60% - 강조색6 19" xfId="2645" xr:uid="{00000000-0005-0000-0000-0000540A0000}"/>
    <cellStyle name="60% - 강조색6 2" xfId="2646" xr:uid="{00000000-0005-0000-0000-0000550A0000}"/>
    <cellStyle name="60% - 강조색6 20" xfId="2647" xr:uid="{00000000-0005-0000-0000-0000560A0000}"/>
    <cellStyle name="60% - 강조색6 21" xfId="2648" xr:uid="{00000000-0005-0000-0000-0000570A0000}"/>
    <cellStyle name="60% - 강조색6 22" xfId="2649" xr:uid="{00000000-0005-0000-0000-0000580A0000}"/>
    <cellStyle name="60% - 강조색6 23" xfId="2650" xr:uid="{00000000-0005-0000-0000-0000590A0000}"/>
    <cellStyle name="60% - 강조색6 24" xfId="2651" xr:uid="{00000000-0005-0000-0000-00005A0A0000}"/>
    <cellStyle name="60% - 강조색6 25" xfId="2652" xr:uid="{00000000-0005-0000-0000-00005B0A0000}"/>
    <cellStyle name="60% - 강조색6 26" xfId="2653" xr:uid="{00000000-0005-0000-0000-00005C0A0000}"/>
    <cellStyle name="60% - 강조색6 27" xfId="2654" xr:uid="{00000000-0005-0000-0000-00005D0A0000}"/>
    <cellStyle name="60% - 강조색6 28" xfId="2655" xr:uid="{00000000-0005-0000-0000-00005E0A0000}"/>
    <cellStyle name="60% - 강조색6 29" xfId="2656" xr:uid="{00000000-0005-0000-0000-00005F0A0000}"/>
    <cellStyle name="60% - 강조색6 3" xfId="2657" xr:uid="{00000000-0005-0000-0000-0000600A0000}"/>
    <cellStyle name="60% - 강조색6 30" xfId="2658" xr:uid="{00000000-0005-0000-0000-0000610A0000}"/>
    <cellStyle name="60% - 강조색6 31" xfId="2659" xr:uid="{00000000-0005-0000-0000-0000620A0000}"/>
    <cellStyle name="60% - 강조색6 32" xfId="2660" xr:uid="{00000000-0005-0000-0000-0000630A0000}"/>
    <cellStyle name="60% - 강조색6 33" xfId="2661" xr:uid="{00000000-0005-0000-0000-0000640A0000}"/>
    <cellStyle name="60% - 강조색6 34" xfId="2662" xr:uid="{00000000-0005-0000-0000-0000650A0000}"/>
    <cellStyle name="60% - 강조색6 35" xfId="2663" xr:uid="{00000000-0005-0000-0000-0000660A0000}"/>
    <cellStyle name="60% - 강조색6 36" xfId="2664" xr:uid="{00000000-0005-0000-0000-0000670A0000}"/>
    <cellStyle name="60% - 강조색6 37" xfId="2665" xr:uid="{00000000-0005-0000-0000-0000680A0000}"/>
    <cellStyle name="60% - 강조색6 38" xfId="2666" xr:uid="{00000000-0005-0000-0000-0000690A0000}"/>
    <cellStyle name="60% - 강조색6 39" xfId="2667" xr:uid="{00000000-0005-0000-0000-00006A0A0000}"/>
    <cellStyle name="60% - 강조색6 4" xfId="2668" xr:uid="{00000000-0005-0000-0000-00006B0A0000}"/>
    <cellStyle name="60% - 강조색6 40" xfId="2669" xr:uid="{00000000-0005-0000-0000-00006C0A0000}"/>
    <cellStyle name="60% - 강조색6 41" xfId="2670" xr:uid="{00000000-0005-0000-0000-00006D0A0000}"/>
    <cellStyle name="60% - 강조색6 42" xfId="2671" xr:uid="{00000000-0005-0000-0000-00006E0A0000}"/>
    <cellStyle name="60% - 강조색6 43" xfId="2672" xr:uid="{00000000-0005-0000-0000-00006F0A0000}"/>
    <cellStyle name="60% - 강조색6 44" xfId="2673" xr:uid="{00000000-0005-0000-0000-0000700A0000}"/>
    <cellStyle name="60% - 강조색6 45" xfId="2674" xr:uid="{00000000-0005-0000-0000-0000710A0000}"/>
    <cellStyle name="60% - 강조색6 46" xfId="2675" xr:uid="{00000000-0005-0000-0000-0000720A0000}"/>
    <cellStyle name="60% - 강조색6 47" xfId="2676" xr:uid="{00000000-0005-0000-0000-0000730A0000}"/>
    <cellStyle name="60% - 강조색6 5" xfId="2677" xr:uid="{00000000-0005-0000-0000-0000740A0000}"/>
    <cellStyle name="60% - 강조색6 6" xfId="2678" xr:uid="{00000000-0005-0000-0000-0000750A0000}"/>
    <cellStyle name="60% - 강조색6 7" xfId="2679" xr:uid="{00000000-0005-0000-0000-0000760A0000}"/>
    <cellStyle name="60% - 강조색6 8" xfId="2680" xr:uid="{00000000-0005-0000-0000-0000770A0000}"/>
    <cellStyle name="60% - 강조색6 9" xfId="2681" xr:uid="{00000000-0005-0000-0000-0000780A0000}"/>
    <cellStyle name="90" xfId="2682" xr:uid="{00000000-0005-0000-0000-0000790A0000}"/>
    <cellStyle name="A¨­￠￢￠O [0]_INQUIRY ￠?￥i¨u¡AAⓒ￢Aⓒª " xfId="2683" xr:uid="{00000000-0005-0000-0000-00007A0A0000}"/>
    <cellStyle name="A¨­￠￢￠O_INQUIRY ￠?￥i¨u¡AAⓒ￢Aⓒª " xfId="2684" xr:uid="{00000000-0005-0000-0000-00007B0A0000}"/>
    <cellStyle name="AeE­ [0]_¸ðCu¸·" xfId="2685" xr:uid="{00000000-0005-0000-0000-00007C0A0000}"/>
    <cellStyle name="ÅëÈ­ [0]_¸ðÇü¸·" xfId="2686" xr:uid="{00000000-0005-0000-0000-00007D0A0000}"/>
    <cellStyle name="AeE­ [0]_¸ðCu¸·_표지" xfId="2687" xr:uid="{00000000-0005-0000-0000-00007E0A0000}"/>
    <cellStyle name="ÅëÈ­ [0]_¸ðÇü¸·_표지" xfId="2688" xr:uid="{00000000-0005-0000-0000-00007F0A0000}"/>
    <cellStyle name="AeE­ [0]_¼oAI¼º " xfId="2689" xr:uid="{00000000-0005-0000-0000-0000800A0000}"/>
    <cellStyle name="ÅëÈ­ [0]_INQUIRY ¿µ¾÷ÃßÁø " xfId="2690" xr:uid="{00000000-0005-0000-0000-0000810A0000}"/>
    <cellStyle name="AeE­ [0]_INQUIRY ¿μ¾÷AßAø " xfId="2691" xr:uid="{00000000-0005-0000-0000-0000820A0000}"/>
    <cellStyle name="AeE­_¸ðCu¸·" xfId="2692" xr:uid="{00000000-0005-0000-0000-0000830A0000}"/>
    <cellStyle name="ÅëÈ­_¸ðÇü¸·" xfId="2693" xr:uid="{00000000-0005-0000-0000-0000840A0000}"/>
    <cellStyle name="AeE­_¸ðCu¸·_표지" xfId="2694" xr:uid="{00000000-0005-0000-0000-0000850A0000}"/>
    <cellStyle name="ÅëÈ­_¸ðÇü¸·_표지" xfId="2695" xr:uid="{00000000-0005-0000-0000-0000860A0000}"/>
    <cellStyle name="AeE­_¼oAI¼º " xfId="2696" xr:uid="{00000000-0005-0000-0000-0000870A0000}"/>
    <cellStyle name="ÅëÈ­_INQUIRY ¿µ¾÷ÃßÁø " xfId="2697" xr:uid="{00000000-0005-0000-0000-0000880A0000}"/>
    <cellStyle name="AeE­_INQUIRY ¿μ¾÷AßAø " xfId="2698" xr:uid="{00000000-0005-0000-0000-0000890A0000}"/>
    <cellStyle name="AeE¡ⓒ [0]_INQUIRY ￠?￥i¨u¡AAⓒ￢Aⓒª " xfId="2699" xr:uid="{00000000-0005-0000-0000-00008A0A0000}"/>
    <cellStyle name="AeE¡ⓒ_INQUIRY ￠?￥i¨u¡AAⓒ￢Aⓒª " xfId="2700" xr:uid="{00000000-0005-0000-0000-00008B0A0000}"/>
    <cellStyle name="AÞ¸¶ [0]_¸ðCu¸·" xfId="2701" xr:uid="{00000000-0005-0000-0000-00008C0A0000}"/>
    <cellStyle name="ÄÞ¸¶ [0]_¸ðÇü¸·" xfId="2702" xr:uid="{00000000-0005-0000-0000-00008D0A0000}"/>
    <cellStyle name="AÞ¸¶ [0]_¸ðCu¸·_표지" xfId="2703" xr:uid="{00000000-0005-0000-0000-00008E0A0000}"/>
    <cellStyle name="ÄÞ¸¶ [0]_¸ðÇü¸·_표지" xfId="2704" xr:uid="{00000000-0005-0000-0000-00008F0A0000}"/>
    <cellStyle name="AÞ¸¶ [0]_¼oAI¼º " xfId="2705" xr:uid="{00000000-0005-0000-0000-0000900A0000}"/>
    <cellStyle name="ÄÞ¸¶ [0]_INQUIRY ¿µ¾÷ÃßÁø " xfId="2706" xr:uid="{00000000-0005-0000-0000-0000910A0000}"/>
    <cellStyle name="AÞ¸¶ [0]_INQUIRY ¿μ¾÷AßAø " xfId="2707" xr:uid="{00000000-0005-0000-0000-0000920A0000}"/>
    <cellStyle name="AÞ¸¶_¸ðCu¸·" xfId="2708" xr:uid="{00000000-0005-0000-0000-0000930A0000}"/>
    <cellStyle name="ÄÞ¸¶_¸ðÇü¸·" xfId="2709" xr:uid="{00000000-0005-0000-0000-0000940A0000}"/>
    <cellStyle name="AÞ¸¶_¸ðCu¸·_표지" xfId="2710" xr:uid="{00000000-0005-0000-0000-0000950A0000}"/>
    <cellStyle name="ÄÞ¸¶_¸ðÇü¸·_표지" xfId="2711" xr:uid="{00000000-0005-0000-0000-0000960A0000}"/>
    <cellStyle name="AÞ¸¶_¼oAI¼º " xfId="2712" xr:uid="{00000000-0005-0000-0000-0000970A0000}"/>
    <cellStyle name="ÄÞ¸¶_INQUIRY ¿µ¾÷ÃßÁø " xfId="2713" xr:uid="{00000000-0005-0000-0000-0000980A0000}"/>
    <cellStyle name="AÞ¸¶_INQUIRY ¿μ¾÷AßAø " xfId="2714" xr:uid="{00000000-0005-0000-0000-0000990A0000}"/>
    <cellStyle name="C¡IA¨ª_¡ic¨u¡A¨￢I¨￢¡Æ AN¡Æe " xfId="2715" xr:uid="{00000000-0005-0000-0000-00009A0A0000}"/>
    <cellStyle name="C￥AØ_  FAB AIA¤  " xfId="2716" xr:uid="{00000000-0005-0000-0000-00009B0A0000}"/>
    <cellStyle name="Ç¥ÁØ_¸ðÇü¸·" xfId="2717" xr:uid="{00000000-0005-0000-0000-00009C0A0000}"/>
    <cellStyle name="C￥AØ_¿μ¾÷CoE² " xfId="2718" xr:uid="{00000000-0005-0000-0000-00009D0A0000}"/>
    <cellStyle name="Ç¥ÁØ_»ç¾÷ºÎº° ÃÑ°è " xfId="2719" xr:uid="{00000000-0005-0000-0000-00009E0A0000}"/>
    <cellStyle name="C￥AØ_≫c¾÷ºIº° AN°e " xfId="2720" xr:uid="{00000000-0005-0000-0000-00009F0A0000}"/>
    <cellStyle name="Ç¥ÁØ_°­´ç (2)" xfId="2721" xr:uid="{00000000-0005-0000-0000-0000A00A0000}"/>
    <cellStyle name="C￥AØ_¼oAI¼º " xfId="2722" xr:uid="{00000000-0005-0000-0000-0000A10A0000}"/>
    <cellStyle name="Ç¥ÁØ_5-1±¤°í " xfId="2723" xr:uid="{00000000-0005-0000-0000-0000A20A0000}"/>
    <cellStyle name="C￥AØ_Ay°eC￥(2¿u) " xfId="2724" xr:uid="{00000000-0005-0000-0000-0000A30A0000}"/>
    <cellStyle name="Ç¥ÁØ_Áý°èÇ¥(2¿ù) " xfId="2725" xr:uid="{00000000-0005-0000-0000-0000A40A0000}"/>
    <cellStyle name="C￥AØ_CoAo¹yAI °A¾×¿ⓒ½A " xfId="2726" xr:uid="{00000000-0005-0000-0000-0000A50A0000}"/>
    <cellStyle name="Ç¥ÁØ_Sheet1_¿µ¾÷ÇöÈ² " xfId="2727" xr:uid="{00000000-0005-0000-0000-0000A60A0000}"/>
    <cellStyle name="Calc Currency (0)" xfId="2728" xr:uid="{00000000-0005-0000-0000-0000A70A0000}"/>
    <cellStyle name="category" xfId="2729" xr:uid="{00000000-0005-0000-0000-0000A80A0000}"/>
    <cellStyle name="Comma [0]" xfId="2730" xr:uid="{00000000-0005-0000-0000-0000A90A0000}"/>
    <cellStyle name="comma zerodec" xfId="2731" xr:uid="{00000000-0005-0000-0000-0000AA0A0000}"/>
    <cellStyle name="Comma_ SG&amp;A Bridge " xfId="2732" xr:uid="{00000000-0005-0000-0000-0000AB0A0000}"/>
    <cellStyle name="Copied" xfId="2733" xr:uid="{00000000-0005-0000-0000-0000AC0A0000}"/>
    <cellStyle name="Curren?_x0012_퐀_x0017_?" xfId="2734" xr:uid="{00000000-0005-0000-0000-0000AD0A0000}"/>
    <cellStyle name="Currency [0]" xfId="2735" xr:uid="{00000000-0005-0000-0000-0000AE0A0000}"/>
    <cellStyle name="Currency_ SG&amp;A Bridge " xfId="2736" xr:uid="{00000000-0005-0000-0000-0000AF0A0000}"/>
    <cellStyle name="Currency1" xfId="2737" xr:uid="{00000000-0005-0000-0000-0000B00A0000}"/>
    <cellStyle name="Dezimal [0]_laroux" xfId="2738" xr:uid="{00000000-0005-0000-0000-0000B10A0000}"/>
    <cellStyle name="Dezimal_laroux" xfId="2739" xr:uid="{00000000-0005-0000-0000-0000B20A0000}"/>
    <cellStyle name="Dollar (zero dec)" xfId="2740" xr:uid="{00000000-0005-0000-0000-0000B30A0000}"/>
    <cellStyle name="Entered" xfId="2741" xr:uid="{00000000-0005-0000-0000-0000B40A0000}"/>
    <cellStyle name="Euro" xfId="2742" xr:uid="{00000000-0005-0000-0000-0000B50A0000}"/>
    <cellStyle name="F2" xfId="2743" xr:uid="{00000000-0005-0000-0000-0000B60A0000}"/>
    <cellStyle name="F3" xfId="2744" xr:uid="{00000000-0005-0000-0000-0000B70A0000}"/>
    <cellStyle name="F4" xfId="2745" xr:uid="{00000000-0005-0000-0000-0000B80A0000}"/>
    <cellStyle name="F5" xfId="2746" xr:uid="{00000000-0005-0000-0000-0000B90A0000}"/>
    <cellStyle name="F6" xfId="2747" xr:uid="{00000000-0005-0000-0000-0000BA0A0000}"/>
    <cellStyle name="F7" xfId="2748" xr:uid="{00000000-0005-0000-0000-0000BB0A0000}"/>
    <cellStyle name="F8" xfId="2749" xr:uid="{00000000-0005-0000-0000-0000BC0A0000}"/>
    <cellStyle name="Grey" xfId="2750" xr:uid="{00000000-0005-0000-0000-0000BD0A0000}"/>
    <cellStyle name="HEADER" xfId="2751" xr:uid="{00000000-0005-0000-0000-0000BE0A0000}"/>
    <cellStyle name="Header1" xfId="2752" xr:uid="{00000000-0005-0000-0000-0000BF0A0000}"/>
    <cellStyle name="Header2" xfId="2753" xr:uid="{00000000-0005-0000-0000-0000C00A0000}"/>
    <cellStyle name="Input [yellow]" xfId="2754" xr:uid="{00000000-0005-0000-0000-0000C10A0000}"/>
    <cellStyle name="KNY" xfId="2755" xr:uid="{00000000-0005-0000-0000-0000C20A0000}"/>
    <cellStyle name="Milliers [0]_Arabian Spec" xfId="2756" xr:uid="{00000000-0005-0000-0000-0000C30A0000}"/>
    <cellStyle name="Milliers_Arabian Spec" xfId="2757" xr:uid="{00000000-0005-0000-0000-0000C40A0000}"/>
    <cellStyle name="Model" xfId="2758" xr:uid="{00000000-0005-0000-0000-0000C50A0000}"/>
    <cellStyle name="Mon?aire [0]_Arabian Spec" xfId="2759" xr:uid="{00000000-0005-0000-0000-0000C60A0000}"/>
    <cellStyle name="Mon?aire_Arabian Spec" xfId="2760" xr:uid="{00000000-0005-0000-0000-0000C70A0000}"/>
    <cellStyle name="no dec" xfId="2761" xr:uid="{00000000-0005-0000-0000-0000C80A0000}"/>
    <cellStyle name="Normal - Style1" xfId="2762" xr:uid="{00000000-0005-0000-0000-0000C90A0000}"/>
    <cellStyle name="Normal_ SG&amp;A Bridge " xfId="2763" xr:uid="{00000000-0005-0000-0000-0000CA0A0000}"/>
    <cellStyle name="N䁯rmal_MCOE Summary (5)_98선급금" xfId="2764" xr:uid="{00000000-0005-0000-0000-0000CB0A0000}"/>
    <cellStyle name="Percent [2]" xfId="2765" xr:uid="{00000000-0005-0000-0000-0000CC0A0000}"/>
    <cellStyle name="RevList" xfId="2766" xr:uid="{00000000-0005-0000-0000-0000CD0A0000}"/>
    <cellStyle name="Standard_laroux" xfId="2767" xr:uid="{00000000-0005-0000-0000-0000CE0A0000}"/>
    <cellStyle name="subhead" xfId="2768" xr:uid="{00000000-0005-0000-0000-0000CF0A0000}"/>
    <cellStyle name="Subtotal" xfId="2769" xr:uid="{00000000-0005-0000-0000-0000D00A0000}"/>
    <cellStyle name="title [1]" xfId="2770" xr:uid="{00000000-0005-0000-0000-0000D10A0000}"/>
    <cellStyle name="title [2]" xfId="2771" xr:uid="{00000000-0005-0000-0000-0000D20A0000}"/>
    <cellStyle name="UM" xfId="2772" xr:uid="{00000000-0005-0000-0000-0000D30A0000}"/>
    <cellStyle name="W?rung [0]_laroux" xfId="2773" xr:uid="{00000000-0005-0000-0000-0000D40A0000}"/>
    <cellStyle name="W?rung_laroux" xfId="2774" xr:uid="{00000000-0005-0000-0000-0000D50A0000}"/>
    <cellStyle name="강조색1" xfId="2775" builtinId="29" customBuiltin="1"/>
    <cellStyle name="강조색1 10" xfId="2776" xr:uid="{00000000-0005-0000-0000-0000D70A0000}"/>
    <cellStyle name="강조색1 11" xfId="2777" xr:uid="{00000000-0005-0000-0000-0000D80A0000}"/>
    <cellStyle name="강조색1 12" xfId="2778" xr:uid="{00000000-0005-0000-0000-0000D90A0000}"/>
    <cellStyle name="강조색1 13" xfId="2779" xr:uid="{00000000-0005-0000-0000-0000DA0A0000}"/>
    <cellStyle name="강조색1 14" xfId="2780" xr:uid="{00000000-0005-0000-0000-0000DB0A0000}"/>
    <cellStyle name="강조색1 15" xfId="2781" xr:uid="{00000000-0005-0000-0000-0000DC0A0000}"/>
    <cellStyle name="강조색1 16" xfId="2782" xr:uid="{00000000-0005-0000-0000-0000DD0A0000}"/>
    <cellStyle name="강조색1 17" xfId="2783" xr:uid="{00000000-0005-0000-0000-0000DE0A0000}"/>
    <cellStyle name="강조색1 18" xfId="2784" xr:uid="{00000000-0005-0000-0000-0000DF0A0000}"/>
    <cellStyle name="강조색1 19" xfId="2785" xr:uid="{00000000-0005-0000-0000-0000E00A0000}"/>
    <cellStyle name="강조색1 2" xfId="2786" xr:uid="{00000000-0005-0000-0000-0000E10A0000}"/>
    <cellStyle name="강조색1 20" xfId="2787" xr:uid="{00000000-0005-0000-0000-0000E20A0000}"/>
    <cellStyle name="강조색1 21" xfId="2788" xr:uid="{00000000-0005-0000-0000-0000E30A0000}"/>
    <cellStyle name="강조색1 22" xfId="2789" xr:uid="{00000000-0005-0000-0000-0000E40A0000}"/>
    <cellStyle name="강조색1 23" xfId="2790" xr:uid="{00000000-0005-0000-0000-0000E50A0000}"/>
    <cellStyle name="강조색1 24" xfId="2791" xr:uid="{00000000-0005-0000-0000-0000E60A0000}"/>
    <cellStyle name="강조색1 25" xfId="2792" xr:uid="{00000000-0005-0000-0000-0000E70A0000}"/>
    <cellStyle name="강조색1 26" xfId="2793" xr:uid="{00000000-0005-0000-0000-0000E80A0000}"/>
    <cellStyle name="강조색1 27" xfId="2794" xr:uid="{00000000-0005-0000-0000-0000E90A0000}"/>
    <cellStyle name="강조색1 28" xfId="2795" xr:uid="{00000000-0005-0000-0000-0000EA0A0000}"/>
    <cellStyle name="강조색1 29" xfId="2796" xr:uid="{00000000-0005-0000-0000-0000EB0A0000}"/>
    <cellStyle name="강조색1 3" xfId="2797" xr:uid="{00000000-0005-0000-0000-0000EC0A0000}"/>
    <cellStyle name="강조색1 30" xfId="2798" xr:uid="{00000000-0005-0000-0000-0000ED0A0000}"/>
    <cellStyle name="강조색1 31" xfId="2799" xr:uid="{00000000-0005-0000-0000-0000EE0A0000}"/>
    <cellStyle name="강조색1 32" xfId="2800" xr:uid="{00000000-0005-0000-0000-0000EF0A0000}"/>
    <cellStyle name="강조색1 33" xfId="2801" xr:uid="{00000000-0005-0000-0000-0000F00A0000}"/>
    <cellStyle name="강조색1 34" xfId="2802" xr:uid="{00000000-0005-0000-0000-0000F10A0000}"/>
    <cellStyle name="강조색1 35" xfId="2803" xr:uid="{00000000-0005-0000-0000-0000F20A0000}"/>
    <cellStyle name="강조색1 36" xfId="2804" xr:uid="{00000000-0005-0000-0000-0000F30A0000}"/>
    <cellStyle name="강조색1 37" xfId="2805" xr:uid="{00000000-0005-0000-0000-0000F40A0000}"/>
    <cellStyle name="강조색1 38" xfId="2806" xr:uid="{00000000-0005-0000-0000-0000F50A0000}"/>
    <cellStyle name="강조색1 39" xfId="2807" xr:uid="{00000000-0005-0000-0000-0000F60A0000}"/>
    <cellStyle name="강조색1 4" xfId="2808" xr:uid="{00000000-0005-0000-0000-0000F70A0000}"/>
    <cellStyle name="강조색1 40" xfId="2809" xr:uid="{00000000-0005-0000-0000-0000F80A0000}"/>
    <cellStyle name="강조색1 41" xfId="2810" xr:uid="{00000000-0005-0000-0000-0000F90A0000}"/>
    <cellStyle name="강조색1 42" xfId="2811" xr:uid="{00000000-0005-0000-0000-0000FA0A0000}"/>
    <cellStyle name="강조색1 43" xfId="2812" xr:uid="{00000000-0005-0000-0000-0000FB0A0000}"/>
    <cellStyle name="강조색1 44" xfId="2813" xr:uid="{00000000-0005-0000-0000-0000FC0A0000}"/>
    <cellStyle name="강조색1 45" xfId="2814" xr:uid="{00000000-0005-0000-0000-0000FD0A0000}"/>
    <cellStyle name="강조색1 46" xfId="2815" xr:uid="{00000000-0005-0000-0000-0000FE0A0000}"/>
    <cellStyle name="강조색1 47" xfId="2816" xr:uid="{00000000-0005-0000-0000-0000FF0A0000}"/>
    <cellStyle name="강조색1 5" xfId="2817" xr:uid="{00000000-0005-0000-0000-0000000B0000}"/>
    <cellStyle name="강조색1 6" xfId="2818" xr:uid="{00000000-0005-0000-0000-0000010B0000}"/>
    <cellStyle name="강조색1 7" xfId="2819" xr:uid="{00000000-0005-0000-0000-0000020B0000}"/>
    <cellStyle name="강조색1 8" xfId="2820" xr:uid="{00000000-0005-0000-0000-0000030B0000}"/>
    <cellStyle name="강조색1 9" xfId="2821" xr:uid="{00000000-0005-0000-0000-0000040B0000}"/>
    <cellStyle name="강조색2" xfId="2822" builtinId="33" customBuiltin="1"/>
    <cellStyle name="강조색2 10" xfId="2823" xr:uid="{00000000-0005-0000-0000-0000060B0000}"/>
    <cellStyle name="강조색2 11" xfId="2824" xr:uid="{00000000-0005-0000-0000-0000070B0000}"/>
    <cellStyle name="강조색2 12" xfId="2825" xr:uid="{00000000-0005-0000-0000-0000080B0000}"/>
    <cellStyle name="강조색2 13" xfId="2826" xr:uid="{00000000-0005-0000-0000-0000090B0000}"/>
    <cellStyle name="강조색2 14" xfId="2827" xr:uid="{00000000-0005-0000-0000-00000A0B0000}"/>
    <cellStyle name="강조색2 15" xfId="2828" xr:uid="{00000000-0005-0000-0000-00000B0B0000}"/>
    <cellStyle name="강조색2 16" xfId="2829" xr:uid="{00000000-0005-0000-0000-00000C0B0000}"/>
    <cellStyle name="강조색2 17" xfId="2830" xr:uid="{00000000-0005-0000-0000-00000D0B0000}"/>
    <cellStyle name="강조색2 18" xfId="2831" xr:uid="{00000000-0005-0000-0000-00000E0B0000}"/>
    <cellStyle name="강조색2 19" xfId="2832" xr:uid="{00000000-0005-0000-0000-00000F0B0000}"/>
    <cellStyle name="강조색2 2" xfId="2833" xr:uid="{00000000-0005-0000-0000-0000100B0000}"/>
    <cellStyle name="강조색2 20" xfId="2834" xr:uid="{00000000-0005-0000-0000-0000110B0000}"/>
    <cellStyle name="강조색2 21" xfId="2835" xr:uid="{00000000-0005-0000-0000-0000120B0000}"/>
    <cellStyle name="강조색2 22" xfId="2836" xr:uid="{00000000-0005-0000-0000-0000130B0000}"/>
    <cellStyle name="강조색2 23" xfId="2837" xr:uid="{00000000-0005-0000-0000-0000140B0000}"/>
    <cellStyle name="강조색2 24" xfId="2838" xr:uid="{00000000-0005-0000-0000-0000150B0000}"/>
    <cellStyle name="강조색2 25" xfId="2839" xr:uid="{00000000-0005-0000-0000-0000160B0000}"/>
    <cellStyle name="강조색2 26" xfId="2840" xr:uid="{00000000-0005-0000-0000-0000170B0000}"/>
    <cellStyle name="강조색2 27" xfId="2841" xr:uid="{00000000-0005-0000-0000-0000180B0000}"/>
    <cellStyle name="강조색2 28" xfId="2842" xr:uid="{00000000-0005-0000-0000-0000190B0000}"/>
    <cellStyle name="강조색2 29" xfId="2843" xr:uid="{00000000-0005-0000-0000-00001A0B0000}"/>
    <cellStyle name="강조색2 3" xfId="2844" xr:uid="{00000000-0005-0000-0000-00001B0B0000}"/>
    <cellStyle name="강조색2 30" xfId="2845" xr:uid="{00000000-0005-0000-0000-00001C0B0000}"/>
    <cellStyle name="강조색2 31" xfId="2846" xr:uid="{00000000-0005-0000-0000-00001D0B0000}"/>
    <cellStyle name="강조색2 32" xfId="2847" xr:uid="{00000000-0005-0000-0000-00001E0B0000}"/>
    <cellStyle name="강조색2 33" xfId="2848" xr:uid="{00000000-0005-0000-0000-00001F0B0000}"/>
    <cellStyle name="강조색2 34" xfId="2849" xr:uid="{00000000-0005-0000-0000-0000200B0000}"/>
    <cellStyle name="강조색2 35" xfId="2850" xr:uid="{00000000-0005-0000-0000-0000210B0000}"/>
    <cellStyle name="강조색2 36" xfId="2851" xr:uid="{00000000-0005-0000-0000-0000220B0000}"/>
    <cellStyle name="강조색2 37" xfId="2852" xr:uid="{00000000-0005-0000-0000-0000230B0000}"/>
    <cellStyle name="강조색2 38" xfId="2853" xr:uid="{00000000-0005-0000-0000-0000240B0000}"/>
    <cellStyle name="강조색2 39" xfId="2854" xr:uid="{00000000-0005-0000-0000-0000250B0000}"/>
    <cellStyle name="강조색2 4" xfId="2855" xr:uid="{00000000-0005-0000-0000-0000260B0000}"/>
    <cellStyle name="강조색2 40" xfId="2856" xr:uid="{00000000-0005-0000-0000-0000270B0000}"/>
    <cellStyle name="강조색2 41" xfId="2857" xr:uid="{00000000-0005-0000-0000-0000280B0000}"/>
    <cellStyle name="강조색2 42" xfId="2858" xr:uid="{00000000-0005-0000-0000-0000290B0000}"/>
    <cellStyle name="강조색2 43" xfId="2859" xr:uid="{00000000-0005-0000-0000-00002A0B0000}"/>
    <cellStyle name="강조색2 44" xfId="2860" xr:uid="{00000000-0005-0000-0000-00002B0B0000}"/>
    <cellStyle name="강조색2 45" xfId="2861" xr:uid="{00000000-0005-0000-0000-00002C0B0000}"/>
    <cellStyle name="강조색2 46" xfId="2862" xr:uid="{00000000-0005-0000-0000-00002D0B0000}"/>
    <cellStyle name="강조색2 47" xfId="2863" xr:uid="{00000000-0005-0000-0000-00002E0B0000}"/>
    <cellStyle name="강조색2 5" xfId="2864" xr:uid="{00000000-0005-0000-0000-00002F0B0000}"/>
    <cellStyle name="강조색2 6" xfId="2865" xr:uid="{00000000-0005-0000-0000-0000300B0000}"/>
    <cellStyle name="강조색2 7" xfId="2866" xr:uid="{00000000-0005-0000-0000-0000310B0000}"/>
    <cellStyle name="강조색2 8" xfId="2867" xr:uid="{00000000-0005-0000-0000-0000320B0000}"/>
    <cellStyle name="강조색2 9" xfId="2868" xr:uid="{00000000-0005-0000-0000-0000330B0000}"/>
    <cellStyle name="강조색3" xfId="2869" builtinId="37" customBuiltin="1"/>
    <cellStyle name="강조색3 10" xfId="2870" xr:uid="{00000000-0005-0000-0000-0000350B0000}"/>
    <cellStyle name="강조색3 11" xfId="2871" xr:uid="{00000000-0005-0000-0000-0000360B0000}"/>
    <cellStyle name="강조색3 12" xfId="2872" xr:uid="{00000000-0005-0000-0000-0000370B0000}"/>
    <cellStyle name="강조색3 13" xfId="2873" xr:uid="{00000000-0005-0000-0000-0000380B0000}"/>
    <cellStyle name="강조색3 14" xfId="2874" xr:uid="{00000000-0005-0000-0000-0000390B0000}"/>
    <cellStyle name="강조색3 15" xfId="2875" xr:uid="{00000000-0005-0000-0000-00003A0B0000}"/>
    <cellStyle name="강조색3 16" xfId="2876" xr:uid="{00000000-0005-0000-0000-00003B0B0000}"/>
    <cellStyle name="강조색3 17" xfId="2877" xr:uid="{00000000-0005-0000-0000-00003C0B0000}"/>
    <cellStyle name="강조색3 18" xfId="2878" xr:uid="{00000000-0005-0000-0000-00003D0B0000}"/>
    <cellStyle name="강조색3 19" xfId="2879" xr:uid="{00000000-0005-0000-0000-00003E0B0000}"/>
    <cellStyle name="강조색3 2" xfId="2880" xr:uid="{00000000-0005-0000-0000-00003F0B0000}"/>
    <cellStyle name="강조색3 20" xfId="2881" xr:uid="{00000000-0005-0000-0000-0000400B0000}"/>
    <cellStyle name="강조색3 21" xfId="2882" xr:uid="{00000000-0005-0000-0000-0000410B0000}"/>
    <cellStyle name="강조색3 22" xfId="2883" xr:uid="{00000000-0005-0000-0000-0000420B0000}"/>
    <cellStyle name="강조색3 23" xfId="2884" xr:uid="{00000000-0005-0000-0000-0000430B0000}"/>
    <cellStyle name="강조색3 24" xfId="2885" xr:uid="{00000000-0005-0000-0000-0000440B0000}"/>
    <cellStyle name="강조색3 25" xfId="2886" xr:uid="{00000000-0005-0000-0000-0000450B0000}"/>
    <cellStyle name="강조색3 26" xfId="2887" xr:uid="{00000000-0005-0000-0000-0000460B0000}"/>
    <cellStyle name="강조색3 27" xfId="2888" xr:uid="{00000000-0005-0000-0000-0000470B0000}"/>
    <cellStyle name="강조색3 28" xfId="2889" xr:uid="{00000000-0005-0000-0000-0000480B0000}"/>
    <cellStyle name="강조색3 29" xfId="2890" xr:uid="{00000000-0005-0000-0000-0000490B0000}"/>
    <cellStyle name="강조색3 3" xfId="2891" xr:uid="{00000000-0005-0000-0000-00004A0B0000}"/>
    <cellStyle name="강조색3 30" xfId="2892" xr:uid="{00000000-0005-0000-0000-00004B0B0000}"/>
    <cellStyle name="강조색3 31" xfId="2893" xr:uid="{00000000-0005-0000-0000-00004C0B0000}"/>
    <cellStyle name="강조색3 32" xfId="2894" xr:uid="{00000000-0005-0000-0000-00004D0B0000}"/>
    <cellStyle name="강조색3 33" xfId="2895" xr:uid="{00000000-0005-0000-0000-00004E0B0000}"/>
    <cellStyle name="강조색3 34" xfId="2896" xr:uid="{00000000-0005-0000-0000-00004F0B0000}"/>
    <cellStyle name="강조색3 35" xfId="2897" xr:uid="{00000000-0005-0000-0000-0000500B0000}"/>
    <cellStyle name="강조색3 36" xfId="2898" xr:uid="{00000000-0005-0000-0000-0000510B0000}"/>
    <cellStyle name="강조색3 37" xfId="2899" xr:uid="{00000000-0005-0000-0000-0000520B0000}"/>
    <cellStyle name="강조색3 38" xfId="2900" xr:uid="{00000000-0005-0000-0000-0000530B0000}"/>
    <cellStyle name="강조색3 39" xfId="2901" xr:uid="{00000000-0005-0000-0000-0000540B0000}"/>
    <cellStyle name="강조색3 4" xfId="2902" xr:uid="{00000000-0005-0000-0000-0000550B0000}"/>
    <cellStyle name="강조색3 40" xfId="2903" xr:uid="{00000000-0005-0000-0000-0000560B0000}"/>
    <cellStyle name="강조색3 41" xfId="2904" xr:uid="{00000000-0005-0000-0000-0000570B0000}"/>
    <cellStyle name="강조색3 42" xfId="2905" xr:uid="{00000000-0005-0000-0000-0000580B0000}"/>
    <cellStyle name="강조색3 43" xfId="2906" xr:uid="{00000000-0005-0000-0000-0000590B0000}"/>
    <cellStyle name="강조색3 44" xfId="2907" xr:uid="{00000000-0005-0000-0000-00005A0B0000}"/>
    <cellStyle name="강조색3 45" xfId="2908" xr:uid="{00000000-0005-0000-0000-00005B0B0000}"/>
    <cellStyle name="강조색3 46" xfId="2909" xr:uid="{00000000-0005-0000-0000-00005C0B0000}"/>
    <cellStyle name="강조색3 47" xfId="2910" xr:uid="{00000000-0005-0000-0000-00005D0B0000}"/>
    <cellStyle name="강조색3 5" xfId="2911" xr:uid="{00000000-0005-0000-0000-00005E0B0000}"/>
    <cellStyle name="강조색3 6" xfId="2912" xr:uid="{00000000-0005-0000-0000-00005F0B0000}"/>
    <cellStyle name="강조색3 7" xfId="2913" xr:uid="{00000000-0005-0000-0000-0000600B0000}"/>
    <cellStyle name="강조색3 8" xfId="2914" xr:uid="{00000000-0005-0000-0000-0000610B0000}"/>
    <cellStyle name="강조색3 9" xfId="2915" xr:uid="{00000000-0005-0000-0000-0000620B0000}"/>
    <cellStyle name="강조색4" xfId="2916" builtinId="41" customBuiltin="1"/>
    <cellStyle name="강조색4 10" xfId="2917" xr:uid="{00000000-0005-0000-0000-0000640B0000}"/>
    <cellStyle name="강조색4 11" xfId="2918" xr:uid="{00000000-0005-0000-0000-0000650B0000}"/>
    <cellStyle name="강조색4 12" xfId="2919" xr:uid="{00000000-0005-0000-0000-0000660B0000}"/>
    <cellStyle name="강조색4 13" xfId="2920" xr:uid="{00000000-0005-0000-0000-0000670B0000}"/>
    <cellStyle name="강조색4 14" xfId="2921" xr:uid="{00000000-0005-0000-0000-0000680B0000}"/>
    <cellStyle name="강조색4 15" xfId="2922" xr:uid="{00000000-0005-0000-0000-0000690B0000}"/>
    <cellStyle name="강조색4 16" xfId="2923" xr:uid="{00000000-0005-0000-0000-00006A0B0000}"/>
    <cellStyle name="강조색4 17" xfId="2924" xr:uid="{00000000-0005-0000-0000-00006B0B0000}"/>
    <cellStyle name="강조색4 18" xfId="2925" xr:uid="{00000000-0005-0000-0000-00006C0B0000}"/>
    <cellStyle name="강조색4 19" xfId="2926" xr:uid="{00000000-0005-0000-0000-00006D0B0000}"/>
    <cellStyle name="강조색4 2" xfId="2927" xr:uid="{00000000-0005-0000-0000-00006E0B0000}"/>
    <cellStyle name="강조색4 20" xfId="2928" xr:uid="{00000000-0005-0000-0000-00006F0B0000}"/>
    <cellStyle name="강조색4 21" xfId="2929" xr:uid="{00000000-0005-0000-0000-0000700B0000}"/>
    <cellStyle name="강조색4 22" xfId="2930" xr:uid="{00000000-0005-0000-0000-0000710B0000}"/>
    <cellStyle name="강조색4 23" xfId="2931" xr:uid="{00000000-0005-0000-0000-0000720B0000}"/>
    <cellStyle name="강조색4 24" xfId="2932" xr:uid="{00000000-0005-0000-0000-0000730B0000}"/>
    <cellStyle name="강조색4 25" xfId="2933" xr:uid="{00000000-0005-0000-0000-0000740B0000}"/>
    <cellStyle name="강조색4 26" xfId="2934" xr:uid="{00000000-0005-0000-0000-0000750B0000}"/>
    <cellStyle name="강조색4 27" xfId="2935" xr:uid="{00000000-0005-0000-0000-0000760B0000}"/>
    <cellStyle name="강조색4 28" xfId="2936" xr:uid="{00000000-0005-0000-0000-0000770B0000}"/>
    <cellStyle name="강조색4 29" xfId="2937" xr:uid="{00000000-0005-0000-0000-0000780B0000}"/>
    <cellStyle name="강조색4 3" xfId="2938" xr:uid="{00000000-0005-0000-0000-0000790B0000}"/>
    <cellStyle name="강조색4 30" xfId="2939" xr:uid="{00000000-0005-0000-0000-00007A0B0000}"/>
    <cellStyle name="강조색4 31" xfId="2940" xr:uid="{00000000-0005-0000-0000-00007B0B0000}"/>
    <cellStyle name="강조색4 32" xfId="2941" xr:uid="{00000000-0005-0000-0000-00007C0B0000}"/>
    <cellStyle name="강조색4 33" xfId="2942" xr:uid="{00000000-0005-0000-0000-00007D0B0000}"/>
    <cellStyle name="강조색4 34" xfId="2943" xr:uid="{00000000-0005-0000-0000-00007E0B0000}"/>
    <cellStyle name="강조색4 35" xfId="2944" xr:uid="{00000000-0005-0000-0000-00007F0B0000}"/>
    <cellStyle name="강조색4 36" xfId="2945" xr:uid="{00000000-0005-0000-0000-0000800B0000}"/>
    <cellStyle name="강조색4 37" xfId="2946" xr:uid="{00000000-0005-0000-0000-0000810B0000}"/>
    <cellStyle name="강조색4 38" xfId="2947" xr:uid="{00000000-0005-0000-0000-0000820B0000}"/>
    <cellStyle name="강조색4 39" xfId="2948" xr:uid="{00000000-0005-0000-0000-0000830B0000}"/>
    <cellStyle name="강조색4 4" xfId="2949" xr:uid="{00000000-0005-0000-0000-0000840B0000}"/>
    <cellStyle name="강조색4 40" xfId="2950" xr:uid="{00000000-0005-0000-0000-0000850B0000}"/>
    <cellStyle name="강조색4 41" xfId="2951" xr:uid="{00000000-0005-0000-0000-0000860B0000}"/>
    <cellStyle name="강조색4 42" xfId="2952" xr:uid="{00000000-0005-0000-0000-0000870B0000}"/>
    <cellStyle name="강조색4 43" xfId="2953" xr:uid="{00000000-0005-0000-0000-0000880B0000}"/>
    <cellStyle name="강조색4 44" xfId="2954" xr:uid="{00000000-0005-0000-0000-0000890B0000}"/>
    <cellStyle name="강조색4 45" xfId="2955" xr:uid="{00000000-0005-0000-0000-00008A0B0000}"/>
    <cellStyle name="강조색4 46" xfId="2956" xr:uid="{00000000-0005-0000-0000-00008B0B0000}"/>
    <cellStyle name="강조색4 47" xfId="2957" xr:uid="{00000000-0005-0000-0000-00008C0B0000}"/>
    <cellStyle name="강조색4 5" xfId="2958" xr:uid="{00000000-0005-0000-0000-00008D0B0000}"/>
    <cellStyle name="강조색4 6" xfId="2959" xr:uid="{00000000-0005-0000-0000-00008E0B0000}"/>
    <cellStyle name="강조색4 7" xfId="2960" xr:uid="{00000000-0005-0000-0000-00008F0B0000}"/>
    <cellStyle name="강조색4 8" xfId="2961" xr:uid="{00000000-0005-0000-0000-0000900B0000}"/>
    <cellStyle name="강조색4 9" xfId="2962" xr:uid="{00000000-0005-0000-0000-0000910B0000}"/>
    <cellStyle name="강조색5" xfId="2963" builtinId="45" customBuiltin="1"/>
    <cellStyle name="강조색5 10" xfId="2964" xr:uid="{00000000-0005-0000-0000-0000930B0000}"/>
    <cellStyle name="강조색5 11" xfId="2965" xr:uid="{00000000-0005-0000-0000-0000940B0000}"/>
    <cellStyle name="강조색5 12" xfId="2966" xr:uid="{00000000-0005-0000-0000-0000950B0000}"/>
    <cellStyle name="강조색5 13" xfId="2967" xr:uid="{00000000-0005-0000-0000-0000960B0000}"/>
    <cellStyle name="강조색5 14" xfId="2968" xr:uid="{00000000-0005-0000-0000-0000970B0000}"/>
    <cellStyle name="강조색5 15" xfId="2969" xr:uid="{00000000-0005-0000-0000-0000980B0000}"/>
    <cellStyle name="강조색5 16" xfId="2970" xr:uid="{00000000-0005-0000-0000-0000990B0000}"/>
    <cellStyle name="강조색5 17" xfId="2971" xr:uid="{00000000-0005-0000-0000-00009A0B0000}"/>
    <cellStyle name="강조색5 18" xfId="2972" xr:uid="{00000000-0005-0000-0000-00009B0B0000}"/>
    <cellStyle name="강조색5 19" xfId="2973" xr:uid="{00000000-0005-0000-0000-00009C0B0000}"/>
    <cellStyle name="강조색5 2" xfId="2974" xr:uid="{00000000-0005-0000-0000-00009D0B0000}"/>
    <cellStyle name="강조색5 20" xfId="2975" xr:uid="{00000000-0005-0000-0000-00009E0B0000}"/>
    <cellStyle name="강조색5 21" xfId="2976" xr:uid="{00000000-0005-0000-0000-00009F0B0000}"/>
    <cellStyle name="강조색5 22" xfId="2977" xr:uid="{00000000-0005-0000-0000-0000A00B0000}"/>
    <cellStyle name="강조색5 23" xfId="2978" xr:uid="{00000000-0005-0000-0000-0000A10B0000}"/>
    <cellStyle name="강조색5 24" xfId="2979" xr:uid="{00000000-0005-0000-0000-0000A20B0000}"/>
    <cellStyle name="강조색5 25" xfId="2980" xr:uid="{00000000-0005-0000-0000-0000A30B0000}"/>
    <cellStyle name="강조색5 26" xfId="2981" xr:uid="{00000000-0005-0000-0000-0000A40B0000}"/>
    <cellStyle name="강조색5 27" xfId="2982" xr:uid="{00000000-0005-0000-0000-0000A50B0000}"/>
    <cellStyle name="강조색5 28" xfId="2983" xr:uid="{00000000-0005-0000-0000-0000A60B0000}"/>
    <cellStyle name="강조색5 29" xfId="2984" xr:uid="{00000000-0005-0000-0000-0000A70B0000}"/>
    <cellStyle name="강조색5 3" xfId="2985" xr:uid="{00000000-0005-0000-0000-0000A80B0000}"/>
    <cellStyle name="강조색5 30" xfId="2986" xr:uid="{00000000-0005-0000-0000-0000A90B0000}"/>
    <cellStyle name="강조색5 31" xfId="2987" xr:uid="{00000000-0005-0000-0000-0000AA0B0000}"/>
    <cellStyle name="강조색5 32" xfId="2988" xr:uid="{00000000-0005-0000-0000-0000AB0B0000}"/>
    <cellStyle name="강조색5 33" xfId="2989" xr:uid="{00000000-0005-0000-0000-0000AC0B0000}"/>
    <cellStyle name="강조색5 34" xfId="2990" xr:uid="{00000000-0005-0000-0000-0000AD0B0000}"/>
    <cellStyle name="강조색5 35" xfId="2991" xr:uid="{00000000-0005-0000-0000-0000AE0B0000}"/>
    <cellStyle name="강조색5 36" xfId="2992" xr:uid="{00000000-0005-0000-0000-0000AF0B0000}"/>
    <cellStyle name="강조색5 37" xfId="2993" xr:uid="{00000000-0005-0000-0000-0000B00B0000}"/>
    <cellStyle name="강조색5 38" xfId="2994" xr:uid="{00000000-0005-0000-0000-0000B10B0000}"/>
    <cellStyle name="강조색5 39" xfId="2995" xr:uid="{00000000-0005-0000-0000-0000B20B0000}"/>
    <cellStyle name="강조색5 4" xfId="2996" xr:uid="{00000000-0005-0000-0000-0000B30B0000}"/>
    <cellStyle name="강조색5 40" xfId="2997" xr:uid="{00000000-0005-0000-0000-0000B40B0000}"/>
    <cellStyle name="강조색5 41" xfId="2998" xr:uid="{00000000-0005-0000-0000-0000B50B0000}"/>
    <cellStyle name="강조색5 42" xfId="2999" xr:uid="{00000000-0005-0000-0000-0000B60B0000}"/>
    <cellStyle name="강조색5 43" xfId="3000" xr:uid="{00000000-0005-0000-0000-0000B70B0000}"/>
    <cellStyle name="강조색5 44" xfId="3001" xr:uid="{00000000-0005-0000-0000-0000B80B0000}"/>
    <cellStyle name="강조색5 45" xfId="3002" xr:uid="{00000000-0005-0000-0000-0000B90B0000}"/>
    <cellStyle name="강조색5 46" xfId="3003" xr:uid="{00000000-0005-0000-0000-0000BA0B0000}"/>
    <cellStyle name="강조색5 47" xfId="3004" xr:uid="{00000000-0005-0000-0000-0000BB0B0000}"/>
    <cellStyle name="강조색5 5" xfId="3005" xr:uid="{00000000-0005-0000-0000-0000BC0B0000}"/>
    <cellStyle name="강조색5 6" xfId="3006" xr:uid="{00000000-0005-0000-0000-0000BD0B0000}"/>
    <cellStyle name="강조색5 7" xfId="3007" xr:uid="{00000000-0005-0000-0000-0000BE0B0000}"/>
    <cellStyle name="강조색5 8" xfId="3008" xr:uid="{00000000-0005-0000-0000-0000BF0B0000}"/>
    <cellStyle name="강조색5 9" xfId="3009" xr:uid="{00000000-0005-0000-0000-0000C00B0000}"/>
    <cellStyle name="강조색6" xfId="3010" builtinId="49" customBuiltin="1"/>
    <cellStyle name="강조색6 10" xfId="3011" xr:uid="{00000000-0005-0000-0000-0000C20B0000}"/>
    <cellStyle name="강조색6 11" xfId="3012" xr:uid="{00000000-0005-0000-0000-0000C30B0000}"/>
    <cellStyle name="강조색6 12" xfId="3013" xr:uid="{00000000-0005-0000-0000-0000C40B0000}"/>
    <cellStyle name="강조색6 13" xfId="3014" xr:uid="{00000000-0005-0000-0000-0000C50B0000}"/>
    <cellStyle name="강조색6 14" xfId="3015" xr:uid="{00000000-0005-0000-0000-0000C60B0000}"/>
    <cellStyle name="강조색6 15" xfId="3016" xr:uid="{00000000-0005-0000-0000-0000C70B0000}"/>
    <cellStyle name="강조색6 16" xfId="3017" xr:uid="{00000000-0005-0000-0000-0000C80B0000}"/>
    <cellStyle name="강조색6 17" xfId="3018" xr:uid="{00000000-0005-0000-0000-0000C90B0000}"/>
    <cellStyle name="강조색6 18" xfId="3019" xr:uid="{00000000-0005-0000-0000-0000CA0B0000}"/>
    <cellStyle name="강조색6 19" xfId="3020" xr:uid="{00000000-0005-0000-0000-0000CB0B0000}"/>
    <cellStyle name="강조색6 2" xfId="3021" xr:uid="{00000000-0005-0000-0000-0000CC0B0000}"/>
    <cellStyle name="강조색6 20" xfId="3022" xr:uid="{00000000-0005-0000-0000-0000CD0B0000}"/>
    <cellStyle name="강조색6 21" xfId="3023" xr:uid="{00000000-0005-0000-0000-0000CE0B0000}"/>
    <cellStyle name="강조색6 22" xfId="3024" xr:uid="{00000000-0005-0000-0000-0000CF0B0000}"/>
    <cellStyle name="강조색6 23" xfId="3025" xr:uid="{00000000-0005-0000-0000-0000D00B0000}"/>
    <cellStyle name="강조색6 24" xfId="3026" xr:uid="{00000000-0005-0000-0000-0000D10B0000}"/>
    <cellStyle name="강조색6 25" xfId="3027" xr:uid="{00000000-0005-0000-0000-0000D20B0000}"/>
    <cellStyle name="강조색6 26" xfId="3028" xr:uid="{00000000-0005-0000-0000-0000D30B0000}"/>
    <cellStyle name="강조색6 27" xfId="3029" xr:uid="{00000000-0005-0000-0000-0000D40B0000}"/>
    <cellStyle name="강조색6 28" xfId="3030" xr:uid="{00000000-0005-0000-0000-0000D50B0000}"/>
    <cellStyle name="강조색6 29" xfId="3031" xr:uid="{00000000-0005-0000-0000-0000D60B0000}"/>
    <cellStyle name="강조색6 3" xfId="3032" xr:uid="{00000000-0005-0000-0000-0000D70B0000}"/>
    <cellStyle name="강조색6 30" xfId="3033" xr:uid="{00000000-0005-0000-0000-0000D80B0000}"/>
    <cellStyle name="강조색6 31" xfId="3034" xr:uid="{00000000-0005-0000-0000-0000D90B0000}"/>
    <cellStyle name="강조색6 32" xfId="3035" xr:uid="{00000000-0005-0000-0000-0000DA0B0000}"/>
    <cellStyle name="강조색6 33" xfId="3036" xr:uid="{00000000-0005-0000-0000-0000DB0B0000}"/>
    <cellStyle name="강조색6 34" xfId="3037" xr:uid="{00000000-0005-0000-0000-0000DC0B0000}"/>
    <cellStyle name="강조색6 35" xfId="3038" xr:uid="{00000000-0005-0000-0000-0000DD0B0000}"/>
    <cellStyle name="강조색6 36" xfId="3039" xr:uid="{00000000-0005-0000-0000-0000DE0B0000}"/>
    <cellStyle name="강조색6 37" xfId="3040" xr:uid="{00000000-0005-0000-0000-0000DF0B0000}"/>
    <cellStyle name="강조색6 38" xfId="3041" xr:uid="{00000000-0005-0000-0000-0000E00B0000}"/>
    <cellStyle name="강조색6 39" xfId="3042" xr:uid="{00000000-0005-0000-0000-0000E10B0000}"/>
    <cellStyle name="강조색6 4" xfId="3043" xr:uid="{00000000-0005-0000-0000-0000E20B0000}"/>
    <cellStyle name="강조색6 40" xfId="3044" xr:uid="{00000000-0005-0000-0000-0000E30B0000}"/>
    <cellStyle name="강조색6 41" xfId="3045" xr:uid="{00000000-0005-0000-0000-0000E40B0000}"/>
    <cellStyle name="강조색6 42" xfId="3046" xr:uid="{00000000-0005-0000-0000-0000E50B0000}"/>
    <cellStyle name="강조색6 43" xfId="3047" xr:uid="{00000000-0005-0000-0000-0000E60B0000}"/>
    <cellStyle name="강조색6 44" xfId="3048" xr:uid="{00000000-0005-0000-0000-0000E70B0000}"/>
    <cellStyle name="강조색6 45" xfId="3049" xr:uid="{00000000-0005-0000-0000-0000E80B0000}"/>
    <cellStyle name="강조색6 46" xfId="3050" xr:uid="{00000000-0005-0000-0000-0000E90B0000}"/>
    <cellStyle name="강조색6 47" xfId="3051" xr:uid="{00000000-0005-0000-0000-0000EA0B0000}"/>
    <cellStyle name="강조색6 5" xfId="3052" xr:uid="{00000000-0005-0000-0000-0000EB0B0000}"/>
    <cellStyle name="강조색6 6" xfId="3053" xr:uid="{00000000-0005-0000-0000-0000EC0B0000}"/>
    <cellStyle name="강조색6 7" xfId="3054" xr:uid="{00000000-0005-0000-0000-0000ED0B0000}"/>
    <cellStyle name="강조색6 8" xfId="3055" xr:uid="{00000000-0005-0000-0000-0000EE0B0000}"/>
    <cellStyle name="강조색6 9" xfId="3056" xr:uid="{00000000-0005-0000-0000-0000EF0B0000}"/>
    <cellStyle name="경고문" xfId="3057" builtinId="11" customBuiltin="1"/>
    <cellStyle name="경고문 10" xfId="3058" xr:uid="{00000000-0005-0000-0000-0000F10B0000}"/>
    <cellStyle name="경고문 11" xfId="3059" xr:uid="{00000000-0005-0000-0000-0000F20B0000}"/>
    <cellStyle name="경고문 12" xfId="3060" xr:uid="{00000000-0005-0000-0000-0000F30B0000}"/>
    <cellStyle name="경고문 13" xfId="3061" xr:uid="{00000000-0005-0000-0000-0000F40B0000}"/>
    <cellStyle name="경고문 14" xfId="3062" xr:uid="{00000000-0005-0000-0000-0000F50B0000}"/>
    <cellStyle name="경고문 15" xfId="3063" xr:uid="{00000000-0005-0000-0000-0000F60B0000}"/>
    <cellStyle name="경고문 16" xfId="3064" xr:uid="{00000000-0005-0000-0000-0000F70B0000}"/>
    <cellStyle name="경고문 17" xfId="3065" xr:uid="{00000000-0005-0000-0000-0000F80B0000}"/>
    <cellStyle name="경고문 18" xfId="3066" xr:uid="{00000000-0005-0000-0000-0000F90B0000}"/>
    <cellStyle name="경고문 19" xfId="3067" xr:uid="{00000000-0005-0000-0000-0000FA0B0000}"/>
    <cellStyle name="경고문 2" xfId="3068" xr:uid="{00000000-0005-0000-0000-0000FB0B0000}"/>
    <cellStyle name="경고문 20" xfId="3069" xr:uid="{00000000-0005-0000-0000-0000FC0B0000}"/>
    <cellStyle name="경고문 21" xfId="3070" xr:uid="{00000000-0005-0000-0000-0000FD0B0000}"/>
    <cellStyle name="경고문 22" xfId="3071" xr:uid="{00000000-0005-0000-0000-0000FE0B0000}"/>
    <cellStyle name="경고문 23" xfId="3072" xr:uid="{00000000-0005-0000-0000-0000FF0B0000}"/>
    <cellStyle name="경고문 24" xfId="3073" xr:uid="{00000000-0005-0000-0000-0000000C0000}"/>
    <cellStyle name="경고문 25" xfId="3074" xr:uid="{00000000-0005-0000-0000-0000010C0000}"/>
    <cellStyle name="경고문 26" xfId="3075" xr:uid="{00000000-0005-0000-0000-0000020C0000}"/>
    <cellStyle name="경고문 27" xfId="3076" xr:uid="{00000000-0005-0000-0000-0000030C0000}"/>
    <cellStyle name="경고문 28" xfId="3077" xr:uid="{00000000-0005-0000-0000-0000040C0000}"/>
    <cellStyle name="경고문 29" xfId="3078" xr:uid="{00000000-0005-0000-0000-0000050C0000}"/>
    <cellStyle name="경고문 3" xfId="3079" xr:uid="{00000000-0005-0000-0000-0000060C0000}"/>
    <cellStyle name="경고문 30" xfId="3080" xr:uid="{00000000-0005-0000-0000-0000070C0000}"/>
    <cellStyle name="경고문 31" xfId="3081" xr:uid="{00000000-0005-0000-0000-0000080C0000}"/>
    <cellStyle name="경고문 32" xfId="3082" xr:uid="{00000000-0005-0000-0000-0000090C0000}"/>
    <cellStyle name="경고문 33" xfId="3083" xr:uid="{00000000-0005-0000-0000-00000A0C0000}"/>
    <cellStyle name="경고문 34" xfId="3084" xr:uid="{00000000-0005-0000-0000-00000B0C0000}"/>
    <cellStyle name="경고문 35" xfId="3085" xr:uid="{00000000-0005-0000-0000-00000C0C0000}"/>
    <cellStyle name="경고문 36" xfId="3086" xr:uid="{00000000-0005-0000-0000-00000D0C0000}"/>
    <cellStyle name="경고문 37" xfId="3087" xr:uid="{00000000-0005-0000-0000-00000E0C0000}"/>
    <cellStyle name="경고문 38" xfId="3088" xr:uid="{00000000-0005-0000-0000-00000F0C0000}"/>
    <cellStyle name="경고문 39" xfId="3089" xr:uid="{00000000-0005-0000-0000-0000100C0000}"/>
    <cellStyle name="경고문 4" xfId="3090" xr:uid="{00000000-0005-0000-0000-0000110C0000}"/>
    <cellStyle name="경고문 40" xfId="3091" xr:uid="{00000000-0005-0000-0000-0000120C0000}"/>
    <cellStyle name="경고문 41" xfId="3092" xr:uid="{00000000-0005-0000-0000-0000130C0000}"/>
    <cellStyle name="경고문 42" xfId="3093" xr:uid="{00000000-0005-0000-0000-0000140C0000}"/>
    <cellStyle name="경고문 43" xfId="3094" xr:uid="{00000000-0005-0000-0000-0000150C0000}"/>
    <cellStyle name="경고문 44" xfId="3095" xr:uid="{00000000-0005-0000-0000-0000160C0000}"/>
    <cellStyle name="경고문 45" xfId="3096" xr:uid="{00000000-0005-0000-0000-0000170C0000}"/>
    <cellStyle name="경고문 46" xfId="3097" xr:uid="{00000000-0005-0000-0000-0000180C0000}"/>
    <cellStyle name="경고문 47" xfId="3098" xr:uid="{00000000-0005-0000-0000-0000190C0000}"/>
    <cellStyle name="경고문 5" xfId="3099" xr:uid="{00000000-0005-0000-0000-00001A0C0000}"/>
    <cellStyle name="경고문 6" xfId="3100" xr:uid="{00000000-0005-0000-0000-00001B0C0000}"/>
    <cellStyle name="경고문 7" xfId="3101" xr:uid="{00000000-0005-0000-0000-00001C0C0000}"/>
    <cellStyle name="경고문 8" xfId="3102" xr:uid="{00000000-0005-0000-0000-00001D0C0000}"/>
    <cellStyle name="경고문 9" xfId="3103" xr:uid="{00000000-0005-0000-0000-00001E0C0000}"/>
    <cellStyle name="계산" xfId="3104" builtinId="22" customBuiltin="1"/>
    <cellStyle name="계산 10" xfId="3105" xr:uid="{00000000-0005-0000-0000-0000200C0000}"/>
    <cellStyle name="계산 11" xfId="3106" xr:uid="{00000000-0005-0000-0000-0000210C0000}"/>
    <cellStyle name="계산 12" xfId="3107" xr:uid="{00000000-0005-0000-0000-0000220C0000}"/>
    <cellStyle name="계산 13" xfId="3108" xr:uid="{00000000-0005-0000-0000-0000230C0000}"/>
    <cellStyle name="계산 14" xfId="3109" xr:uid="{00000000-0005-0000-0000-0000240C0000}"/>
    <cellStyle name="계산 15" xfId="3110" xr:uid="{00000000-0005-0000-0000-0000250C0000}"/>
    <cellStyle name="계산 16" xfId="3111" xr:uid="{00000000-0005-0000-0000-0000260C0000}"/>
    <cellStyle name="계산 17" xfId="3112" xr:uid="{00000000-0005-0000-0000-0000270C0000}"/>
    <cellStyle name="계산 18" xfId="3113" xr:uid="{00000000-0005-0000-0000-0000280C0000}"/>
    <cellStyle name="계산 19" xfId="3114" xr:uid="{00000000-0005-0000-0000-0000290C0000}"/>
    <cellStyle name="계산 2" xfId="3115" xr:uid="{00000000-0005-0000-0000-00002A0C0000}"/>
    <cellStyle name="계산 20" xfId="3116" xr:uid="{00000000-0005-0000-0000-00002B0C0000}"/>
    <cellStyle name="계산 21" xfId="3117" xr:uid="{00000000-0005-0000-0000-00002C0C0000}"/>
    <cellStyle name="계산 22" xfId="3118" xr:uid="{00000000-0005-0000-0000-00002D0C0000}"/>
    <cellStyle name="계산 23" xfId="3119" xr:uid="{00000000-0005-0000-0000-00002E0C0000}"/>
    <cellStyle name="계산 24" xfId="3120" xr:uid="{00000000-0005-0000-0000-00002F0C0000}"/>
    <cellStyle name="계산 25" xfId="3121" xr:uid="{00000000-0005-0000-0000-0000300C0000}"/>
    <cellStyle name="계산 26" xfId="3122" xr:uid="{00000000-0005-0000-0000-0000310C0000}"/>
    <cellStyle name="계산 27" xfId="3123" xr:uid="{00000000-0005-0000-0000-0000320C0000}"/>
    <cellStyle name="계산 28" xfId="3124" xr:uid="{00000000-0005-0000-0000-0000330C0000}"/>
    <cellStyle name="계산 29" xfId="3125" xr:uid="{00000000-0005-0000-0000-0000340C0000}"/>
    <cellStyle name="계산 3" xfId="3126" xr:uid="{00000000-0005-0000-0000-0000350C0000}"/>
    <cellStyle name="계산 30" xfId="3127" xr:uid="{00000000-0005-0000-0000-0000360C0000}"/>
    <cellStyle name="계산 31" xfId="3128" xr:uid="{00000000-0005-0000-0000-0000370C0000}"/>
    <cellStyle name="계산 32" xfId="3129" xr:uid="{00000000-0005-0000-0000-0000380C0000}"/>
    <cellStyle name="계산 33" xfId="3130" xr:uid="{00000000-0005-0000-0000-0000390C0000}"/>
    <cellStyle name="계산 34" xfId="3131" xr:uid="{00000000-0005-0000-0000-00003A0C0000}"/>
    <cellStyle name="계산 35" xfId="3132" xr:uid="{00000000-0005-0000-0000-00003B0C0000}"/>
    <cellStyle name="계산 36" xfId="3133" xr:uid="{00000000-0005-0000-0000-00003C0C0000}"/>
    <cellStyle name="계산 37" xfId="3134" xr:uid="{00000000-0005-0000-0000-00003D0C0000}"/>
    <cellStyle name="계산 38" xfId="3135" xr:uid="{00000000-0005-0000-0000-00003E0C0000}"/>
    <cellStyle name="계산 39" xfId="3136" xr:uid="{00000000-0005-0000-0000-00003F0C0000}"/>
    <cellStyle name="계산 4" xfId="3137" xr:uid="{00000000-0005-0000-0000-0000400C0000}"/>
    <cellStyle name="계산 40" xfId="3138" xr:uid="{00000000-0005-0000-0000-0000410C0000}"/>
    <cellStyle name="계산 41" xfId="3139" xr:uid="{00000000-0005-0000-0000-0000420C0000}"/>
    <cellStyle name="계산 42" xfId="3140" xr:uid="{00000000-0005-0000-0000-0000430C0000}"/>
    <cellStyle name="계산 43" xfId="3141" xr:uid="{00000000-0005-0000-0000-0000440C0000}"/>
    <cellStyle name="계산 44" xfId="3142" xr:uid="{00000000-0005-0000-0000-0000450C0000}"/>
    <cellStyle name="계산 45" xfId="3143" xr:uid="{00000000-0005-0000-0000-0000460C0000}"/>
    <cellStyle name="계산 46" xfId="3144" xr:uid="{00000000-0005-0000-0000-0000470C0000}"/>
    <cellStyle name="계산 47" xfId="3145" xr:uid="{00000000-0005-0000-0000-0000480C0000}"/>
    <cellStyle name="계산 5" xfId="3146" xr:uid="{00000000-0005-0000-0000-0000490C0000}"/>
    <cellStyle name="계산 6" xfId="3147" xr:uid="{00000000-0005-0000-0000-00004A0C0000}"/>
    <cellStyle name="계산 7" xfId="3148" xr:uid="{00000000-0005-0000-0000-00004B0C0000}"/>
    <cellStyle name="계산 8" xfId="3149" xr:uid="{00000000-0005-0000-0000-00004C0C0000}"/>
    <cellStyle name="계산 9" xfId="3150" xr:uid="{00000000-0005-0000-0000-00004D0C0000}"/>
    <cellStyle name="고정소숫점" xfId="3151" xr:uid="{00000000-0005-0000-0000-00004E0C0000}"/>
    <cellStyle name="고정출력1" xfId="3152" xr:uid="{00000000-0005-0000-0000-00004F0C0000}"/>
    <cellStyle name="고정출력2" xfId="3153" xr:uid="{00000000-0005-0000-0000-0000500C0000}"/>
    <cellStyle name="나쁨" xfId="3154" builtinId="27" customBuiltin="1"/>
    <cellStyle name="나쁨 10" xfId="3155" xr:uid="{00000000-0005-0000-0000-0000520C0000}"/>
    <cellStyle name="나쁨 11" xfId="3156" xr:uid="{00000000-0005-0000-0000-0000530C0000}"/>
    <cellStyle name="나쁨 12" xfId="3157" xr:uid="{00000000-0005-0000-0000-0000540C0000}"/>
    <cellStyle name="나쁨 13" xfId="3158" xr:uid="{00000000-0005-0000-0000-0000550C0000}"/>
    <cellStyle name="나쁨 14" xfId="3159" xr:uid="{00000000-0005-0000-0000-0000560C0000}"/>
    <cellStyle name="나쁨 15" xfId="3160" xr:uid="{00000000-0005-0000-0000-0000570C0000}"/>
    <cellStyle name="나쁨 16" xfId="3161" xr:uid="{00000000-0005-0000-0000-0000580C0000}"/>
    <cellStyle name="나쁨 17" xfId="3162" xr:uid="{00000000-0005-0000-0000-0000590C0000}"/>
    <cellStyle name="나쁨 18" xfId="3163" xr:uid="{00000000-0005-0000-0000-00005A0C0000}"/>
    <cellStyle name="나쁨 19" xfId="3164" xr:uid="{00000000-0005-0000-0000-00005B0C0000}"/>
    <cellStyle name="나쁨 2" xfId="3165" xr:uid="{00000000-0005-0000-0000-00005C0C0000}"/>
    <cellStyle name="나쁨 20" xfId="3166" xr:uid="{00000000-0005-0000-0000-00005D0C0000}"/>
    <cellStyle name="나쁨 21" xfId="3167" xr:uid="{00000000-0005-0000-0000-00005E0C0000}"/>
    <cellStyle name="나쁨 22" xfId="3168" xr:uid="{00000000-0005-0000-0000-00005F0C0000}"/>
    <cellStyle name="나쁨 23" xfId="3169" xr:uid="{00000000-0005-0000-0000-0000600C0000}"/>
    <cellStyle name="나쁨 24" xfId="3170" xr:uid="{00000000-0005-0000-0000-0000610C0000}"/>
    <cellStyle name="나쁨 25" xfId="3171" xr:uid="{00000000-0005-0000-0000-0000620C0000}"/>
    <cellStyle name="나쁨 26" xfId="3172" xr:uid="{00000000-0005-0000-0000-0000630C0000}"/>
    <cellStyle name="나쁨 27" xfId="3173" xr:uid="{00000000-0005-0000-0000-0000640C0000}"/>
    <cellStyle name="나쁨 28" xfId="3174" xr:uid="{00000000-0005-0000-0000-0000650C0000}"/>
    <cellStyle name="나쁨 29" xfId="3175" xr:uid="{00000000-0005-0000-0000-0000660C0000}"/>
    <cellStyle name="나쁨 3" xfId="3176" xr:uid="{00000000-0005-0000-0000-0000670C0000}"/>
    <cellStyle name="나쁨 30" xfId="3177" xr:uid="{00000000-0005-0000-0000-0000680C0000}"/>
    <cellStyle name="나쁨 31" xfId="3178" xr:uid="{00000000-0005-0000-0000-0000690C0000}"/>
    <cellStyle name="나쁨 32" xfId="3179" xr:uid="{00000000-0005-0000-0000-00006A0C0000}"/>
    <cellStyle name="나쁨 33" xfId="3180" xr:uid="{00000000-0005-0000-0000-00006B0C0000}"/>
    <cellStyle name="나쁨 34" xfId="3181" xr:uid="{00000000-0005-0000-0000-00006C0C0000}"/>
    <cellStyle name="나쁨 35" xfId="3182" xr:uid="{00000000-0005-0000-0000-00006D0C0000}"/>
    <cellStyle name="나쁨 36" xfId="3183" xr:uid="{00000000-0005-0000-0000-00006E0C0000}"/>
    <cellStyle name="나쁨 37" xfId="3184" xr:uid="{00000000-0005-0000-0000-00006F0C0000}"/>
    <cellStyle name="나쁨 38" xfId="3185" xr:uid="{00000000-0005-0000-0000-0000700C0000}"/>
    <cellStyle name="나쁨 39" xfId="3186" xr:uid="{00000000-0005-0000-0000-0000710C0000}"/>
    <cellStyle name="나쁨 4" xfId="3187" xr:uid="{00000000-0005-0000-0000-0000720C0000}"/>
    <cellStyle name="나쁨 40" xfId="3188" xr:uid="{00000000-0005-0000-0000-0000730C0000}"/>
    <cellStyle name="나쁨 41" xfId="3189" xr:uid="{00000000-0005-0000-0000-0000740C0000}"/>
    <cellStyle name="나쁨 42" xfId="3190" xr:uid="{00000000-0005-0000-0000-0000750C0000}"/>
    <cellStyle name="나쁨 43" xfId="3191" xr:uid="{00000000-0005-0000-0000-0000760C0000}"/>
    <cellStyle name="나쁨 44" xfId="3192" xr:uid="{00000000-0005-0000-0000-0000770C0000}"/>
    <cellStyle name="나쁨 45" xfId="3193" xr:uid="{00000000-0005-0000-0000-0000780C0000}"/>
    <cellStyle name="나쁨 46" xfId="3194" xr:uid="{00000000-0005-0000-0000-0000790C0000}"/>
    <cellStyle name="나쁨 47" xfId="3195" xr:uid="{00000000-0005-0000-0000-00007A0C0000}"/>
    <cellStyle name="나쁨 5" xfId="3196" xr:uid="{00000000-0005-0000-0000-00007B0C0000}"/>
    <cellStyle name="나쁨 6" xfId="3197" xr:uid="{00000000-0005-0000-0000-00007C0C0000}"/>
    <cellStyle name="나쁨 7" xfId="3198" xr:uid="{00000000-0005-0000-0000-00007D0C0000}"/>
    <cellStyle name="나쁨 8" xfId="3199" xr:uid="{00000000-0005-0000-0000-00007E0C0000}"/>
    <cellStyle name="나쁨 9" xfId="3200" xr:uid="{00000000-0005-0000-0000-00007F0C0000}"/>
    <cellStyle name="날짜" xfId="3201" xr:uid="{00000000-0005-0000-0000-0000800C0000}"/>
    <cellStyle name="달러" xfId="3202" xr:uid="{00000000-0005-0000-0000-0000810C0000}"/>
    <cellStyle name="뒤에 오는 하이퍼링크_강재설비(화북댐)" xfId="3203" xr:uid="{00000000-0005-0000-0000-0000820C0000}"/>
    <cellStyle name="똿뗦먛귟 [0.00]_PRODUCT DETAIL Q1" xfId="3204" xr:uid="{00000000-0005-0000-0000-0000830C0000}"/>
    <cellStyle name="똿뗦먛귟_PRODUCT DETAIL Q1" xfId="3205" xr:uid="{00000000-0005-0000-0000-0000840C0000}"/>
    <cellStyle name="메모" xfId="3206" builtinId="10" customBuiltin="1"/>
    <cellStyle name="메모 10" xfId="3207" xr:uid="{00000000-0005-0000-0000-0000860C0000}"/>
    <cellStyle name="메모 11" xfId="3208" xr:uid="{00000000-0005-0000-0000-0000870C0000}"/>
    <cellStyle name="메모 12" xfId="3209" xr:uid="{00000000-0005-0000-0000-0000880C0000}"/>
    <cellStyle name="메모 13" xfId="3210" xr:uid="{00000000-0005-0000-0000-0000890C0000}"/>
    <cellStyle name="메모 14" xfId="3211" xr:uid="{00000000-0005-0000-0000-00008A0C0000}"/>
    <cellStyle name="메모 15" xfId="3212" xr:uid="{00000000-0005-0000-0000-00008B0C0000}"/>
    <cellStyle name="메모 16" xfId="3213" xr:uid="{00000000-0005-0000-0000-00008C0C0000}"/>
    <cellStyle name="메모 17" xfId="3214" xr:uid="{00000000-0005-0000-0000-00008D0C0000}"/>
    <cellStyle name="메모 18" xfId="3215" xr:uid="{00000000-0005-0000-0000-00008E0C0000}"/>
    <cellStyle name="메모 19" xfId="3216" xr:uid="{00000000-0005-0000-0000-00008F0C0000}"/>
    <cellStyle name="메모 2" xfId="3217" xr:uid="{00000000-0005-0000-0000-0000900C0000}"/>
    <cellStyle name="메모 20" xfId="3218" xr:uid="{00000000-0005-0000-0000-0000910C0000}"/>
    <cellStyle name="메모 21" xfId="3219" xr:uid="{00000000-0005-0000-0000-0000920C0000}"/>
    <cellStyle name="메모 22" xfId="3220" xr:uid="{00000000-0005-0000-0000-0000930C0000}"/>
    <cellStyle name="메모 23" xfId="3221" xr:uid="{00000000-0005-0000-0000-0000940C0000}"/>
    <cellStyle name="메모 24" xfId="3222" xr:uid="{00000000-0005-0000-0000-0000950C0000}"/>
    <cellStyle name="메모 25" xfId="3223" xr:uid="{00000000-0005-0000-0000-0000960C0000}"/>
    <cellStyle name="메모 26" xfId="3224" xr:uid="{00000000-0005-0000-0000-0000970C0000}"/>
    <cellStyle name="메모 27" xfId="3225" xr:uid="{00000000-0005-0000-0000-0000980C0000}"/>
    <cellStyle name="메모 28" xfId="3226" xr:uid="{00000000-0005-0000-0000-0000990C0000}"/>
    <cellStyle name="메모 29" xfId="3227" xr:uid="{00000000-0005-0000-0000-00009A0C0000}"/>
    <cellStyle name="메모 3" xfId="3228" xr:uid="{00000000-0005-0000-0000-00009B0C0000}"/>
    <cellStyle name="메모 30" xfId="3229" xr:uid="{00000000-0005-0000-0000-00009C0C0000}"/>
    <cellStyle name="메모 31" xfId="3230" xr:uid="{00000000-0005-0000-0000-00009D0C0000}"/>
    <cellStyle name="메모 32" xfId="3231" xr:uid="{00000000-0005-0000-0000-00009E0C0000}"/>
    <cellStyle name="메모 33" xfId="3232" xr:uid="{00000000-0005-0000-0000-00009F0C0000}"/>
    <cellStyle name="메모 34" xfId="3233" xr:uid="{00000000-0005-0000-0000-0000A00C0000}"/>
    <cellStyle name="메모 35" xfId="3234" xr:uid="{00000000-0005-0000-0000-0000A10C0000}"/>
    <cellStyle name="메모 36" xfId="3235" xr:uid="{00000000-0005-0000-0000-0000A20C0000}"/>
    <cellStyle name="메모 37" xfId="3236" xr:uid="{00000000-0005-0000-0000-0000A30C0000}"/>
    <cellStyle name="메모 38" xfId="3237" xr:uid="{00000000-0005-0000-0000-0000A40C0000}"/>
    <cellStyle name="메모 39" xfId="3238" xr:uid="{00000000-0005-0000-0000-0000A50C0000}"/>
    <cellStyle name="메모 4" xfId="3239" xr:uid="{00000000-0005-0000-0000-0000A60C0000}"/>
    <cellStyle name="메모 40" xfId="3240" xr:uid="{00000000-0005-0000-0000-0000A70C0000}"/>
    <cellStyle name="메모 41" xfId="3241" xr:uid="{00000000-0005-0000-0000-0000A80C0000}"/>
    <cellStyle name="메모 42" xfId="3242" xr:uid="{00000000-0005-0000-0000-0000A90C0000}"/>
    <cellStyle name="메모 43" xfId="3243" xr:uid="{00000000-0005-0000-0000-0000AA0C0000}"/>
    <cellStyle name="메모 44" xfId="3244" xr:uid="{00000000-0005-0000-0000-0000AB0C0000}"/>
    <cellStyle name="메모 45" xfId="3245" xr:uid="{00000000-0005-0000-0000-0000AC0C0000}"/>
    <cellStyle name="메모 46" xfId="3246" xr:uid="{00000000-0005-0000-0000-0000AD0C0000}"/>
    <cellStyle name="메모 47" xfId="3247" xr:uid="{00000000-0005-0000-0000-0000AE0C0000}"/>
    <cellStyle name="메모 5" xfId="3248" xr:uid="{00000000-0005-0000-0000-0000AF0C0000}"/>
    <cellStyle name="메모 6" xfId="3249" xr:uid="{00000000-0005-0000-0000-0000B00C0000}"/>
    <cellStyle name="메모 7" xfId="3250" xr:uid="{00000000-0005-0000-0000-0000B10C0000}"/>
    <cellStyle name="메모 8" xfId="3251" xr:uid="{00000000-0005-0000-0000-0000B20C0000}"/>
    <cellStyle name="메모 9" xfId="3252" xr:uid="{00000000-0005-0000-0000-0000B30C0000}"/>
    <cellStyle name="믅됞 [0.00]_PRODUCT DETAIL Q1" xfId="3253" xr:uid="{00000000-0005-0000-0000-0000B40C0000}"/>
    <cellStyle name="믅됞_PRODUCT DETAIL Q1" xfId="3254" xr:uid="{00000000-0005-0000-0000-0000B50C0000}"/>
    <cellStyle name="백분율 [0]" xfId="3255" xr:uid="{00000000-0005-0000-0000-0000B60C0000}"/>
    <cellStyle name="백분율 [2]" xfId="3256" xr:uid="{00000000-0005-0000-0000-0000B70C0000}"/>
    <cellStyle name="백분율 2" xfId="3257" xr:uid="{00000000-0005-0000-0000-0000B80C0000}"/>
    <cellStyle name="백분율 2 2" xfId="3258" xr:uid="{00000000-0005-0000-0000-0000B90C0000}"/>
    <cellStyle name="보통" xfId="3259" builtinId="28" customBuiltin="1"/>
    <cellStyle name="보통 10" xfId="3260" xr:uid="{00000000-0005-0000-0000-0000BB0C0000}"/>
    <cellStyle name="보통 11" xfId="3261" xr:uid="{00000000-0005-0000-0000-0000BC0C0000}"/>
    <cellStyle name="보통 12" xfId="3262" xr:uid="{00000000-0005-0000-0000-0000BD0C0000}"/>
    <cellStyle name="보통 13" xfId="3263" xr:uid="{00000000-0005-0000-0000-0000BE0C0000}"/>
    <cellStyle name="보통 14" xfId="3264" xr:uid="{00000000-0005-0000-0000-0000BF0C0000}"/>
    <cellStyle name="보통 15" xfId="3265" xr:uid="{00000000-0005-0000-0000-0000C00C0000}"/>
    <cellStyle name="보통 16" xfId="3266" xr:uid="{00000000-0005-0000-0000-0000C10C0000}"/>
    <cellStyle name="보통 17" xfId="3267" xr:uid="{00000000-0005-0000-0000-0000C20C0000}"/>
    <cellStyle name="보통 18" xfId="3268" xr:uid="{00000000-0005-0000-0000-0000C30C0000}"/>
    <cellStyle name="보통 19" xfId="3269" xr:uid="{00000000-0005-0000-0000-0000C40C0000}"/>
    <cellStyle name="보통 2" xfId="3270" xr:uid="{00000000-0005-0000-0000-0000C50C0000}"/>
    <cellStyle name="보통 20" xfId="3271" xr:uid="{00000000-0005-0000-0000-0000C60C0000}"/>
    <cellStyle name="보통 21" xfId="3272" xr:uid="{00000000-0005-0000-0000-0000C70C0000}"/>
    <cellStyle name="보통 22" xfId="3273" xr:uid="{00000000-0005-0000-0000-0000C80C0000}"/>
    <cellStyle name="보통 23" xfId="3274" xr:uid="{00000000-0005-0000-0000-0000C90C0000}"/>
    <cellStyle name="보통 24" xfId="3275" xr:uid="{00000000-0005-0000-0000-0000CA0C0000}"/>
    <cellStyle name="보통 25" xfId="3276" xr:uid="{00000000-0005-0000-0000-0000CB0C0000}"/>
    <cellStyle name="보통 26" xfId="3277" xr:uid="{00000000-0005-0000-0000-0000CC0C0000}"/>
    <cellStyle name="보통 27" xfId="3278" xr:uid="{00000000-0005-0000-0000-0000CD0C0000}"/>
    <cellStyle name="보통 28" xfId="3279" xr:uid="{00000000-0005-0000-0000-0000CE0C0000}"/>
    <cellStyle name="보통 29" xfId="3280" xr:uid="{00000000-0005-0000-0000-0000CF0C0000}"/>
    <cellStyle name="보통 3" xfId="3281" xr:uid="{00000000-0005-0000-0000-0000D00C0000}"/>
    <cellStyle name="보통 30" xfId="3282" xr:uid="{00000000-0005-0000-0000-0000D10C0000}"/>
    <cellStyle name="보통 31" xfId="3283" xr:uid="{00000000-0005-0000-0000-0000D20C0000}"/>
    <cellStyle name="보통 32" xfId="3284" xr:uid="{00000000-0005-0000-0000-0000D30C0000}"/>
    <cellStyle name="보통 33" xfId="3285" xr:uid="{00000000-0005-0000-0000-0000D40C0000}"/>
    <cellStyle name="보통 34" xfId="3286" xr:uid="{00000000-0005-0000-0000-0000D50C0000}"/>
    <cellStyle name="보통 35" xfId="3287" xr:uid="{00000000-0005-0000-0000-0000D60C0000}"/>
    <cellStyle name="보통 36" xfId="3288" xr:uid="{00000000-0005-0000-0000-0000D70C0000}"/>
    <cellStyle name="보통 37" xfId="3289" xr:uid="{00000000-0005-0000-0000-0000D80C0000}"/>
    <cellStyle name="보통 38" xfId="3290" xr:uid="{00000000-0005-0000-0000-0000D90C0000}"/>
    <cellStyle name="보통 39" xfId="3291" xr:uid="{00000000-0005-0000-0000-0000DA0C0000}"/>
    <cellStyle name="보통 4" xfId="3292" xr:uid="{00000000-0005-0000-0000-0000DB0C0000}"/>
    <cellStyle name="보통 40" xfId="3293" xr:uid="{00000000-0005-0000-0000-0000DC0C0000}"/>
    <cellStyle name="보통 41" xfId="3294" xr:uid="{00000000-0005-0000-0000-0000DD0C0000}"/>
    <cellStyle name="보통 42" xfId="3295" xr:uid="{00000000-0005-0000-0000-0000DE0C0000}"/>
    <cellStyle name="보통 43" xfId="3296" xr:uid="{00000000-0005-0000-0000-0000DF0C0000}"/>
    <cellStyle name="보통 44" xfId="3297" xr:uid="{00000000-0005-0000-0000-0000E00C0000}"/>
    <cellStyle name="보통 45" xfId="3298" xr:uid="{00000000-0005-0000-0000-0000E10C0000}"/>
    <cellStyle name="보통 46" xfId="3299" xr:uid="{00000000-0005-0000-0000-0000E20C0000}"/>
    <cellStyle name="보통 47" xfId="3300" xr:uid="{00000000-0005-0000-0000-0000E30C0000}"/>
    <cellStyle name="보통 5" xfId="3301" xr:uid="{00000000-0005-0000-0000-0000E40C0000}"/>
    <cellStyle name="보통 6" xfId="3302" xr:uid="{00000000-0005-0000-0000-0000E50C0000}"/>
    <cellStyle name="보통 7" xfId="3303" xr:uid="{00000000-0005-0000-0000-0000E60C0000}"/>
    <cellStyle name="보통 8" xfId="3304" xr:uid="{00000000-0005-0000-0000-0000E70C0000}"/>
    <cellStyle name="보통 9" xfId="3305" xr:uid="{00000000-0005-0000-0000-0000E80C0000}"/>
    <cellStyle name="뷭?_BOOKSHIP" xfId="3306" xr:uid="{00000000-0005-0000-0000-0000E90C0000}"/>
    <cellStyle name="빨강" xfId="3307" xr:uid="{00000000-0005-0000-0000-0000EA0C0000}"/>
    <cellStyle name="설명 텍스트" xfId="3308" builtinId="53" customBuiltin="1"/>
    <cellStyle name="설명 텍스트 10" xfId="3309" xr:uid="{00000000-0005-0000-0000-0000EC0C0000}"/>
    <cellStyle name="설명 텍스트 11" xfId="3310" xr:uid="{00000000-0005-0000-0000-0000ED0C0000}"/>
    <cellStyle name="설명 텍스트 12" xfId="3311" xr:uid="{00000000-0005-0000-0000-0000EE0C0000}"/>
    <cellStyle name="설명 텍스트 13" xfId="3312" xr:uid="{00000000-0005-0000-0000-0000EF0C0000}"/>
    <cellStyle name="설명 텍스트 14" xfId="3313" xr:uid="{00000000-0005-0000-0000-0000F00C0000}"/>
    <cellStyle name="설명 텍스트 15" xfId="3314" xr:uid="{00000000-0005-0000-0000-0000F10C0000}"/>
    <cellStyle name="설명 텍스트 16" xfId="3315" xr:uid="{00000000-0005-0000-0000-0000F20C0000}"/>
    <cellStyle name="설명 텍스트 17" xfId="3316" xr:uid="{00000000-0005-0000-0000-0000F30C0000}"/>
    <cellStyle name="설명 텍스트 18" xfId="3317" xr:uid="{00000000-0005-0000-0000-0000F40C0000}"/>
    <cellStyle name="설명 텍스트 19" xfId="3318" xr:uid="{00000000-0005-0000-0000-0000F50C0000}"/>
    <cellStyle name="설명 텍스트 2" xfId="3319" xr:uid="{00000000-0005-0000-0000-0000F60C0000}"/>
    <cellStyle name="설명 텍스트 20" xfId="3320" xr:uid="{00000000-0005-0000-0000-0000F70C0000}"/>
    <cellStyle name="설명 텍스트 21" xfId="3321" xr:uid="{00000000-0005-0000-0000-0000F80C0000}"/>
    <cellStyle name="설명 텍스트 22" xfId="3322" xr:uid="{00000000-0005-0000-0000-0000F90C0000}"/>
    <cellStyle name="설명 텍스트 23" xfId="3323" xr:uid="{00000000-0005-0000-0000-0000FA0C0000}"/>
    <cellStyle name="설명 텍스트 24" xfId="3324" xr:uid="{00000000-0005-0000-0000-0000FB0C0000}"/>
    <cellStyle name="설명 텍스트 25" xfId="3325" xr:uid="{00000000-0005-0000-0000-0000FC0C0000}"/>
    <cellStyle name="설명 텍스트 26" xfId="3326" xr:uid="{00000000-0005-0000-0000-0000FD0C0000}"/>
    <cellStyle name="설명 텍스트 27" xfId="3327" xr:uid="{00000000-0005-0000-0000-0000FE0C0000}"/>
    <cellStyle name="설명 텍스트 28" xfId="3328" xr:uid="{00000000-0005-0000-0000-0000FF0C0000}"/>
    <cellStyle name="설명 텍스트 29" xfId="3329" xr:uid="{00000000-0005-0000-0000-0000000D0000}"/>
    <cellStyle name="설명 텍스트 3" xfId="3330" xr:uid="{00000000-0005-0000-0000-0000010D0000}"/>
    <cellStyle name="설명 텍스트 30" xfId="3331" xr:uid="{00000000-0005-0000-0000-0000020D0000}"/>
    <cellStyle name="설명 텍스트 31" xfId="3332" xr:uid="{00000000-0005-0000-0000-0000030D0000}"/>
    <cellStyle name="설명 텍스트 32" xfId="3333" xr:uid="{00000000-0005-0000-0000-0000040D0000}"/>
    <cellStyle name="설명 텍스트 33" xfId="3334" xr:uid="{00000000-0005-0000-0000-0000050D0000}"/>
    <cellStyle name="설명 텍스트 34" xfId="3335" xr:uid="{00000000-0005-0000-0000-0000060D0000}"/>
    <cellStyle name="설명 텍스트 35" xfId="3336" xr:uid="{00000000-0005-0000-0000-0000070D0000}"/>
    <cellStyle name="설명 텍스트 36" xfId="3337" xr:uid="{00000000-0005-0000-0000-0000080D0000}"/>
    <cellStyle name="설명 텍스트 37" xfId="3338" xr:uid="{00000000-0005-0000-0000-0000090D0000}"/>
    <cellStyle name="설명 텍스트 38" xfId="3339" xr:uid="{00000000-0005-0000-0000-00000A0D0000}"/>
    <cellStyle name="설명 텍스트 39" xfId="3340" xr:uid="{00000000-0005-0000-0000-00000B0D0000}"/>
    <cellStyle name="설명 텍스트 4" xfId="3341" xr:uid="{00000000-0005-0000-0000-00000C0D0000}"/>
    <cellStyle name="설명 텍스트 40" xfId="3342" xr:uid="{00000000-0005-0000-0000-00000D0D0000}"/>
    <cellStyle name="설명 텍스트 41" xfId="3343" xr:uid="{00000000-0005-0000-0000-00000E0D0000}"/>
    <cellStyle name="설명 텍스트 42" xfId="3344" xr:uid="{00000000-0005-0000-0000-00000F0D0000}"/>
    <cellStyle name="설명 텍스트 43" xfId="3345" xr:uid="{00000000-0005-0000-0000-0000100D0000}"/>
    <cellStyle name="설명 텍스트 44" xfId="3346" xr:uid="{00000000-0005-0000-0000-0000110D0000}"/>
    <cellStyle name="설명 텍스트 45" xfId="3347" xr:uid="{00000000-0005-0000-0000-0000120D0000}"/>
    <cellStyle name="설명 텍스트 46" xfId="3348" xr:uid="{00000000-0005-0000-0000-0000130D0000}"/>
    <cellStyle name="설명 텍스트 47" xfId="3349" xr:uid="{00000000-0005-0000-0000-0000140D0000}"/>
    <cellStyle name="설명 텍스트 5" xfId="3350" xr:uid="{00000000-0005-0000-0000-0000150D0000}"/>
    <cellStyle name="설명 텍스트 6" xfId="3351" xr:uid="{00000000-0005-0000-0000-0000160D0000}"/>
    <cellStyle name="설명 텍스트 7" xfId="3352" xr:uid="{00000000-0005-0000-0000-0000170D0000}"/>
    <cellStyle name="설명 텍스트 8" xfId="3353" xr:uid="{00000000-0005-0000-0000-0000180D0000}"/>
    <cellStyle name="설명 텍스트 9" xfId="3354" xr:uid="{00000000-0005-0000-0000-0000190D0000}"/>
    <cellStyle name="셀 확인" xfId="3355" builtinId="23" customBuiltin="1"/>
    <cellStyle name="셀 확인 10" xfId="3356" xr:uid="{00000000-0005-0000-0000-00001B0D0000}"/>
    <cellStyle name="셀 확인 11" xfId="3357" xr:uid="{00000000-0005-0000-0000-00001C0D0000}"/>
    <cellStyle name="셀 확인 12" xfId="3358" xr:uid="{00000000-0005-0000-0000-00001D0D0000}"/>
    <cellStyle name="셀 확인 13" xfId="3359" xr:uid="{00000000-0005-0000-0000-00001E0D0000}"/>
    <cellStyle name="셀 확인 14" xfId="3360" xr:uid="{00000000-0005-0000-0000-00001F0D0000}"/>
    <cellStyle name="셀 확인 15" xfId="3361" xr:uid="{00000000-0005-0000-0000-0000200D0000}"/>
    <cellStyle name="셀 확인 16" xfId="3362" xr:uid="{00000000-0005-0000-0000-0000210D0000}"/>
    <cellStyle name="셀 확인 17" xfId="3363" xr:uid="{00000000-0005-0000-0000-0000220D0000}"/>
    <cellStyle name="셀 확인 18" xfId="3364" xr:uid="{00000000-0005-0000-0000-0000230D0000}"/>
    <cellStyle name="셀 확인 19" xfId="3365" xr:uid="{00000000-0005-0000-0000-0000240D0000}"/>
    <cellStyle name="셀 확인 2" xfId="3366" xr:uid="{00000000-0005-0000-0000-0000250D0000}"/>
    <cellStyle name="셀 확인 20" xfId="3367" xr:uid="{00000000-0005-0000-0000-0000260D0000}"/>
    <cellStyle name="셀 확인 21" xfId="3368" xr:uid="{00000000-0005-0000-0000-0000270D0000}"/>
    <cellStyle name="셀 확인 22" xfId="3369" xr:uid="{00000000-0005-0000-0000-0000280D0000}"/>
    <cellStyle name="셀 확인 23" xfId="3370" xr:uid="{00000000-0005-0000-0000-0000290D0000}"/>
    <cellStyle name="셀 확인 24" xfId="3371" xr:uid="{00000000-0005-0000-0000-00002A0D0000}"/>
    <cellStyle name="셀 확인 25" xfId="3372" xr:uid="{00000000-0005-0000-0000-00002B0D0000}"/>
    <cellStyle name="셀 확인 26" xfId="3373" xr:uid="{00000000-0005-0000-0000-00002C0D0000}"/>
    <cellStyle name="셀 확인 27" xfId="3374" xr:uid="{00000000-0005-0000-0000-00002D0D0000}"/>
    <cellStyle name="셀 확인 28" xfId="3375" xr:uid="{00000000-0005-0000-0000-00002E0D0000}"/>
    <cellStyle name="셀 확인 29" xfId="3376" xr:uid="{00000000-0005-0000-0000-00002F0D0000}"/>
    <cellStyle name="셀 확인 3" xfId="3377" xr:uid="{00000000-0005-0000-0000-0000300D0000}"/>
    <cellStyle name="셀 확인 30" xfId="3378" xr:uid="{00000000-0005-0000-0000-0000310D0000}"/>
    <cellStyle name="셀 확인 31" xfId="3379" xr:uid="{00000000-0005-0000-0000-0000320D0000}"/>
    <cellStyle name="셀 확인 32" xfId="3380" xr:uid="{00000000-0005-0000-0000-0000330D0000}"/>
    <cellStyle name="셀 확인 33" xfId="3381" xr:uid="{00000000-0005-0000-0000-0000340D0000}"/>
    <cellStyle name="셀 확인 34" xfId="3382" xr:uid="{00000000-0005-0000-0000-0000350D0000}"/>
    <cellStyle name="셀 확인 35" xfId="3383" xr:uid="{00000000-0005-0000-0000-0000360D0000}"/>
    <cellStyle name="셀 확인 36" xfId="3384" xr:uid="{00000000-0005-0000-0000-0000370D0000}"/>
    <cellStyle name="셀 확인 37" xfId="3385" xr:uid="{00000000-0005-0000-0000-0000380D0000}"/>
    <cellStyle name="셀 확인 38" xfId="3386" xr:uid="{00000000-0005-0000-0000-0000390D0000}"/>
    <cellStyle name="셀 확인 39" xfId="3387" xr:uid="{00000000-0005-0000-0000-00003A0D0000}"/>
    <cellStyle name="셀 확인 4" xfId="3388" xr:uid="{00000000-0005-0000-0000-00003B0D0000}"/>
    <cellStyle name="셀 확인 40" xfId="3389" xr:uid="{00000000-0005-0000-0000-00003C0D0000}"/>
    <cellStyle name="셀 확인 41" xfId="3390" xr:uid="{00000000-0005-0000-0000-00003D0D0000}"/>
    <cellStyle name="셀 확인 42" xfId="3391" xr:uid="{00000000-0005-0000-0000-00003E0D0000}"/>
    <cellStyle name="셀 확인 43" xfId="3392" xr:uid="{00000000-0005-0000-0000-00003F0D0000}"/>
    <cellStyle name="셀 확인 44" xfId="3393" xr:uid="{00000000-0005-0000-0000-0000400D0000}"/>
    <cellStyle name="셀 확인 45" xfId="3394" xr:uid="{00000000-0005-0000-0000-0000410D0000}"/>
    <cellStyle name="셀 확인 46" xfId="3395" xr:uid="{00000000-0005-0000-0000-0000420D0000}"/>
    <cellStyle name="셀 확인 47" xfId="3396" xr:uid="{00000000-0005-0000-0000-0000430D0000}"/>
    <cellStyle name="셀 확인 5" xfId="3397" xr:uid="{00000000-0005-0000-0000-0000440D0000}"/>
    <cellStyle name="셀 확인 6" xfId="3398" xr:uid="{00000000-0005-0000-0000-0000450D0000}"/>
    <cellStyle name="셀 확인 7" xfId="3399" xr:uid="{00000000-0005-0000-0000-0000460D0000}"/>
    <cellStyle name="셀 확인 8" xfId="3400" xr:uid="{00000000-0005-0000-0000-0000470D0000}"/>
    <cellStyle name="셀 확인 9" xfId="3401" xr:uid="{00000000-0005-0000-0000-0000480D0000}"/>
    <cellStyle name="숫자(R)" xfId="3402" xr:uid="{00000000-0005-0000-0000-0000490D0000}"/>
    <cellStyle name="쉼표 [0]" xfId="5295" builtinId="6"/>
    <cellStyle name="쉼표 [0] 10" xfId="3403" xr:uid="{00000000-0005-0000-0000-00004B0D0000}"/>
    <cellStyle name="쉼표 [0] 11" xfId="3404" xr:uid="{00000000-0005-0000-0000-00004C0D0000}"/>
    <cellStyle name="쉼표 [0] 12" xfId="3405" xr:uid="{00000000-0005-0000-0000-00004D0D0000}"/>
    <cellStyle name="쉼표 [0] 13" xfId="3406" xr:uid="{00000000-0005-0000-0000-00004E0D0000}"/>
    <cellStyle name="쉼표 [0] 14" xfId="3407" xr:uid="{00000000-0005-0000-0000-00004F0D0000}"/>
    <cellStyle name="쉼표 [0] 14 10" xfId="3408" xr:uid="{00000000-0005-0000-0000-0000500D0000}"/>
    <cellStyle name="쉼표 [0] 14 11" xfId="3409" xr:uid="{00000000-0005-0000-0000-0000510D0000}"/>
    <cellStyle name="쉼표 [0] 14 12" xfId="3410" xr:uid="{00000000-0005-0000-0000-0000520D0000}"/>
    <cellStyle name="쉼표 [0] 14 13" xfId="3411" xr:uid="{00000000-0005-0000-0000-0000530D0000}"/>
    <cellStyle name="쉼표 [0] 14 14" xfId="3412" xr:uid="{00000000-0005-0000-0000-0000540D0000}"/>
    <cellStyle name="쉼표 [0] 14 15" xfId="3413" xr:uid="{00000000-0005-0000-0000-0000550D0000}"/>
    <cellStyle name="쉼표 [0] 14 16" xfId="3414" xr:uid="{00000000-0005-0000-0000-0000560D0000}"/>
    <cellStyle name="쉼표 [0] 14 17" xfId="3415" xr:uid="{00000000-0005-0000-0000-0000570D0000}"/>
    <cellStyle name="쉼표 [0] 14 18" xfId="3416" xr:uid="{00000000-0005-0000-0000-0000580D0000}"/>
    <cellStyle name="쉼표 [0] 14 19" xfId="3417" xr:uid="{00000000-0005-0000-0000-0000590D0000}"/>
    <cellStyle name="쉼표 [0] 14 2" xfId="3418" xr:uid="{00000000-0005-0000-0000-00005A0D0000}"/>
    <cellStyle name="쉼표 [0] 14 20" xfId="3419" xr:uid="{00000000-0005-0000-0000-00005B0D0000}"/>
    <cellStyle name="쉼표 [0] 14 21" xfId="3420" xr:uid="{00000000-0005-0000-0000-00005C0D0000}"/>
    <cellStyle name="쉼표 [0] 14 22" xfId="3421" xr:uid="{00000000-0005-0000-0000-00005D0D0000}"/>
    <cellStyle name="쉼표 [0] 14 23" xfId="3422" xr:uid="{00000000-0005-0000-0000-00005E0D0000}"/>
    <cellStyle name="쉼표 [0] 14 24" xfId="3423" xr:uid="{00000000-0005-0000-0000-00005F0D0000}"/>
    <cellStyle name="쉼표 [0] 14 25" xfId="3424" xr:uid="{00000000-0005-0000-0000-0000600D0000}"/>
    <cellStyle name="쉼표 [0] 14 26" xfId="3425" xr:uid="{00000000-0005-0000-0000-0000610D0000}"/>
    <cellStyle name="쉼표 [0] 14 27" xfId="3426" xr:uid="{00000000-0005-0000-0000-0000620D0000}"/>
    <cellStyle name="쉼표 [0] 14 28" xfId="3427" xr:uid="{00000000-0005-0000-0000-0000630D0000}"/>
    <cellStyle name="쉼표 [0] 14 29" xfId="3428" xr:uid="{00000000-0005-0000-0000-0000640D0000}"/>
    <cellStyle name="쉼표 [0] 14 3" xfId="3429" xr:uid="{00000000-0005-0000-0000-0000650D0000}"/>
    <cellStyle name="쉼표 [0] 14 30" xfId="3430" xr:uid="{00000000-0005-0000-0000-0000660D0000}"/>
    <cellStyle name="쉼표 [0] 14 31" xfId="3431" xr:uid="{00000000-0005-0000-0000-0000670D0000}"/>
    <cellStyle name="쉼표 [0] 14 32" xfId="3432" xr:uid="{00000000-0005-0000-0000-0000680D0000}"/>
    <cellStyle name="쉼표 [0] 14 33" xfId="3433" xr:uid="{00000000-0005-0000-0000-0000690D0000}"/>
    <cellStyle name="쉼표 [0] 14 34" xfId="3434" xr:uid="{00000000-0005-0000-0000-00006A0D0000}"/>
    <cellStyle name="쉼표 [0] 14 35" xfId="3435" xr:uid="{00000000-0005-0000-0000-00006B0D0000}"/>
    <cellStyle name="쉼표 [0] 14 36" xfId="3436" xr:uid="{00000000-0005-0000-0000-00006C0D0000}"/>
    <cellStyle name="쉼표 [0] 14 37" xfId="3437" xr:uid="{00000000-0005-0000-0000-00006D0D0000}"/>
    <cellStyle name="쉼표 [0] 14 38" xfId="3438" xr:uid="{00000000-0005-0000-0000-00006E0D0000}"/>
    <cellStyle name="쉼표 [0] 14 39" xfId="3439" xr:uid="{00000000-0005-0000-0000-00006F0D0000}"/>
    <cellStyle name="쉼표 [0] 14 4" xfId="3440" xr:uid="{00000000-0005-0000-0000-0000700D0000}"/>
    <cellStyle name="쉼표 [0] 14 40" xfId="3441" xr:uid="{00000000-0005-0000-0000-0000710D0000}"/>
    <cellStyle name="쉼표 [0] 14 41" xfId="3442" xr:uid="{00000000-0005-0000-0000-0000720D0000}"/>
    <cellStyle name="쉼표 [0] 14 42" xfId="3443" xr:uid="{00000000-0005-0000-0000-0000730D0000}"/>
    <cellStyle name="쉼표 [0] 14 43" xfId="3444" xr:uid="{00000000-0005-0000-0000-0000740D0000}"/>
    <cellStyle name="쉼표 [0] 14 44" xfId="3445" xr:uid="{00000000-0005-0000-0000-0000750D0000}"/>
    <cellStyle name="쉼표 [0] 14 45" xfId="3446" xr:uid="{00000000-0005-0000-0000-0000760D0000}"/>
    <cellStyle name="쉼표 [0] 14 46" xfId="3447" xr:uid="{00000000-0005-0000-0000-0000770D0000}"/>
    <cellStyle name="쉼표 [0] 14 47" xfId="3448" xr:uid="{00000000-0005-0000-0000-0000780D0000}"/>
    <cellStyle name="쉼표 [0] 14 48" xfId="3449" xr:uid="{00000000-0005-0000-0000-0000790D0000}"/>
    <cellStyle name="쉼표 [0] 14 49" xfId="3450" xr:uid="{00000000-0005-0000-0000-00007A0D0000}"/>
    <cellStyle name="쉼표 [0] 14 5" xfId="3451" xr:uid="{00000000-0005-0000-0000-00007B0D0000}"/>
    <cellStyle name="쉼표 [0] 14 50" xfId="3452" xr:uid="{00000000-0005-0000-0000-00007C0D0000}"/>
    <cellStyle name="쉼표 [0] 14 51" xfId="3453" xr:uid="{00000000-0005-0000-0000-00007D0D0000}"/>
    <cellStyle name="쉼표 [0] 14 52" xfId="3454" xr:uid="{00000000-0005-0000-0000-00007E0D0000}"/>
    <cellStyle name="쉼표 [0] 14 53" xfId="3455" xr:uid="{00000000-0005-0000-0000-00007F0D0000}"/>
    <cellStyle name="쉼표 [0] 14 54" xfId="3456" xr:uid="{00000000-0005-0000-0000-0000800D0000}"/>
    <cellStyle name="쉼표 [0] 14 55" xfId="3457" xr:uid="{00000000-0005-0000-0000-0000810D0000}"/>
    <cellStyle name="쉼표 [0] 14 56" xfId="3458" xr:uid="{00000000-0005-0000-0000-0000820D0000}"/>
    <cellStyle name="쉼표 [0] 14 57" xfId="3459" xr:uid="{00000000-0005-0000-0000-0000830D0000}"/>
    <cellStyle name="쉼표 [0] 14 58" xfId="3460" xr:uid="{00000000-0005-0000-0000-0000840D0000}"/>
    <cellStyle name="쉼표 [0] 14 59" xfId="3461" xr:uid="{00000000-0005-0000-0000-0000850D0000}"/>
    <cellStyle name="쉼표 [0] 14 6" xfId="3462" xr:uid="{00000000-0005-0000-0000-0000860D0000}"/>
    <cellStyle name="쉼표 [0] 14 60" xfId="3463" xr:uid="{00000000-0005-0000-0000-0000870D0000}"/>
    <cellStyle name="쉼표 [0] 14 61" xfId="3464" xr:uid="{00000000-0005-0000-0000-0000880D0000}"/>
    <cellStyle name="쉼표 [0] 14 62" xfId="3465" xr:uid="{00000000-0005-0000-0000-0000890D0000}"/>
    <cellStyle name="쉼표 [0] 14 63" xfId="3466" xr:uid="{00000000-0005-0000-0000-00008A0D0000}"/>
    <cellStyle name="쉼표 [0] 14 64" xfId="3467" xr:uid="{00000000-0005-0000-0000-00008B0D0000}"/>
    <cellStyle name="쉼표 [0] 14 65" xfId="3468" xr:uid="{00000000-0005-0000-0000-00008C0D0000}"/>
    <cellStyle name="쉼표 [0] 14 66" xfId="3469" xr:uid="{00000000-0005-0000-0000-00008D0D0000}"/>
    <cellStyle name="쉼표 [0] 14 67" xfId="3470" xr:uid="{00000000-0005-0000-0000-00008E0D0000}"/>
    <cellStyle name="쉼표 [0] 14 68" xfId="3471" xr:uid="{00000000-0005-0000-0000-00008F0D0000}"/>
    <cellStyle name="쉼표 [0] 14 69" xfId="3472" xr:uid="{00000000-0005-0000-0000-0000900D0000}"/>
    <cellStyle name="쉼표 [0] 14 7" xfId="3473" xr:uid="{00000000-0005-0000-0000-0000910D0000}"/>
    <cellStyle name="쉼표 [0] 14 70" xfId="3474" xr:uid="{00000000-0005-0000-0000-0000920D0000}"/>
    <cellStyle name="쉼표 [0] 14 8" xfId="3475" xr:uid="{00000000-0005-0000-0000-0000930D0000}"/>
    <cellStyle name="쉼표 [0] 14 9" xfId="3476" xr:uid="{00000000-0005-0000-0000-0000940D0000}"/>
    <cellStyle name="쉼표 [0] 15" xfId="3477" xr:uid="{00000000-0005-0000-0000-0000950D0000}"/>
    <cellStyle name="쉼표 [0] 16" xfId="3478" xr:uid="{00000000-0005-0000-0000-0000960D0000}"/>
    <cellStyle name="쉼표 [0] 17" xfId="3479" xr:uid="{00000000-0005-0000-0000-0000970D0000}"/>
    <cellStyle name="쉼표 [0] 18" xfId="3480" xr:uid="{00000000-0005-0000-0000-0000980D0000}"/>
    <cellStyle name="쉼표 [0] 19" xfId="3481" xr:uid="{00000000-0005-0000-0000-0000990D0000}"/>
    <cellStyle name="쉼표 [0] 19 2" xfId="3482" xr:uid="{00000000-0005-0000-0000-00009A0D0000}"/>
    <cellStyle name="쉼표 [0] 2" xfId="3483" xr:uid="{00000000-0005-0000-0000-00009B0D0000}"/>
    <cellStyle name="쉼표 [0] 2 10" xfId="3484" xr:uid="{00000000-0005-0000-0000-00009C0D0000}"/>
    <cellStyle name="쉼표 [0] 2 11" xfId="3485" xr:uid="{00000000-0005-0000-0000-00009D0D0000}"/>
    <cellStyle name="쉼표 [0] 2 12" xfId="3486" xr:uid="{00000000-0005-0000-0000-00009E0D0000}"/>
    <cellStyle name="쉼표 [0] 2 13" xfId="3487" xr:uid="{00000000-0005-0000-0000-00009F0D0000}"/>
    <cellStyle name="쉼표 [0] 2 14" xfId="3488" xr:uid="{00000000-0005-0000-0000-0000A00D0000}"/>
    <cellStyle name="쉼표 [0] 2 15" xfId="3489" xr:uid="{00000000-0005-0000-0000-0000A10D0000}"/>
    <cellStyle name="쉼표 [0] 2 16" xfId="3490" xr:uid="{00000000-0005-0000-0000-0000A20D0000}"/>
    <cellStyle name="쉼표 [0] 2 17" xfId="3491" xr:uid="{00000000-0005-0000-0000-0000A30D0000}"/>
    <cellStyle name="쉼표 [0] 2 18" xfId="3492" xr:uid="{00000000-0005-0000-0000-0000A40D0000}"/>
    <cellStyle name="쉼표 [0] 2 19" xfId="3493" xr:uid="{00000000-0005-0000-0000-0000A50D0000}"/>
    <cellStyle name="쉼표 [0] 2 2" xfId="3494" xr:uid="{00000000-0005-0000-0000-0000A60D0000}"/>
    <cellStyle name="쉼표 [0] 2 2 10" xfId="3495" xr:uid="{00000000-0005-0000-0000-0000A70D0000}"/>
    <cellStyle name="쉼표 [0] 2 2 11" xfId="3496" xr:uid="{00000000-0005-0000-0000-0000A80D0000}"/>
    <cellStyle name="쉼표 [0] 2 2 12" xfId="3497" xr:uid="{00000000-0005-0000-0000-0000A90D0000}"/>
    <cellStyle name="쉼표 [0] 2 2 13" xfId="3498" xr:uid="{00000000-0005-0000-0000-0000AA0D0000}"/>
    <cellStyle name="쉼표 [0] 2 2 14" xfId="3499" xr:uid="{00000000-0005-0000-0000-0000AB0D0000}"/>
    <cellStyle name="쉼표 [0] 2 2 15" xfId="3500" xr:uid="{00000000-0005-0000-0000-0000AC0D0000}"/>
    <cellStyle name="쉼표 [0] 2 2 16" xfId="3501" xr:uid="{00000000-0005-0000-0000-0000AD0D0000}"/>
    <cellStyle name="쉼표 [0] 2 2 17" xfId="3502" xr:uid="{00000000-0005-0000-0000-0000AE0D0000}"/>
    <cellStyle name="쉼표 [0] 2 2 18" xfId="3503" xr:uid="{00000000-0005-0000-0000-0000AF0D0000}"/>
    <cellStyle name="쉼표 [0] 2 2 19" xfId="3504" xr:uid="{00000000-0005-0000-0000-0000B00D0000}"/>
    <cellStyle name="쉼표 [0] 2 2 2" xfId="3505" xr:uid="{00000000-0005-0000-0000-0000B10D0000}"/>
    <cellStyle name="쉼표 [0] 2 2 2 10" xfId="3506" xr:uid="{00000000-0005-0000-0000-0000B20D0000}"/>
    <cellStyle name="쉼표 [0] 2 2 2 11" xfId="3507" xr:uid="{00000000-0005-0000-0000-0000B30D0000}"/>
    <cellStyle name="쉼표 [0] 2 2 2 2" xfId="3508" xr:uid="{00000000-0005-0000-0000-0000B40D0000}"/>
    <cellStyle name="쉼표 [0] 2 2 2 3" xfId="3509" xr:uid="{00000000-0005-0000-0000-0000B50D0000}"/>
    <cellStyle name="쉼표 [0] 2 2 2 4" xfId="3510" xr:uid="{00000000-0005-0000-0000-0000B60D0000}"/>
    <cellStyle name="쉼표 [0] 2 2 2 5" xfId="3511" xr:uid="{00000000-0005-0000-0000-0000B70D0000}"/>
    <cellStyle name="쉼표 [0] 2 2 2 6" xfId="3512" xr:uid="{00000000-0005-0000-0000-0000B80D0000}"/>
    <cellStyle name="쉼표 [0] 2 2 2 7" xfId="3513" xr:uid="{00000000-0005-0000-0000-0000B90D0000}"/>
    <cellStyle name="쉼표 [0] 2 2 2 8" xfId="3514" xr:uid="{00000000-0005-0000-0000-0000BA0D0000}"/>
    <cellStyle name="쉼표 [0] 2 2 2 9" xfId="3515" xr:uid="{00000000-0005-0000-0000-0000BB0D0000}"/>
    <cellStyle name="쉼표 [0] 2 2 20" xfId="3516" xr:uid="{00000000-0005-0000-0000-0000BC0D0000}"/>
    <cellStyle name="쉼표 [0] 2 2 21" xfId="3517" xr:uid="{00000000-0005-0000-0000-0000BD0D0000}"/>
    <cellStyle name="쉼표 [0] 2 2 22" xfId="3518" xr:uid="{00000000-0005-0000-0000-0000BE0D0000}"/>
    <cellStyle name="쉼표 [0] 2 2 23" xfId="3519" xr:uid="{00000000-0005-0000-0000-0000BF0D0000}"/>
    <cellStyle name="쉼표 [0] 2 2 24" xfId="3520" xr:uid="{00000000-0005-0000-0000-0000C00D0000}"/>
    <cellStyle name="쉼표 [0] 2 2 25" xfId="3521" xr:uid="{00000000-0005-0000-0000-0000C10D0000}"/>
    <cellStyle name="쉼표 [0] 2 2 26" xfId="3522" xr:uid="{00000000-0005-0000-0000-0000C20D0000}"/>
    <cellStyle name="쉼표 [0] 2 2 27" xfId="3523" xr:uid="{00000000-0005-0000-0000-0000C30D0000}"/>
    <cellStyle name="쉼표 [0] 2 2 28" xfId="3524" xr:uid="{00000000-0005-0000-0000-0000C40D0000}"/>
    <cellStyle name="쉼표 [0] 2 2 29" xfId="3525" xr:uid="{00000000-0005-0000-0000-0000C50D0000}"/>
    <cellStyle name="쉼표 [0] 2 2 3" xfId="3526" xr:uid="{00000000-0005-0000-0000-0000C60D0000}"/>
    <cellStyle name="쉼표 [0] 2 2 30" xfId="3527" xr:uid="{00000000-0005-0000-0000-0000C70D0000}"/>
    <cellStyle name="쉼표 [0] 2 2 31" xfId="3528" xr:uid="{00000000-0005-0000-0000-0000C80D0000}"/>
    <cellStyle name="쉼표 [0] 2 2 32" xfId="3529" xr:uid="{00000000-0005-0000-0000-0000C90D0000}"/>
    <cellStyle name="쉼표 [0] 2 2 33" xfId="3530" xr:uid="{00000000-0005-0000-0000-0000CA0D0000}"/>
    <cellStyle name="쉼표 [0] 2 2 34" xfId="3531" xr:uid="{00000000-0005-0000-0000-0000CB0D0000}"/>
    <cellStyle name="쉼표 [0] 2 2 35" xfId="3532" xr:uid="{00000000-0005-0000-0000-0000CC0D0000}"/>
    <cellStyle name="쉼표 [0] 2 2 36" xfId="3533" xr:uid="{00000000-0005-0000-0000-0000CD0D0000}"/>
    <cellStyle name="쉼표 [0] 2 2 37" xfId="3534" xr:uid="{00000000-0005-0000-0000-0000CE0D0000}"/>
    <cellStyle name="쉼표 [0] 2 2 38" xfId="3535" xr:uid="{00000000-0005-0000-0000-0000CF0D0000}"/>
    <cellStyle name="쉼표 [0] 2 2 39" xfId="3536" xr:uid="{00000000-0005-0000-0000-0000D00D0000}"/>
    <cellStyle name="쉼표 [0] 2 2 4" xfId="3537" xr:uid="{00000000-0005-0000-0000-0000D10D0000}"/>
    <cellStyle name="쉼표 [0] 2 2 40" xfId="3538" xr:uid="{00000000-0005-0000-0000-0000D20D0000}"/>
    <cellStyle name="쉼표 [0] 2 2 41" xfId="3539" xr:uid="{00000000-0005-0000-0000-0000D30D0000}"/>
    <cellStyle name="쉼표 [0] 2 2 42" xfId="3540" xr:uid="{00000000-0005-0000-0000-0000D40D0000}"/>
    <cellStyle name="쉼표 [0] 2 2 43" xfId="3541" xr:uid="{00000000-0005-0000-0000-0000D50D0000}"/>
    <cellStyle name="쉼표 [0] 2 2 44" xfId="3542" xr:uid="{00000000-0005-0000-0000-0000D60D0000}"/>
    <cellStyle name="쉼표 [0] 2 2 45" xfId="3543" xr:uid="{00000000-0005-0000-0000-0000D70D0000}"/>
    <cellStyle name="쉼표 [0] 2 2 46" xfId="3544" xr:uid="{00000000-0005-0000-0000-0000D80D0000}"/>
    <cellStyle name="쉼표 [0] 2 2 47" xfId="3545" xr:uid="{00000000-0005-0000-0000-0000D90D0000}"/>
    <cellStyle name="쉼표 [0] 2 2 48" xfId="3546" xr:uid="{00000000-0005-0000-0000-0000DA0D0000}"/>
    <cellStyle name="쉼표 [0] 2 2 49" xfId="3547" xr:uid="{00000000-0005-0000-0000-0000DB0D0000}"/>
    <cellStyle name="쉼표 [0] 2 2 5" xfId="3548" xr:uid="{00000000-0005-0000-0000-0000DC0D0000}"/>
    <cellStyle name="쉼표 [0] 2 2 50" xfId="3549" xr:uid="{00000000-0005-0000-0000-0000DD0D0000}"/>
    <cellStyle name="쉼표 [0] 2 2 51" xfId="3550" xr:uid="{00000000-0005-0000-0000-0000DE0D0000}"/>
    <cellStyle name="쉼표 [0] 2 2 52" xfId="3551" xr:uid="{00000000-0005-0000-0000-0000DF0D0000}"/>
    <cellStyle name="쉼표 [0] 2 2 53" xfId="3552" xr:uid="{00000000-0005-0000-0000-0000E00D0000}"/>
    <cellStyle name="쉼표 [0] 2 2 54" xfId="3553" xr:uid="{00000000-0005-0000-0000-0000E10D0000}"/>
    <cellStyle name="쉼표 [0] 2 2 55" xfId="3554" xr:uid="{00000000-0005-0000-0000-0000E20D0000}"/>
    <cellStyle name="쉼표 [0] 2 2 56" xfId="3555" xr:uid="{00000000-0005-0000-0000-0000E30D0000}"/>
    <cellStyle name="쉼표 [0] 2 2 6" xfId="3556" xr:uid="{00000000-0005-0000-0000-0000E40D0000}"/>
    <cellStyle name="쉼표 [0] 2 2 7" xfId="3557" xr:uid="{00000000-0005-0000-0000-0000E50D0000}"/>
    <cellStyle name="쉼표 [0] 2 2 8" xfId="3558" xr:uid="{00000000-0005-0000-0000-0000E60D0000}"/>
    <cellStyle name="쉼표 [0] 2 2 9" xfId="3559" xr:uid="{00000000-0005-0000-0000-0000E70D0000}"/>
    <cellStyle name="쉼표 [0] 2 20" xfId="3560" xr:uid="{00000000-0005-0000-0000-0000E80D0000}"/>
    <cellStyle name="쉼표 [0] 2 21" xfId="3561" xr:uid="{00000000-0005-0000-0000-0000E90D0000}"/>
    <cellStyle name="쉼표 [0] 2 22" xfId="3562" xr:uid="{00000000-0005-0000-0000-0000EA0D0000}"/>
    <cellStyle name="쉼표 [0] 2 23" xfId="3563" xr:uid="{00000000-0005-0000-0000-0000EB0D0000}"/>
    <cellStyle name="쉼표 [0] 2 24" xfId="3564" xr:uid="{00000000-0005-0000-0000-0000EC0D0000}"/>
    <cellStyle name="쉼표 [0] 2 25" xfId="3565" xr:uid="{00000000-0005-0000-0000-0000ED0D0000}"/>
    <cellStyle name="쉼표 [0] 2 26" xfId="3566" xr:uid="{00000000-0005-0000-0000-0000EE0D0000}"/>
    <cellStyle name="쉼표 [0] 2 27" xfId="3567" xr:uid="{00000000-0005-0000-0000-0000EF0D0000}"/>
    <cellStyle name="쉼표 [0] 2 28" xfId="3568" xr:uid="{00000000-0005-0000-0000-0000F00D0000}"/>
    <cellStyle name="쉼표 [0] 2 29" xfId="3569" xr:uid="{00000000-0005-0000-0000-0000F10D0000}"/>
    <cellStyle name="쉼표 [0] 2 3" xfId="3570" xr:uid="{00000000-0005-0000-0000-0000F20D0000}"/>
    <cellStyle name="쉼표 [0] 2 30" xfId="3571" xr:uid="{00000000-0005-0000-0000-0000F30D0000}"/>
    <cellStyle name="쉼표 [0] 2 31" xfId="3572" xr:uid="{00000000-0005-0000-0000-0000F40D0000}"/>
    <cellStyle name="쉼표 [0] 2 32" xfId="3573" xr:uid="{00000000-0005-0000-0000-0000F50D0000}"/>
    <cellStyle name="쉼표 [0] 2 33" xfId="3574" xr:uid="{00000000-0005-0000-0000-0000F60D0000}"/>
    <cellStyle name="쉼표 [0] 2 34" xfId="3575" xr:uid="{00000000-0005-0000-0000-0000F70D0000}"/>
    <cellStyle name="쉼표 [0] 2 35" xfId="3576" xr:uid="{00000000-0005-0000-0000-0000F80D0000}"/>
    <cellStyle name="쉼표 [0] 2 36" xfId="3577" xr:uid="{00000000-0005-0000-0000-0000F90D0000}"/>
    <cellStyle name="쉼표 [0] 2 37" xfId="3578" xr:uid="{00000000-0005-0000-0000-0000FA0D0000}"/>
    <cellStyle name="쉼표 [0] 2 38" xfId="3579" xr:uid="{00000000-0005-0000-0000-0000FB0D0000}"/>
    <cellStyle name="쉼표 [0] 2 39" xfId="3580" xr:uid="{00000000-0005-0000-0000-0000FC0D0000}"/>
    <cellStyle name="쉼표 [0] 2 4" xfId="3581" xr:uid="{00000000-0005-0000-0000-0000FD0D0000}"/>
    <cellStyle name="쉼표 [0] 2 40" xfId="3582" xr:uid="{00000000-0005-0000-0000-0000FE0D0000}"/>
    <cellStyle name="쉼표 [0] 2 41" xfId="3583" xr:uid="{00000000-0005-0000-0000-0000FF0D0000}"/>
    <cellStyle name="쉼표 [0] 2 42" xfId="3584" xr:uid="{00000000-0005-0000-0000-0000000E0000}"/>
    <cellStyle name="쉼표 [0] 2 43" xfId="3585" xr:uid="{00000000-0005-0000-0000-0000010E0000}"/>
    <cellStyle name="쉼표 [0] 2 44" xfId="3586" xr:uid="{00000000-0005-0000-0000-0000020E0000}"/>
    <cellStyle name="쉼표 [0] 2 45" xfId="3587" xr:uid="{00000000-0005-0000-0000-0000030E0000}"/>
    <cellStyle name="쉼표 [0] 2 46" xfId="3588" xr:uid="{00000000-0005-0000-0000-0000040E0000}"/>
    <cellStyle name="쉼표 [0] 2 47" xfId="3589" xr:uid="{00000000-0005-0000-0000-0000050E0000}"/>
    <cellStyle name="쉼표 [0] 2 48" xfId="3590" xr:uid="{00000000-0005-0000-0000-0000060E0000}"/>
    <cellStyle name="쉼표 [0] 2 49" xfId="3591" xr:uid="{00000000-0005-0000-0000-0000070E0000}"/>
    <cellStyle name="쉼표 [0] 2 5" xfId="3592" xr:uid="{00000000-0005-0000-0000-0000080E0000}"/>
    <cellStyle name="쉼표 [0] 2 50" xfId="3593" xr:uid="{00000000-0005-0000-0000-0000090E0000}"/>
    <cellStyle name="쉼표 [0] 2 51" xfId="3594" xr:uid="{00000000-0005-0000-0000-00000A0E0000}"/>
    <cellStyle name="쉼표 [0] 2 52" xfId="3595" xr:uid="{00000000-0005-0000-0000-00000B0E0000}"/>
    <cellStyle name="쉼표 [0] 2 53" xfId="3596" xr:uid="{00000000-0005-0000-0000-00000C0E0000}"/>
    <cellStyle name="쉼표 [0] 2 54" xfId="3597" xr:uid="{00000000-0005-0000-0000-00000D0E0000}"/>
    <cellStyle name="쉼표 [0] 2 55" xfId="3598" xr:uid="{00000000-0005-0000-0000-00000E0E0000}"/>
    <cellStyle name="쉼표 [0] 2 56" xfId="3599" xr:uid="{00000000-0005-0000-0000-00000F0E0000}"/>
    <cellStyle name="쉼표 [0] 2 57" xfId="3600" xr:uid="{00000000-0005-0000-0000-0000100E0000}"/>
    <cellStyle name="쉼표 [0] 2 58" xfId="3601" xr:uid="{00000000-0005-0000-0000-0000110E0000}"/>
    <cellStyle name="쉼표 [0] 2 59" xfId="3602" xr:uid="{00000000-0005-0000-0000-0000120E0000}"/>
    <cellStyle name="쉼표 [0] 2 6" xfId="3603" xr:uid="{00000000-0005-0000-0000-0000130E0000}"/>
    <cellStyle name="쉼표 [0] 2 60" xfId="3604" xr:uid="{00000000-0005-0000-0000-0000140E0000}"/>
    <cellStyle name="쉼표 [0] 2 61" xfId="3605" xr:uid="{00000000-0005-0000-0000-0000150E0000}"/>
    <cellStyle name="쉼표 [0] 2 62" xfId="3606" xr:uid="{00000000-0005-0000-0000-0000160E0000}"/>
    <cellStyle name="쉼표 [0] 2 63" xfId="3607" xr:uid="{00000000-0005-0000-0000-0000170E0000}"/>
    <cellStyle name="쉼표 [0] 2 64" xfId="3608" xr:uid="{00000000-0005-0000-0000-0000180E0000}"/>
    <cellStyle name="쉼표 [0] 2 65" xfId="3609" xr:uid="{00000000-0005-0000-0000-0000190E0000}"/>
    <cellStyle name="쉼표 [0] 2 66" xfId="3610" xr:uid="{00000000-0005-0000-0000-00001A0E0000}"/>
    <cellStyle name="쉼표 [0] 2 7" xfId="3611" xr:uid="{00000000-0005-0000-0000-00001B0E0000}"/>
    <cellStyle name="쉼표 [0] 2 8" xfId="3612" xr:uid="{00000000-0005-0000-0000-00001C0E0000}"/>
    <cellStyle name="쉼표 [0] 2 9" xfId="3613" xr:uid="{00000000-0005-0000-0000-00001D0E0000}"/>
    <cellStyle name="쉼표 [0] 3" xfId="3614" xr:uid="{00000000-0005-0000-0000-00001E0E0000}"/>
    <cellStyle name="쉼표 [0] 3 2" xfId="3615" xr:uid="{00000000-0005-0000-0000-00001F0E0000}"/>
    <cellStyle name="쉼표 [0] 3 2 10" xfId="3616" xr:uid="{00000000-0005-0000-0000-0000200E0000}"/>
    <cellStyle name="쉼표 [0] 3 2 11" xfId="3617" xr:uid="{00000000-0005-0000-0000-0000210E0000}"/>
    <cellStyle name="쉼표 [0] 3 2 2" xfId="3618" xr:uid="{00000000-0005-0000-0000-0000220E0000}"/>
    <cellStyle name="쉼표 [0] 3 2 3" xfId="3619" xr:uid="{00000000-0005-0000-0000-0000230E0000}"/>
    <cellStyle name="쉼표 [0] 3 2 4" xfId="3620" xr:uid="{00000000-0005-0000-0000-0000240E0000}"/>
    <cellStyle name="쉼표 [0] 3 2 5" xfId="3621" xr:uid="{00000000-0005-0000-0000-0000250E0000}"/>
    <cellStyle name="쉼표 [0] 3 2 6" xfId="3622" xr:uid="{00000000-0005-0000-0000-0000260E0000}"/>
    <cellStyle name="쉼표 [0] 3 2 7" xfId="3623" xr:uid="{00000000-0005-0000-0000-0000270E0000}"/>
    <cellStyle name="쉼표 [0] 3 2 8" xfId="3624" xr:uid="{00000000-0005-0000-0000-0000280E0000}"/>
    <cellStyle name="쉼표 [0] 3 2 9" xfId="3625" xr:uid="{00000000-0005-0000-0000-0000290E0000}"/>
    <cellStyle name="쉼표 [0] 4" xfId="3626" xr:uid="{00000000-0005-0000-0000-00002A0E0000}"/>
    <cellStyle name="쉼표 [0] 5" xfId="3627" xr:uid="{00000000-0005-0000-0000-00002B0E0000}"/>
    <cellStyle name="쉼표 [0] 6" xfId="3628" xr:uid="{00000000-0005-0000-0000-00002C0E0000}"/>
    <cellStyle name="쉼표 [0] 7" xfId="3629" xr:uid="{00000000-0005-0000-0000-00002D0E0000}"/>
    <cellStyle name="쉼표 [0] 8" xfId="3630" xr:uid="{00000000-0005-0000-0000-00002E0E0000}"/>
    <cellStyle name="쉼표 [0] 9" xfId="3631" xr:uid="{00000000-0005-0000-0000-00002F0E0000}"/>
    <cellStyle name="스타일 1" xfId="3632" xr:uid="{00000000-0005-0000-0000-0000300E0000}"/>
    <cellStyle name="스타일 2" xfId="3633" xr:uid="{00000000-0005-0000-0000-0000310E0000}"/>
    <cellStyle name="스타일 3" xfId="3634" xr:uid="{00000000-0005-0000-0000-0000320E0000}"/>
    <cellStyle name="스타일 4" xfId="3635" xr:uid="{00000000-0005-0000-0000-0000330E0000}"/>
    <cellStyle name="스타일 5" xfId="3636" xr:uid="{00000000-0005-0000-0000-0000340E0000}"/>
    <cellStyle name="안건회계법인" xfId="3637" xr:uid="{00000000-0005-0000-0000-0000350E0000}"/>
    <cellStyle name="연결된 셀" xfId="3638" builtinId="24" customBuiltin="1"/>
    <cellStyle name="연결된 셀 10" xfId="3639" xr:uid="{00000000-0005-0000-0000-0000370E0000}"/>
    <cellStyle name="연결된 셀 11" xfId="3640" xr:uid="{00000000-0005-0000-0000-0000380E0000}"/>
    <cellStyle name="연결된 셀 12" xfId="3641" xr:uid="{00000000-0005-0000-0000-0000390E0000}"/>
    <cellStyle name="연결된 셀 13" xfId="3642" xr:uid="{00000000-0005-0000-0000-00003A0E0000}"/>
    <cellStyle name="연결된 셀 14" xfId="3643" xr:uid="{00000000-0005-0000-0000-00003B0E0000}"/>
    <cellStyle name="연결된 셀 15" xfId="3644" xr:uid="{00000000-0005-0000-0000-00003C0E0000}"/>
    <cellStyle name="연결된 셀 16" xfId="3645" xr:uid="{00000000-0005-0000-0000-00003D0E0000}"/>
    <cellStyle name="연결된 셀 17" xfId="3646" xr:uid="{00000000-0005-0000-0000-00003E0E0000}"/>
    <cellStyle name="연결된 셀 18" xfId="3647" xr:uid="{00000000-0005-0000-0000-00003F0E0000}"/>
    <cellStyle name="연결된 셀 19" xfId="3648" xr:uid="{00000000-0005-0000-0000-0000400E0000}"/>
    <cellStyle name="연결된 셀 2" xfId="3649" xr:uid="{00000000-0005-0000-0000-0000410E0000}"/>
    <cellStyle name="연결된 셀 20" xfId="3650" xr:uid="{00000000-0005-0000-0000-0000420E0000}"/>
    <cellStyle name="연결된 셀 21" xfId="3651" xr:uid="{00000000-0005-0000-0000-0000430E0000}"/>
    <cellStyle name="연결된 셀 22" xfId="3652" xr:uid="{00000000-0005-0000-0000-0000440E0000}"/>
    <cellStyle name="연결된 셀 23" xfId="3653" xr:uid="{00000000-0005-0000-0000-0000450E0000}"/>
    <cellStyle name="연결된 셀 24" xfId="3654" xr:uid="{00000000-0005-0000-0000-0000460E0000}"/>
    <cellStyle name="연결된 셀 25" xfId="3655" xr:uid="{00000000-0005-0000-0000-0000470E0000}"/>
    <cellStyle name="연결된 셀 26" xfId="3656" xr:uid="{00000000-0005-0000-0000-0000480E0000}"/>
    <cellStyle name="연결된 셀 27" xfId="3657" xr:uid="{00000000-0005-0000-0000-0000490E0000}"/>
    <cellStyle name="연결된 셀 28" xfId="3658" xr:uid="{00000000-0005-0000-0000-00004A0E0000}"/>
    <cellStyle name="연결된 셀 29" xfId="3659" xr:uid="{00000000-0005-0000-0000-00004B0E0000}"/>
    <cellStyle name="연결된 셀 3" xfId="3660" xr:uid="{00000000-0005-0000-0000-00004C0E0000}"/>
    <cellStyle name="연결된 셀 30" xfId="3661" xr:uid="{00000000-0005-0000-0000-00004D0E0000}"/>
    <cellStyle name="연결된 셀 31" xfId="3662" xr:uid="{00000000-0005-0000-0000-00004E0E0000}"/>
    <cellStyle name="연결된 셀 32" xfId="3663" xr:uid="{00000000-0005-0000-0000-00004F0E0000}"/>
    <cellStyle name="연결된 셀 33" xfId="3664" xr:uid="{00000000-0005-0000-0000-0000500E0000}"/>
    <cellStyle name="연결된 셀 34" xfId="3665" xr:uid="{00000000-0005-0000-0000-0000510E0000}"/>
    <cellStyle name="연결된 셀 35" xfId="3666" xr:uid="{00000000-0005-0000-0000-0000520E0000}"/>
    <cellStyle name="연결된 셀 36" xfId="3667" xr:uid="{00000000-0005-0000-0000-0000530E0000}"/>
    <cellStyle name="연결된 셀 37" xfId="3668" xr:uid="{00000000-0005-0000-0000-0000540E0000}"/>
    <cellStyle name="연결된 셀 38" xfId="3669" xr:uid="{00000000-0005-0000-0000-0000550E0000}"/>
    <cellStyle name="연결된 셀 39" xfId="3670" xr:uid="{00000000-0005-0000-0000-0000560E0000}"/>
    <cellStyle name="연결된 셀 4" xfId="3671" xr:uid="{00000000-0005-0000-0000-0000570E0000}"/>
    <cellStyle name="연결된 셀 40" xfId="3672" xr:uid="{00000000-0005-0000-0000-0000580E0000}"/>
    <cellStyle name="연결된 셀 41" xfId="3673" xr:uid="{00000000-0005-0000-0000-0000590E0000}"/>
    <cellStyle name="연결된 셀 42" xfId="3674" xr:uid="{00000000-0005-0000-0000-00005A0E0000}"/>
    <cellStyle name="연결된 셀 43" xfId="3675" xr:uid="{00000000-0005-0000-0000-00005B0E0000}"/>
    <cellStyle name="연결된 셀 44" xfId="3676" xr:uid="{00000000-0005-0000-0000-00005C0E0000}"/>
    <cellStyle name="연결된 셀 45" xfId="3677" xr:uid="{00000000-0005-0000-0000-00005D0E0000}"/>
    <cellStyle name="연결된 셀 46" xfId="3678" xr:uid="{00000000-0005-0000-0000-00005E0E0000}"/>
    <cellStyle name="연결된 셀 47" xfId="3679" xr:uid="{00000000-0005-0000-0000-00005F0E0000}"/>
    <cellStyle name="연결된 셀 5" xfId="3680" xr:uid="{00000000-0005-0000-0000-0000600E0000}"/>
    <cellStyle name="연결된 셀 6" xfId="3681" xr:uid="{00000000-0005-0000-0000-0000610E0000}"/>
    <cellStyle name="연결된 셀 7" xfId="3682" xr:uid="{00000000-0005-0000-0000-0000620E0000}"/>
    <cellStyle name="연결된 셀 8" xfId="3683" xr:uid="{00000000-0005-0000-0000-0000630E0000}"/>
    <cellStyle name="연결된 셀 9" xfId="3684" xr:uid="{00000000-0005-0000-0000-0000640E0000}"/>
    <cellStyle name="요약" xfId="3685" builtinId="25" customBuiltin="1"/>
    <cellStyle name="요약 10" xfId="3686" xr:uid="{00000000-0005-0000-0000-0000660E0000}"/>
    <cellStyle name="요약 11" xfId="3687" xr:uid="{00000000-0005-0000-0000-0000670E0000}"/>
    <cellStyle name="요약 12" xfId="3688" xr:uid="{00000000-0005-0000-0000-0000680E0000}"/>
    <cellStyle name="요약 13" xfId="3689" xr:uid="{00000000-0005-0000-0000-0000690E0000}"/>
    <cellStyle name="요약 14" xfId="3690" xr:uid="{00000000-0005-0000-0000-00006A0E0000}"/>
    <cellStyle name="요약 15" xfId="3691" xr:uid="{00000000-0005-0000-0000-00006B0E0000}"/>
    <cellStyle name="요약 16" xfId="3692" xr:uid="{00000000-0005-0000-0000-00006C0E0000}"/>
    <cellStyle name="요약 17" xfId="3693" xr:uid="{00000000-0005-0000-0000-00006D0E0000}"/>
    <cellStyle name="요약 18" xfId="3694" xr:uid="{00000000-0005-0000-0000-00006E0E0000}"/>
    <cellStyle name="요약 19" xfId="3695" xr:uid="{00000000-0005-0000-0000-00006F0E0000}"/>
    <cellStyle name="요약 2" xfId="3696" xr:uid="{00000000-0005-0000-0000-0000700E0000}"/>
    <cellStyle name="요약 20" xfId="3697" xr:uid="{00000000-0005-0000-0000-0000710E0000}"/>
    <cellStyle name="요약 21" xfId="3698" xr:uid="{00000000-0005-0000-0000-0000720E0000}"/>
    <cellStyle name="요약 22" xfId="3699" xr:uid="{00000000-0005-0000-0000-0000730E0000}"/>
    <cellStyle name="요약 23" xfId="3700" xr:uid="{00000000-0005-0000-0000-0000740E0000}"/>
    <cellStyle name="요약 24" xfId="3701" xr:uid="{00000000-0005-0000-0000-0000750E0000}"/>
    <cellStyle name="요약 25" xfId="3702" xr:uid="{00000000-0005-0000-0000-0000760E0000}"/>
    <cellStyle name="요약 26" xfId="3703" xr:uid="{00000000-0005-0000-0000-0000770E0000}"/>
    <cellStyle name="요약 27" xfId="3704" xr:uid="{00000000-0005-0000-0000-0000780E0000}"/>
    <cellStyle name="요약 28" xfId="3705" xr:uid="{00000000-0005-0000-0000-0000790E0000}"/>
    <cellStyle name="요약 29" xfId="3706" xr:uid="{00000000-0005-0000-0000-00007A0E0000}"/>
    <cellStyle name="요약 3" xfId="3707" xr:uid="{00000000-0005-0000-0000-00007B0E0000}"/>
    <cellStyle name="요약 30" xfId="3708" xr:uid="{00000000-0005-0000-0000-00007C0E0000}"/>
    <cellStyle name="요약 31" xfId="3709" xr:uid="{00000000-0005-0000-0000-00007D0E0000}"/>
    <cellStyle name="요약 32" xfId="3710" xr:uid="{00000000-0005-0000-0000-00007E0E0000}"/>
    <cellStyle name="요약 33" xfId="3711" xr:uid="{00000000-0005-0000-0000-00007F0E0000}"/>
    <cellStyle name="요약 34" xfId="3712" xr:uid="{00000000-0005-0000-0000-0000800E0000}"/>
    <cellStyle name="요약 35" xfId="3713" xr:uid="{00000000-0005-0000-0000-0000810E0000}"/>
    <cellStyle name="요약 36" xfId="3714" xr:uid="{00000000-0005-0000-0000-0000820E0000}"/>
    <cellStyle name="요약 37" xfId="3715" xr:uid="{00000000-0005-0000-0000-0000830E0000}"/>
    <cellStyle name="요약 38" xfId="3716" xr:uid="{00000000-0005-0000-0000-0000840E0000}"/>
    <cellStyle name="요약 39" xfId="3717" xr:uid="{00000000-0005-0000-0000-0000850E0000}"/>
    <cellStyle name="요약 4" xfId="3718" xr:uid="{00000000-0005-0000-0000-0000860E0000}"/>
    <cellStyle name="요약 40" xfId="3719" xr:uid="{00000000-0005-0000-0000-0000870E0000}"/>
    <cellStyle name="요약 41" xfId="3720" xr:uid="{00000000-0005-0000-0000-0000880E0000}"/>
    <cellStyle name="요약 42" xfId="3721" xr:uid="{00000000-0005-0000-0000-0000890E0000}"/>
    <cellStyle name="요약 43" xfId="3722" xr:uid="{00000000-0005-0000-0000-00008A0E0000}"/>
    <cellStyle name="요약 44" xfId="3723" xr:uid="{00000000-0005-0000-0000-00008B0E0000}"/>
    <cellStyle name="요약 45" xfId="3724" xr:uid="{00000000-0005-0000-0000-00008C0E0000}"/>
    <cellStyle name="요약 46" xfId="3725" xr:uid="{00000000-0005-0000-0000-00008D0E0000}"/>
    <cellStyle name="요약 47" xfId="3726" xr:uid="{00000000-0005-0000-0000-00008E0E0000}"/>
    <cellStyle name="요약 5" xfId="3727" xr:uid="{00000000-0005-0000-0000-00008F0E0000}"/>
    <cellStyle name="요약 6" xfId="3728" xr:uid="{00000000-0005-0000-0000-0000900E0000}"/>
    <cellStyle name="요약 7" xfId="3729" xr:uid="{00000000-0005-0000-0000-0000910E0000}"/>
    <cellStyle name="요약 8" xfId="3730" xr:uid="{00000000-0005-0000-0000-0000920E0000}"/>
    <cellStyle name="요약 9" xfId="3731" xr:uid="{00000000-0005-0000-0000-0000930E0000}"/>
    <cellStyle name="입력" xfId="3732" builtinId="20" customBuiltin="1"/>
    <cellStyle name="입력 10" xfId="3733" xr:uid="{00000000-0005-0000-0000-0000950E0000}"/>
    <cellStyle name="입력 11" xfId="3734" xr:uid="{00000000-0005-0000-0000-0000960E0000}"/>
    <cellStyle name="입력 12" xfId="3735" xr:uid="{00000000-0005-0000-0000-0000970E0000}"/>
    <cellStyle name="입력 13" xfId="3736" xr:uid="{00000000-0005-0000-0000-0000980E0000}"/>
    <cellStyle name="입력 14" xfId="3737" xr:uid="{00000000-0005-0000-0000-0000990E0000}"/>
    <cellStyle name="입력 15" xfId="3738" xr:uid="{00000000-0005-0000-0000-00009A0E0000}"/>
    <cellStyle name="입력 16" xfId="3739" xr:uid="{00000000-0005-0000-0000-00009B0E0000}"/>
    <cellStyle name="입력 17" xfId="3740" xr:uid="{00000000-0005-0000-0000-00009C0E0000}"/>
    <cellStyle name="입력 18" xfId="3741" xr:uid="{00000000-0005-0000-0000-00009D0E0000}"/>
    <cellStyle name="입력 19" xfId="3742" xr:uid="{00000000-0005-0000-0000-00009E0E0000}"/>
    <cellStyle name="입력 2" xfId="3743" xr:uid="{00000000-0005-0000-0000-00009F0E0000}"/>
    <cellStyle name="입력 20" xfId="3744" xr:uid="{00000000-0005-0000-0000-0000A00E0000}"/>
    <cellStyle name="입력 21" xfId="3745" xr:uid="{00000000-0005-0000-0000-0000A10E0000}"/>
    <cellStyle name="입력 22" xfId="3746" xr:uid="{00000000-0005-0000-0000-0000A20E0000}"/>
    <cellStyle name="입력 23" xfId="3747" xr:uid="{00000000-0005-0000-0000-0000A30E0000}"/>
    <cellStyle name="입력 24" xfId="3748" xr:uid="{00000000-0005-0000-0000-0000A40E0000}"/>
    <cellStyle name="입력 25" xfId="3749" xr:uid="{00000000-0005-0000-0000-0000A50E0000}"/>
    <cellStyle name="입력 26" xfId="3750" xr:uid="{00000000-0005-0000-0000-0000A60E0000}"/>
    <cellStyle name="입력 27" xfId="3751" xr:uid="{00000000-0005-0000-0000-0000A70E0000}"/>
    <cellStyle name="입력 28" xfId="3752" xr:uid="{00000000-0005-0000-0000-0000A80E0000}"/>
    <cellStyle name="입력 29" xfId="3753" xr:uid="{00000000-0005-0000-0000-0000A90E0000}"/>
    <cellStyle name="입력 3" xfId="3754" xr:uid="{00000000-0005-0000-0000-0000AA0E0000}"/>
    <cellStyle name="입력 30" xfId="3755" xr:uid="{00000000-0005-0000-0000-0000AB0E0000}"/>
    <cellStyle name="입력 31" xfId="3756" xr:uid="{00000000-0005-0000-0000-0000AC0E0000}"/>
    <cellStyle name="입력 32" xfId="3757" xr:uid="{00000000-0005-0000-0000-0000AD0E0000}"/>
    <cellStyle name="입력 33" xfId="3758" xr:uid="{00000000-0005-0000-0000-0000AE0E0000}"/>
    <cellStyle name="입력 34" xfId="3759" xr:uid="{00000000-0005-0000-0000-0000AF0E0000}"/>
    <cellStyle name="입력 35" xfId="3760" xr:uid="{00000000-0005-0000-0000-0000B00E0000}"/>
    <cellStyle name="입력 36" xfId="3761" xr:uid="{00000000-0005-0000-0000-0000B10E0000}"/>
    <cellStyle name="입력 37" xfId="3762" xr:uid="{00000000-0005-0000-0000-0000B20E0000}"/>
    <cellStyle name="입력 38" xfId="3763" xr:uid="{00000000-0005-0000-0000-0000B30E0000}"/>
    <cellStyle name="입력 39" xfId="3764" xr:uid="{00000000-0005-0000-0000-0000B40E0000}"/>
    <cellStyle name="입력 4" xfId="3765" xr:uid="{00000000-0005-0000-0000-0000B50E0000}"/>
    <cellStyle name="입력 40" xfId="3766" xr:uid="{00000000-0005-0000-0000-0000B60E0000}"/>
    <cellStyle name="입력 41" xfId="3767" xr:uid="{00000000-0005-0000-0000-0000B70E0000}"/>
    <cellStyle name="입력 42" xfId="3768" xr:uid="{00000000-0005-0000-0000-0000B80E0000}"/>
    <cellStyle name="입력 43" xfId="3769" xr:uid="{00000000-0005-0000-0000-0000B90E0000}"/>
    <cellStyle name="입력 44" xfId="3770" xr:uid="{00000000-0005-0000-0000-0000BA0E0000}"/>
    <cellStyle name="입력 45" xfId="3771" xr:uid="{00000000-0005-0000-0000-0000BB0E0000}"/>
    <cellStyle name="입력 46" xfId="3772" xr:uid="{00000000-0005-0000-0000-0000BC0E0000}"/>
    <cellStyle name="입력 47" xfId="3773" xr:uid="{00000000-0005-0000-0000-0000BD0E0000}"/>
    <cellStyle name="입력 5" xfId="3774" xr:uid="{00000000-0005-0000-0000-0000BE0E0000}"/>
    <cellStyle name="입력 6" xfId="3775" xr:uid="{00000000-0005-0000-0000-0000BF0E0000}"/>
    <cellStyle name="입력 7" xfId="3776" xr:uid="{00000000-0005-0000-0000-0000C00E0000}"/>
    <cellStyle name="입력 8" xfId="3777" xr:uid="{00000000-0005-0000-0000-0000C10E0000}"/>
    <cellStyle name="입력 9" xfId="3778" xr:uid="{00000000-0005-0000-0000-0000C20E0000}"/>
    <cellStyle name="자리수" xfId="3779" xr:uid="{00000000-0005-0000-0000-0000C30E0000}"/>
    <cellStyle name="자리수 - 유형1" xfId="3780" xr:uid="{00000000-0005-0000-0000-0000C40E0000}"/>
    <cellStyle name="자리수_7-1 사업비내역서 51T 12.04.04" xfId="3781" xr:uid="{00000000-0005-0000-0000-0000C50E0000}"/>
    <cellStyle name="자리수0" xfId="3782" xr:uid="{00000000-0005-0000-0000-0000C60E0000}"/>
    <cellStyle name="제목" xfId="3783" builtinId="15" customBuiltin="1"/>
    <cellStyle name="제목 1" xfId="3784" builtinId="16" customBuiltin="1"/>
    <cellStyle name="제목 1 10" xfId="3785" xr:uid="{00000000-0005-0000-0000-0000C90E0000}"/>
    <cellStyle name="제목 1 11" xfId="3786" xr:uid="{00000000-0005-0000-0000-0000CA0E0000}"/>
    <cellStyle name="제목 1 12" xfId="3787" xr:uid="{00000000-0005-0000-0000-0000CB0E0000}"/>
    <cellStyle name="제목 1 13" xfId="3788" xr:uid="{00000000-0005-0000-0000-0000CC0E0000}"/>
    <cellStyle name="제목 1 14" xfId="3789" xr:uid="{00000000-0005-0000-0000-0000CD0E0000}"/>
    <cellStyle name="제목 1 15" xfId="3790" xr:uid="{00000000-0005-0000-0000-0000CE0E0000}"/>
    <cellStyle name="제목 1 16" xfId="3791" xr:uid="{00000000-0005-0000-0000-0000CF0E0000}"/>
    <cellStyle name="제목 1 17" xfId="3792" xr:uid="{00000000-0005-0000-0000-0000D00E0000}"/>
    <cellStyle name="제목 1 18" xfId="3793" xr:uid="{00000000-0005-0000-0000-0000D10E0000}"/>
    <cellStyle name="제목 1 19" xfId="3794" xr:uid="{00000000-0005-0000-0000-0000D20E0000}"/>
    <cellStyle name="제목 1 2" xfId="3795" xr:uid="{00000000-0005-0000-0000-0000D30E0000}"/>
    <cellStyle name="제목 1 20" xfId="3796" xr:uid="{00000000-0005-0000-0000-0000D40E0000}"/>
    <cellStyle name="제목 1 21" xfId="3797" xr:uid="{00000000-0005-0000-0000-0000D50E0000}"/>
    <cellStyle name="제목 1 22" xfId="3798" xr:uid="{00000000-0005-0000-0000-0000D60E0000}"/>
    <cellStyle name="제목 1 23" xfId="3799" xr:uid="{00000000-0005-0000-0000-0000D70E0000}"/>
    <cellStyle name="제목 1 24" xfId="3800" xr:uid="{00000000-0005-0000-0000-0000D80E0000}"/>
    <cellStyle name="제목 1 25" xfId="3801" xr:uid="{00000000-0005-0000-0000-0000D90E0000}"/>
    <cellStyle name="제목 1 26" xfId="3802" xr:uid="{00000000-0005-0000-0000-0000DA0E0000}"/>
    <cellStyle name="제목 1 27" xfId="3803" xr:uid="{00000000-0005-0000-0000-0000DB0E0000}"/>
    <cellStyle name="제목 1 28" xfId="3804" xr:uid="{00000000-0005-0000-0000-0000DC0E0000}"/>
    <cellStyle name="제목 1 29" xfId="3805" xr:uid="{00000000-0005-0000-0000-0000DD0E0000}"/>
    <cellStyle name="제목 1 3" xfId="3806" xr:uid="{00000000-0005-0000-0000-0000DE0E0000}"/>
    <cellStyle name="제목 1 30" xfId="3807" xr:uid="{00000000-0005-0000-0000-0000DF0E0000}"/>
    <cellStyle name="제목 1 31" xfId="3808" xr:uid="{00000000-0005-0000-0000-0000E00E0000}"/>
    <cellStyle name="제목 1 32" xfId="3809" xr:uid="{00000000-0005-0000-0000-0000E10E0000}"/>
    <cellStyle name="제목 1 33" xfId="3810" xr:uid="{00000000-0005-0000-0000-0000E20E0000}"/>
    <cellStyle name="제목 1 34" xfId="3811" xr:uid="{00000000-0005-0000-0000-0000E30E0000}"/>
    <cellStyle name="제목 1 35" xfId="3812" xr:uid="{00000000-0005-0000-0000-0000E40E0000}"/>
    <cellStyle name="제목 1 36" xfId="3813" xr:uid="{00000000-0005-0000-0000-0000E50E0000}"/>
    <cellStyle name="제목 1 37" xfId="3814" xr:uid="{00000000-0005-0000-0000-0000E60E0000}"/>
    <cellStyle name="제목 1 38" xfId="3815" xr:uid="{00000000-0005-0000-0000-0000E70E0000}"/>
    <cellStyle name="제목 1 39" xfId="3816" xr:uid="{00000000-0005-0000-0000-0000E80E0000}"/>
    <cellStyle name="제목 1 4" xfId="3817" xr:uid="{00000000-0005-0000-0000-0000E90E0000}"/>
    <cellStyle name="제목 1 40" xfId="3818" xr:uid="{00000000-0005-0000-0000-0000EA0E0000}"/>
    <cellStyle name="제목 1 41" xfId="3819" xr:uid="{00000000-0005-0000-0000-0000EB0E0000}"/>
    <cellStyle name="제목 1 42" xfId="3820" xr:uid="{00000000-0005-0000-0000-0000EC0E0000}"/>
    <cellStyle name="제목 1 43" xfId="3821" xr:uid="{00000000-0005-0000-0000-0000ED0E0000}"/>
    <cellStyle name="제목 1 44" xfId="3822" xr:uid="{00000000-0005-0000-0000-0000EE0E0000}"/>
    <cellStyle name="제목 1 45" xfId="3823" xr:uid="{00000000-0005-0000-0000-0000EF0E0000}"/>
    <cellStyle name="제목 1 46" xfId="3824" xr:uid="{00000000-0005-0000-0000-0000F00E0000}"/>
    <cellStyle name="제목 1 47" xfId="3825" xr:uid="{00000000-0005-0000-0000-0000F10E0000}"/>
    <cellStyle name="제목 1 5" xfId="3826" xr:uid="{00000000-0005-0000-0000-0000F20E0000}"/>
    <cellStyle name="제목 1 6" xfId="3827" xr:uid="{00000000-0005-0000-0000-0000F30E0000}"/>
    <cellStyle name="제목 1 7" xfId="3828" xr:uid="{00000000-0005-0000-0000-0000F40E0000}"/>
    <cellStyle name="제목 1 8" xfId="3829" xr:uid="{00000000-0005-0000-0000-0000F50E0000}"/>
    <cellStyle name="제목 1 9" xfId="3830" xr:uid="{00000000-0005-0000-0000-0000F60E0000}"/>
    <cellStyle name="제목 10" xfId="3831" xr:uid="{00000000-0005-0000-0000-0000F70E0000}"/>
    <cellStyle name="제목 11" xfId="3832" xr:uid="{00000000-0005-0000-0000-0000F80E0000}"/>
    <cellStyle name="제목 12" xfId="3833" xr:uid="{00000000-0005-0000-0000-0000F90E0000}"/>
    <cellStyle name="제목 13" xfId="3834" xr:uid="{00000000-0005-0000-0000-0000FA0E0000}"/>
    <cellStyle name="제목 14" xfId="3835" xr:uid="{00000000-0005-0000-0000-0000FB0E0000}"/>
    <cellStyle name="제목 15" xfId="3836" xr:uid="{00000000-0005-0000-0000-0000FC0E0000}"/>
    <cellStyle name="제목 16" xfId="3837" xr:uid="{00000000-0005-0000-0000-0000FD0E0000}"/>
    <cellStyle name="제목 17" xfId="3838" xr:uid="{00000000-0005-0000-0000-0000FE0E0000}"/>
    <cellStyle name="제목 18" xfId="3839" xr:uid="{00000000-0005-0000-0000-0000FF0E0000}"/>
    <cellStyle name="제목 19" xfId="3840" xr:uid="{00000000-0005-0000-0000-0000000F0000}"/>
    <cellStyle name="제목 2" xfId="3841" builtinId="17" customBuiltin="1"/>
    <cellStyle name="제목 2 10" xfId="3842" xr:uid="{00000000-0005-0000-0000-0000020F0000}"/>
    <cellStyle name="제목 2 11" xfId="3843" xr:uid="{00000000-0005-0000-0000-0000030F0000}"/>
    <cellStyle name="제목 2 12" xfId="3844" xr:uid="{00000000-0005-0000-0000-0000040F0000}"/>
    <cellStyle name="제목 2 13" xfId="3845" xr:uid="{00000000-0005-0000-0000-0000050F0000}"/>
    <cellStyle name="제목 2 14" xfId="3846" xr:uid="{00000000-0005-0000-0000-0000060F0000}"/>
    <cellStyle name="제목 2 15" xfId="3847" xr:uid="{00000000-0005-0000-0000-0000070F0000}"/>
    <cellStyle name="제목 2 16" xfId="3848" xr:uid="{00000000-0005-0000-0000-0000080F0000}"/>
    <cellStyle name="제목 2 17" xfId="3849" xr:uid="{00000000-0005-0000-0000-0000090F0000}"/>
    <cellStyle name="제목 2 18" xfId="3850" xr:uid="{00000000-0005-0000-0000-00000A0F0000}"/>
    <cellStyle name="제목 2 19" xfId="3851" xr:uid="{00000000-0005-0000-0000-00000B0F0000}"/>
    <cellStyle name="제목 2 2" xfId="3852" xr:uid="{00000000-0005-0000-0000-00000C0F0000}"/>
    <cellStyle name="제목 2 20" xfId="3853" xr:uid="{00000000-0005-0000-0000-00000D0F0000}"/>
    <cellStyle name="제목 2 21" xfId="3854" xr:uid="{00000000-0005-0000-0000-00000E0F0000}"/>
    <cellStyle name="제목 2 22" xfId="3855" xr:uid="{00000000-0005-0000-0000-00000F0F0000}"/>
    <cellStyle name="제목 2 23" xfId="3856" xr:uid="{00000000-0005-0000-0000-0000100F0000}"/>
    <cellStyle name="제목 2 24" xfId="3857" xr:uid="{00000000-0005-0000-0000-0000110F0000}"/>
    <cellStyle name="제목 2 25" xfId="3858" xr:uid="{00000000-0005-0000-0000-0000120F0000}"/>
    <cellStyle name="제목 2 26" xfId="3859" xr:uid="{00000000-0005-0000-0000-0000130F0000}"/>
    <cellStyle name="제목 2 27" xfId="3860" xr:uid="{00000000-0005-0000-0000-0000140F0000}"/>
    <cellStyle name="제목 2 28" xfId="3861" xr:uid="{00000000-0005-0000-0000-0000150F0000}"/>
    <cellStyle name="제목 2 29" xfId="3862" xr:uid="{00000000-0005-0000-0000-0000160F0000}"/>
    <cellStyle name="제목 2 3" xfId="3863" xr:uid="{00000000-0005-0000-0000-0000170F0000}"/>
    <cellStyle name="제목 2 30" xfId="3864" xr:uid="{00000000-0005-0000-0000-0000180F0000}"/>
    <cellStyle name="제목 2 31" xfId="3865" xr:uid="{00000000-0005-0000-0000-0000190F0000}"/>
    <cellStyle name="제목 2 32" xfId="3866" xr:uid="{00000000-0005-0000-0000-00001A0F0000}"/>
    <cellStyle name="제목 2 33" xfId="3867" xr:uid="{00000000-0005-0000-0000-00001B0F0000}"/>
    <cellStyle name="제목 2 34" xfId="3868" xr:uid="{00000000-0005-0000-0000-00001C0F0000}"/>
    <cellStyle name="제목 2 35" xfId="3869" xr:uid="{00000000-0005-0000-0000-00001D0F0000}"/>
    <cellStyle name="제목 2 36" xfId="3870" xr:uid="{00000000-0005-0000-0000-00001E0F0000}"/>
    <cellStyle name="제목 2 37" xfId="3871" xr:uid="{00000000-0005-0000-0000-00001F0F0000}"/>
    <cellStyle name="제목 2 38" xfId="3872" xr:uid="{00000000-0005-0000-0000-0000200F0000}"/>
    <cellStyle name="제목 2 39" xfId="3873" xr:uid="{00000000-0005-0000-0000-0000210F0000}"/>
    <cellStyle name="제목 2 4" xfId="3874" xr:uid="{00000000-0005-0000-0000-0000220F0000}"/>
    <cellStyle name="제목 2 40" xfId="3875" xr:uid="{00000000-0005-0000-0000-0000230F0000}"/>
    <cellStyle name="제목 2 41" xfId="3876" xr:uid="{00000000-0005-0000-0000-0000240F0000}"/>
    <cellStyle name="제목 2 42" xfId="3877" xr:uid="{00000000-0005-0000-0000-0000250F0000}"/>
    <cellStyle name="제목 2 43" xfId="3878" xr:uid="{00000000-0005-0000-0000-0000260F0000}"/>
    <cellStyle name="제목 2 44" xfId="3879" xr:uid="{00000000-0005-0000-0000-0000270F0000}"/>
    <cellStyle name="제목 2 45" xfId="3880" xr:uid="{00000000-0005-0000-0000-0000280F0000}"/>
    <cellStyle name="제목 2 46" xfId="3881" xr:uid="{00000000-0005-0000-0000-0000290F0000}"/>
    <cellStyle name="제목 2 47" xfId="3882" xr:uid="{00000000-0005-0000-0000-00002A0F0000}"/>
    <cellStyle name="제목 2 5" xfId="3883" xr:uid="{00000000-0005-0000-0000-00002B0F0000}"/>
    <cellStyle name="제목 2 6" xfId="3884" xr:uid="{00000000-0005-0000-0000-00002C0F0000}"/>
    <cellStyle name="제목 2 7" xfId="3885" xr:uid="{00000000-0005-0000-0000-00002D0F0000}"/>
    <cellStyle name="제목 2 8" xfId="3886" xr:uid="{00000000-0005-0000-0000-00002E0F0000}"/>
    <cellStyle name="제목 2 9" xfId="3887" xr:uid="{00000000-0005-0000-0000-00002F0F0000}"/>
    <cellStyle name="제목 20" xfId="3888" xr:uid="{00000000-0005-0000-0000-0000300F0000}"/>
    <cellStyle name="제목 21" xfId="3889" xr:uid="{00000000-0005-0000-0000-0000310F0000}"/>
    <cellStyle name="제목 22" xfId="3890" xr:uid="{00000000-0005-0000-0000-0000320F0000}"/>
    <cellStyle name="제목 23" xfId="3891" xr:uid="{00000000-0005-0000-0000-0000330F0000}"/>
    <cellStyle name="제목 24" xfId="3892" xr:uid="{00000000-0005-0000-0000-0000340F0000}"/>
    <cellStyle name="제목 25" xfId="3893" xr:uid="{00000000-0005-0000-0000-0000350F0000}"/>
    <cellStyle name="제목 26" xfId="3894" xr:uid="{00000000-0005-0000-0000-0000360F0000}"/>
    <cellStyle name="제목 27" xfId="3895" xr:uid="{00000000-0005-0000-0000-0000370F0000}"/>
    <cellStyle name="제목 28" xfId="3896" xr:uid="{00000000-0005-0000-0000-0000380F0000}"/>
    <cellStyle name="제목 29" xfId="3897" xr:uid="{00000000-0005-0000-0000-0000390F0000}"/>
    <cellStyle name="제목 3" xfId="3898" builtinId="18" customBuiltin="1"/>
    <cellStyle name="제목 3 10" xfId="3899" xr:uid="{00000000-0005-0000-0000-00003B0F0000}"/>
    <cellStyle name="제목 3 11" xfId="3900" xr:uid="{00000000-0005-0000-0000-00003C0F0000}"/>
    <cellStyle name="제목 3 12" xfId="3901" xr:uid="{00000000-0005-0000-0000-00003D0F0000}"/>
    <cellStyle name="제목 3 13" xfId="3902" xr:uid="{00000000-0005-0000-0000-00003E0F0000}"/>
    <cellStyle name="제목 3 14" xfId="3903" xr:uid="{00000000-0005-0000-0000-00003F0F0000}"/>
    <cellStyle name="제목 3 15" xfId="3904" xr:uid="{00000000-0005-0000-0000-0000400F0000}"/>
    <cellStyle name="제목 3 16" xfId="3905" xr:uid="{00000000-0005-0000-0000-0000410F0000}"/>
    <cellStyle name="제목 3 17" xfId="3906" xr:uid="{00000000-0005-0000-0000-0000420F0000}"/>
    <cellStyle name="제목 3 18" xfId="3907" xr:uid="{00000000-0005-0000-0000-0000430F0000}"/>
    <cellStyle name="제목 3 19" xfId="3908" xr:uid="{00000000-0005-0000-0000-0000440F0000}"/>
    <cellStyle name="제목 3 2" xfId="3909" xr:uid="{00000000-0005-0000-0000-0000450F0000}"/>
    <cellStyle name="제목 3 20" xfId="3910" xr:uid="{00000000-0005-0000-0000-0000460F0000}"/>
    <cellStyle name="제목 3 21" xfId="3911" xr:uid="{00000000-0005-0000-0000-0000470F0000}"/>
    <cellStyle name="제목 3 22" xfId="3912" xr:uid="{00000000-0005-0000-0000-0000480F0000}"/>
    <cellStyle name="제목 3 23" xfId="3913" xr:uid="{00000000-0005-0000-0000-0000490F0000}"/>
    <cellStyle name="제목 3 24" xfId="3914" xr:uid="{00000000-0005-0000-0000-00004A0F0000}"/>
    <cellStyle name="제목 3 25" xfId="3915" xr:uid="{00000000-0005-0000-0000-00004B0F0000}"/>
    <cellStyle name="제목 3 26" xfId="3916" xr:uid="{00000000-0005-0000-0000-00004C0F0000}"/>
    <cellStyle name="제목 3 27" xfId="3917" xr:uid="{00000000-0005-0000-0000-00004D0F0000}"/>
    <cellStyle name="제목 3 28" xfId="3918" xr:uid="{00000000-0005-0000-0000-00004E0F0000}"/>
    <cellStyle name="제목 3 29" xfId="3919" xr:uid="{00000000-0005-0000-0000-00004F0F0000}"/>
    <cellStyle name="제목 3 3" xfId="3920" xr:uid="{00000000-0005-0000-0000-0000500F0000}"/>
    <cellStyle name="제목 3 30" xfId="3921" xr:uid="{00000000-0005-0000-0000-0000510F0000}"/>
    <cellStyle name="제목 3 31" xfId="3922" xr:uid="{00000000-0005-0000-0000-0000520F0000}"/>
    <cellStyle name="제목 3 32" xfId="3923" xr:uid="{00000000-0005-0000-0000-0000530F0000}"/>
    <cellStyle name="제목 3 33" xfId="3924" xr:uid="{00000000-0005-0000-0000-0000540F0000}"/>
    <cellStyle name="제목 3 34" xfId="3925" xr:uid="{00000000-0005-0000-0000-0000550F0000}"/>
    <cellStyle name="제목 3 35" xfId="3926" xr:uid="{00000000-0005-0000-0000-0000560F0000}"/>
    <cellStyle name="제목 3 36" xfId="3927" xr:uid="{00000000-0005-0000-0000-0000570F0000}"/>
    <cellStyle name="제목 3 37" xfId="3928" xr:uid="{00000000-0005-0000-0000-0000580F0000}"/>
    <cellStyle name="제목 3 38" xfId="3929" xr:uid="{00000000-0005-0000-0000-0000590F0000}"/>
    <cellStyle name="제목 3 39" xfId="3930" xr:uid="{00000000-0005-0000-0000-00005A0F0000}"/>
    <cellStyle name="제목 3 4" xfId="3931" xr:uid="{00000000-0005-0000-0000-00005B0F0000}"/>
    <cellStyle name="제목 3 40" xfId="3932" xr:uid="{00000000-0005-0000-0000-00005C0F0000}"/>
    <cellStyle name="제목 3 41" xfId="3933" xr:uid="{00000000-0005-0000-0000-00005D0F0000}"/>
    <cellStyle name="제목 3 42" xfId="3934" xr:uid="{00000000-0005-0000-0000-00005E0F0000}"/>
    <cellStyle name="제목 3 43" xfId="3935" xr:uid="{00000000-0005-0000-0000-00005F0F0000}"/>
    <cellStyle name="제목 3 44" xfId="3936" xr:uid="{00000000-0005-0000-0000-0000600F0000}"/>
    <cellStyle name="제목 3 45" xfId="3937" xr:uid="{00000000-0005-0000-0000-0000610F0000}"/>
    <cellStyle name="제목 3 46" xfId="3938" xr:uid="{00000000-0005-0000-0000-0000620F0000}"/>
    <cellStyle name="제목 3 47" xfId="3939" xr:uid="{00000000-0005-0000-0000-0000630F0000}"/>
    <cellStyle name="제목 3 5" xfId="3940" xr:uid="{00000000-0005-0000-0000-0000640F0000}"/>
    <cellStyle name="제목 3 6" xfId="3941" xr:uid="{00000000-0005-0000-0000-0000650F0000}"/>
    <cellStyle name="제목 3 7" xfId="3942" xr:uid="{00000000-0005-0000-0000-0000660F0000}"/>
    <cellStyle name="제목 3 8" xfId="3943" xr:uid="{00000000-0005-0000-0000-0000670F0000}"/>
    <cellStyle name="제목 3 9" xfId="3944" xr:uid="{00000000-0005-0000-0000-0000680F0000}"/>
    <cellStyle name="제목 30" xfId="3945" xr:uid="{00000000-0005-0000-0000-0000690F0000}"/>
    <cellStyle name="제목 31" xfId="3946" xr:uid="{00000000-0005-0000-0000-00006A0F0000}"/>
    <cellStyle name="제목 32" xfId="3947" xr:uid="{00000000-0005-0000-0000-00006B0F0000}"/>
    <cellStyle name="제목 33" xfId="3948" xr:uid="{00000000-0005-0000-0000-00006C0F0000}"/>
    <cellStyle name="제목 34" xfId="3949" xr:uid="{00000000-0005-0000-0000-00006D0F0000}"/>
    <cellStyle name="제목 35" xfId="3950" xr:uid="{00000000-0005-0000-0000-00006E0F0000}"/>
    <cellStyle name="제목 36" xfId="3951" xr:uid="{00000000-0005-0000-0000-00006F0F0000}"/>
    <cellStyle name="제목 37" xfId="3952" xr:uid="{00000000-0005-0000-0000-0000700F0000}"/>
    <cellStyle name="제목 38" xfId="3953" xr:uid="{00000000-0005-0000-0000-0000710F0000}"/>
    <cellStyle name="제목 39" xfId="3954" xr:uid="{00000000-0005-0000-0000-0000720F0000}"/>
    <cellStyle name="제목 4" xfId="3955" builtinId="19" customBuiltin="1"/>
    <cellStyle name="제목 4 10" xfId="3956" xr:uid="{00000000-0005-0000-0000-0000740F0000}"/>
    <cellStyle name="제목 4 11" xfId="3957" xr:uid="{00000000-0005-0000-0000-0000750F0000}"/>
    <cellStyle name="제목 4 12" xfId="3958" xr:uid="{00000000-0005-0000-0000-0000760F0000}"/>
    <cellStyle name="제목 4 13" xfId="3959" xr:uid="{00000000-0005-0000-0000-0000770F0000}"/>
    <cellStyle name="제목 4 14" xfId="3960" xr:uid="{00000000-0005-0000-0000-0000780F0000}"/>
    <cellStyle name="제목 4 15" xfId="3961" xr:uid="{00000000-0005-0000-0000-0000790F0000}"/>
    <cellStyle name="제목 4 16" xfId="3962" xr:uid="{00000000-0005-0000-0000-00007A0F0000}"/>
    <cellStyle name="제목 4 17" xfId="3963" xr:uid="{00000000-0005-0000-0000-00007B0F0000}"/>
    <cellStyle name="제목 4 18" xfId="3964" xr:uid="{00000000-0005-0000-0000-00007C0F0000}"/>
    <cellStyle name="제목 4 19" xfId="3965" xr:uid="{00000000-0005-0000-0000-00007D0F0000}"/>
    <cellStyle name="제목 4 2" xfId="3966" xr:uid="{00000000-0005-0000-0000-00007E0F0000}"/>
    <cellStyle name="제목 4 20" xfId="3967" xr:uid="{00000000-0005-0000-0000-00007F0F0000}"/>
    <cellStyle name="제목 4 21" xfId="3968" xr:uid="{00000000-0005-0000-0000-0000800F0000}"/>
    <cellStyle name="제목 4 22" xfId="3969" xr:uid="{00000000-0005-0000-0000-0000810F0000}"/>
    <cellStyle name="제목 4 23" xfId="3970" xr:uid="{00000000-0005-0000-0000-0000820F0000}"/>
    <cellStyle name="제목 4 24" xfId="3971" xr:uid="{00000000-0005-0000-0000-0000830F0000}"/>
    <cellStyle name="제목 4 25" xfId="3972" xr:uid="{00000000-0005-0000-0000-0000840F0000}"/>
    <cellStyle name="제목 4 26" xfId="3973" xr:uid="{00000000-0005-0000-0000-0000850F0000}"/>
    <cellStyle name="제목 4 27" xfId="3974" xr:uid="{00000000-0005-0000-0000-0000860F0000}"/>
    <cellStyle name="제목 4 28" xfId="3975" xr:uid="{00000000-0005-0000-0000-0000870F0000}"/>
    <cellStyle name="제목 4 29" xfId="3976" xr:uid="{00000000-0005-0000-0000-0000880F0000}"/>
    <cellStyle name="제목 4 3" xfId="3977" xr:uid="{00000000-0005-0000-0000-0000890F0000}"/>
    <cellStyle name="제목 4 30" xfId="3978" xr:uid="{00000000-0005-0000-0000-00008A0F0000}"/>
    <cellStyle name="제목 4 31" xfId="3979" xr:uid="{00000000-0005-0000-0000-00008B0F0000}"/>
    <cellStyle name="제목 4 32" xfId="3980" xr:uid="{00000000-0005-0000-0000-00008C0F0000}"/>
    <cellStyle name="제목 4 33" xfId="3981" xr:uid="{00000000-0005-0000-0000-00008D0F0000}"/>
    <cellStyle name="제목 4 34" xfId="3982" xr:uid="{00000000-0005-0000-0000-00008E0F0000}"/>
    <cellStyle name="제목 4 35" xfId="3983" xr:uid="{00000000-0005-0000-0000-00008F0F0000}"/>
    <cellStyle name="제목 4 36" xfId="3984" xr:uid="{00000000-0005-0000-0000-0000900F0000}"/>
    <cellStyle name="제목 4 37" xfId="3985" xr:uid="{00000000-0005-0000-0000-0000910F0000}"/>
    <cellStyle name="제목 4 38" xfId="3986" xr:uid="{00000000-0005-0000-0000-0000920F0000}"/>
    <cellStyle name="제목 4 39" xfId="3987" xr:uid="{00000000-0005-0000-0000-0000930F0000}"/>
    <cellStyle name="제목 4 4" xfId="3988" xr:uid="{00000000-0005-0000-0000-0000940F0000}"/>
    <cellStyle name="제목 4 40" xfId="3989" xr:uid="{00000000-0005-0000-0000-0000950F0000}"/>
    <cellStyle name="제목 4 41" xfId="3990" xr:uid="{00000000-0005-0000-0000-0000960F0000}"/>
    <cellStyle name="제목 4 42" xfId="3991" xr:uid="{00000000-0005-0000-0000-0000970F0000}"/>
    <cellStyle name="제목 4 43" xfId="3992" xr:uid="{00000000-0005-0000-0000-0000980F0000}"/>
    <cellStyle name="제목 4 44" xfId="3993" xr:uid="{00000000-0005-0000-0000-0000990F0000}"/>
    <cellStyle name="제목 4 45" xfId="3994" xr:uid="{00000000-0005-0000-0000-00009A0F0000}"/>
    <cellStyle name="제목 4 46" xfId="3995" xr:uid="{00000000-0005-0000-0000-00009B0F0000}"/>
    <cellStyle name="제목 4 47" xfId="3996" xr:uid="{00000000-0005-0000-0000-00009C0F0000}"/>
    <cellStyle name="제목 4 5" xfId="3997" xr:uid="{00000000-0005-0000-0000-00009D0F0000}"/>
    <cellStyle name="제목 4 6" xfId="3998" xr:uid="{00000000-0005-0000-0000-00009E0F0000}"/>
    <cellStyle name="제목 4 7" xfId="3999" xr:uid="{00000000-0005-0000-0000-00009F0F0000}"/>
    <cellStyle name="제목 4 8" xfId="4000" xr:uid="{00000000-0005-0000-0000-0000A00F0000}"/>
    <cellStyle name="제목 4 9" xfId="4001" xr:uid="{00000000-0005-0000-0000-0000A10F0000}"/>
    <cellStyle name="제목 40" xfId="4002" xr:uid="{00000000-0005-0000-0000-0000A20F0000}"/>
    <cellStyle name="제목 41" xfId="4003" xr:uid="{00000000-0005-0000-0000-0000A30F0000}"/>
    <cellStyle name="제목 42" xfId="4004" xr:uid="{00000000-0005-0000-0000-0000A40F0000}"/>
    <cellStyle name="제목 43" xfId="4005" xr:uid="{00000000-0005-0000-0000-0000A50F0000}"/>
    <cellStyle name="제목 44" xfId="4006" xr:uid="{00000000-0005-0000-0000-0000A60F0000}"/>
    <cellStyle name="제목 45" xfId="4007" xr:uid="{00000000-0005-0000-0000-0000A70F0000}"/>
    <cellStyle name="제목 46" xfId="4008" xr:uid="{00000000-0005-0000-0000-0000A80F0000}"/>
    <cellStyle name="제목 47" xfId="4009" xr:uid="{00000000-0005-0000-0000-0000A90F0000}"/>
    <cellStyle name="제목 48" xfId="4010" xr:uid="{00000000-0005-0000-0000-0000AA0F0000}"/>
    <cellStyle name="제목 49" xfId="4011" xr:uid="{00000000-0005-0000-0000-0000AB0F0000}"/>
    <cellStyle name="제목 5" xfId="4012" xr:uid="{00000000-0005-0000-0000-0000AC0F0000}"/>
    <cellStyle name="제목 50" xfId="4013" xr:uid="{00000000-0005-0000-0000-0000AD0F0000}"/>
    <cellStyle name="제목 6" xfId="4014" xr:uid="{00000000-0005-0000-0000-0000AE0F0000}"/>
    <cellStyle name="제목 7" xfId="4015" xr:uid="{00000000-0005-0000-0000-0000AF0F0000}"/>
    <cellStyle name="제목 8" xfId="4016" xr:uid="{00000000-0005-0000-0000-0000B00F0000}"/>
    <cellStyle name="제목 9" xfId="4017" xr:uid="{00000000-0005-0000-0000-0000B10F0000}"/>
    <cellStyle name="좋음" xfId="4018" builtinId="26" customBuiltin="1"/>
    <cellStyle name="좋음 10" xfId="4019" xr:uid="{00000000-0005-0000-0000-0000B30F0000}"/>
    <cellStyle name="좋음 11" xfId="4020" xr:uid="{00000000-0005-0000-0000-0000B40F0000}"/>
    <cellStyle name="좋음 12" xfId="4021" xr:uid="{00000000-0005-0000-0000-0000B50F0000}"/>
    <cellStyle name="좋음 13" xfId="4022" xr:uid="{00000000-0005-0000-0000-0000B60F0000}"/>
    <cellStyle name="좋음 14" xfId="4023" xr:uid="{00000000-0005-0000-0000-0000B70F0000}"/>
    <cellStyle name="좋음 15" xfId="4024" xr:uid="{00000000-0005-0000-0000-0000B80F0000}"/>
    <cellStyle name="좋음 16" xfId="4025" xr:uid="{00000000-0005-0000-0000-0000B90F0000}"/>
    <cellStyle name="좋음 17" xfId="4026" xr:uid="{00000000-0005-0000-0000-0000BA0F0000}"/>
    <cellStyle name="좋음 18" xfId="4027" xr:uid="{00000000-0005-0000-0000-0000BB0F0000}"/>
    <cellStyle name="좋음 19" xfId="4028" xr:uid="{00000000-0005-0000-0000-0000BC0F0000}"/>
    <cellStyle name="좋음 2" xfId="4029" xr:uid="{00000000-0005-0000-0000-0000BD0F0000}"/>
    <cellStyle name="좋음 20" xfId="4030" xr:uid="{00000000-0005-0000-0000-0000BE0F0000}"/>
    <cellStyle name="좋음 21" xfId="4031" xr:uid="{00000000-0005-0000-0000-0000BF0F0000}"/>
    <cellStyle name="좋음 22" xfId="4032" xr:uid="{00000000-0005-0000-0000-0000C00F0000}"/>
    <cellStyle name="좋음 23" xfId="4033" xr:uid="{00000000-0005-0000-0000-0000C10F0000}"/>
    <cellStyle name="좋음 24" xfId="4034" xr:uid="{00000000-0005-0000-0000-0000C20F0000}"/>
    <cellStyle name="좋음 25" xfId="4035" xr:uid="{00000000-0005-0000-0000-0000C30F0000}"/>
    <cellStyle name="좋음 26" xfId="4036" xr:uid="{00000000-0005-0000-0000-0000C40F0000}"/>
    <cellStyle name="좋음 27" xfId="4037" xr:uid="{00000000-0005-0000-0000-0000C50F0000}"/>
    <cellStyle name="좋음 28" xfId="4038" xr:uid="{00000000-0005-0000-0000-0000C60F0000}"/>
    <cellStyle name="좋음 29" xfId="4039" xr:uid="{00000000-0005-0000-0000-0000C70F0000}"/>
    <cellStyle name="좋음 3" xfId="4040" xr:uid="{00000000-0005-0000-0000-0000C80F0000}"/>
    <cellStyle name="좋음 30" xfId="4041" xr:uid="{00000000-0005-0000-0000-0000C90F0000}"/>
    <cellStyle name="좋음 31" xfId="4042" xr:uid="{00000000-0005-0000-0000-0000CA0F0000}"/>
    <cellStyle name="좋음 32" xfId="4043" xr:uid="{00000000-0005-0000-0000-0000CB0F0000}"/>
    <cellStyle name="좋음 33" xfId="4044" xr:uid="{00000000-0005-0000-0000-0000CC0F0000}"/>
    <cellStyle name="좋음 34" xfId="4045" xr:uid="{00000000-0005-0000-0000-0000CD0F0000}"/>
    <cellStyle name="좋음 35" xfId="4046" xr:uid="{00000000-0005-0000-0000-0000CE0F0000}"/>
    <cellStyle name="좋음 36" xfId="4047" xr:uid="{00000000-0005-0000-0000-0000CF0F0000}"/>
    <cellStyle name="좋음 37" xfId="4048" xr:uid="{00000000-0005-0000-0000-0000D00F0000}"/>
    <cellStyle name="좋음 38" xfId="4049" xr:uid="{00000000-0005-0000-0000-0000D10F0000}"/>
    <cellStyle name="좋음 39" xfId="4050" xr:uid="{00000000-0005-0000-0000-0000D20F0000}"/>
    <cellStyle name="좋음 4" xfId="4051" xr:uid="{00000000-0005-0000-0000-0000D30F0000}"/>
    <cellStyle name="좋음 40" xfId="4052" xr:uid="{00000000-0005-0000-0000-0000D40F0000}"/>
    <cellStyle name="좋음 41" xfId="4053" xr:uid="{00000000-0005-0000-0000-0000D50F0000}"/>
    <cellStyle name="좋음 42" xfId="4054" xr:uid="{00000000-0005-0000-0000-0000D60F0000}"/>
    <cellStyle name="좋음 43" xfId="4055" xr:uid="{00000000-0005-0000-0000-0000D70F0000}"/>
    <cellStyle name="좋음 44" xfId="4056" xr:uid="{00000000-0005-0000-0000-0000D80F0000}"/>
    <cellStyle name="좋음 45" xfId="4057" xr:uid="{00000000-0005-0000-0000-0000D90F0000}"/>
    <cellStyle name="좋음 46" xfId="4058" xr:uid="{00000000-0005-0000-0000-0000DA0F0000}"/>
    <cellStyle name="좋음 47" xfId="4059" xr:uid="{00000000-0005-0000-0000-0000DB0F0000}"/>
    <cellStyle name="좋음 5" xfId="4060" xr:uid="{00000000-0005-0000-0000-0000DC0F0000}"/>
    <cellStyle name="좋음 6" xfId="4061" xr:uid="{00000000-0005-0000-0000-0000DD0F0000}"/>
    <cellStyle name="좋음 7" xfId="4062" xr:uid="{00000000-0005-0000-0000-0000DE0F0000}"/>
    <cellStyle name="좋음 8" xfId="4063" xr:uid="{00000000-0005-0000-0000-0000DF0F0000}"/>
    <cellStyle name="좋음 9" xfId="4064" xr:uid="{00000000-0005-0000-0000-0000E00F0000}"/>
    <cellStyle name="지정되지 않음" xfId="4065" xr:uid="{00000000-0005-0000-0000-0000E10F0000}"/>
    <cellStyle name="출력" xfId="4066" builtinId="21" customBuiltin="1"/>
    <cellStyle name="출력 10" xfId="4067" xr:uid="{00000000-0005-0000-0000-0000E30F0000}"/>
    <cellStyle name="출력 11" xfId="4068" xr:uid="{00000000-0005-0000-0000-0000E40F0000}"/>
    <cellStyle name="출력 12" xfId="4069" xr:uid="{00000000-0005-0000-0000-0000E50F0000}"/>
    <cellStyle name="출력 13" xfId="4070" xr:uid="{00000000-0005-0000-0000-0000E60F0000}"/>
    <cellStyle name="출력 14" xfId="4071" xr:uid="{00000000-0005-0000-0000-0000E70F0000}"/>
    <cellStyle name="출력 15" xfId="4072" xr:uid="{00000000-0005-0000-0000-0000E80F0000}"/>
    <cellStyle name="출력 16" xfId="4073" xr:uid="{00000000-0005-0000-0000-0000E90F0000}"/>
    <cellStyle name="출력 17" xfId="4074" xr:uid="{00000000-0005-0000-0000-0000EA0F0000}"/>
    <cellStyle name="출력 18" xfId="4075" xr:uid="{00000000-0005-0000-0000-0000EB0F0000}"/>
    <cellStyle name="출력 19" xfId="4076" xr:uid="{00000000-0005-0000-0000-0000EC0F0000}"/>
    <cellStyle name="출력 2" xfId="4077" xr:uid="{00000000-0005-0000-0000-0000ED0F0000}"/>
    <cellStyle name="출력 20" xfId="4078" xr:uid="{00000000-0005-0000-0000-0000EE0F0000}"/>
    <cellStyle name="출력 21" xfId="4079" xr:uid="{00000000-0005-0000-0000-0000EF0F0000}"/>
    <cellStyle name="출력 22" xfId="4080" xr:uid="{00000000-0005-0000-0000-0000F00F0000}"/>
    <cellStyle name="출력 23" xfId="4081" xr:uid="{00000000-0005-0000-0000-0000F10F0000}"/>
    <cellStyle name="출력 24" xfId="4082" xr:uid="{00000000-0005-0000-0000-0000F20F0000}"/>
    <cellStyle name="출력 25" xfId="4083" xr:uid="{00000000-0005-0000-0000-0000F30F0000}"/>
    <cellStyle name="출력 26" xfId="4084" xr:uid="{00000000-0005-0000-0000-0000F40F0000}"/>
    <cellStyle name="출력 27" xfId="4085" xr:uid="{00000000-0005-0000-0000-0000F50F0000}"/>
    <cellStyle name="출력 28" xfId="4086" xr:uid="{00000000-0005-0000-0000-0000F60F0000}"/>
    <cellStyle name="출력 29" xfId="4087" xr:uid="{00000000-0005-0000-0000-0000F70F0000}"/>
    <cellStyle name="출력 3" xfId="4088" xr:uid="{00000000-0005-0000-0000-0000F80F0000}"/>
    <cellStyle name="출력 30" xfId="4089" xr:uid="{00000000-0005-0000-0000-0000F90F0000}"/>
    <cellStyle name="출력 31" xfId="4090" xr:uid="{00000000-0005-0000-0000-0000FA0F0000}"/>
    <cellStyle name="출력 32" xfId="4091" xr:uid="{00000000-0005-0000-0000-0000FB0F0000}"/>
    <cellStyle name="출력 33" xfId="4092" xr:uid="{00000000-0005-0000-0000-0000FC0F0000}"/>
    <cellStyle name="출력 34" xfId="4093" xr:uid="{00000000-0005-0000-0000-0000FD0F0000}"/>
    <cellStyle name="출력 35" xfId="4094" xr:uid="{00000000-0005-0000-0000-0000FE0F0000}"/>
    <cellStyle name="출력 36" xfId="4095" xr:uid="{00000000-0005-0000-0000-0000FF0F0000}"/>
    <cellStyle name="출력 37" xfId="4096" xr:uid="{00000000-0005-0000-0000-000000100000}"/>
    <cellStyle name="출력 38" xfId="4097" xr:uid="{00000000-0005-0000-0000-000001100000}"/>
    <cellStyle name="출력 39" xfId="4098" xr:uid="{00000000-0005-0000-0000-000002100000}"/>
    <cellStyle name="출력 4" xfId="4099" xr:uid="{00000000-0005-0000-0000-000003100000}"/>
    <cellStyle name="출력 40" xfId="4100" xr:uid="{00000000-0005-0000-0000-000004100000}"/>
    <cellStyle name="출력 41" xfId="4101" xr:uid="{00000000-0005-0000-0000-000005100000}"/>
    <cellStyle name="출력 42" xfId="4102" xr:uid="{00000000-0005-0000-0000-000006100000}"/>
    <cellStyle name="출력 43" xfId="4103" xr:uid="{00000000-0005-0000-0000-000007100000}"/>
    <cellStyle name="출력 44" xfId="4104" xr:uid="{00000000-0005-0000-0000-000008100000}"/>
    <cellStyle name="출력 45" xfId="4105" xr:uid="{00000000-0005-0000-0000-000009100000}"/>
    <cellStyle name="출력 46" xfId="4106" xr:uid="{00000000-0005-0000-0000-00000A100000}"/>
    <cellStyle name="출력 47" xfId="4107" xr:uid="{00000000-0005-0000-0000-00000B100000}"/>
    <cellStyle name="출력 5" xfId="4108" xr:uid="{00000000-0005-0000-0000-00000C100000}"/>
    <cellStyle name="출력 6" xfId="4109" xr:uid="{00000000-0005-0000-0000-00000D100000}"/>
    <cellStyle name="출력 7" xfId="4110" xr:uid="{00000000-0005-0000-0000-00000E100000}"/>
    <cellStyle name="출력 8" xfId="4111" xr:uid="{00000000-0005-0000-0000-00000F100000}"/>
    <cellStyle name="출력 9" xfId="4112" xr:uid="{00000000-0005-0000-0000-000010100000}"/>
    <cellStyle name="콤냡?&lt;_x000f_$??: `1_1 " xfId="4113" xr:uid="{00000000-0005-0000-0000-000011100000}"/>
    <cellStyle name="콤마 [0]_ 견적기준 FLOW " xfId="4114" xr:uid="{00000000-0005-0000-0000-000012100000}"/>
    <cellStyle name="콤마 [2]" xfId="4115" xr:uid="{00000000-0005-0000-0000-000013100000}"/>
    <cellStyle name="콤마[ ]" xfId="4116" xr:uid="{00000000-0005-0000-0000-000014100000}"/>
    <cellStyle name="콤마[*]" xfId="4117" xr:uid="{00000000-0005-0000-0000-000015100000}"/>
    <cellStyle name="콤마[.]" xfId="4118" xr:uid="{00000000-0005-0000-0000-000016100000}"/>
    <cellStyle name="콤마[0]" xfId="4119" xr:uid="{00000000-0005-0000-0000-000017100000}"/>
    <cellStyle name="콤마_ 견적기준 FLOW " xfId="4120" xr:uid="{00000000-0005-0000-0000-000018100000}"/>
    <cellStyle name="퍼센트" xfId="4121" xr:uid="{00000000-0005-0000-0000-000019100000}"/>
    <cellStyle name="표준" xfId="0" builtinId="0"/>
    <cellStyle name="표준 10" xfId="4122" xr:uid="{00000000-0005-0000-0000-00001B100000}"/>
    <cellStyle name="표준 11" xfId="4123" xr:uid="{00000000-0005-0000-0000-00001C100000}"/>
    <cellStyle name="표준 11 10" xfId="4124" xr:uid="{00000000-0005-0000-0000-00001D100000}"/>
    <cellStyle name="표준 11 11" xfId="4125" xr:uid="{00000000-0005-0000-0000-00001E100000}"/>
    <cellStyle name="표준 11 12" xfId="4126" xr:uid="{00000000-0005-0000-0000-00001F100000}"/>
    <cellStyle name="표준 11 13" xfId="4127" xr:uid="{00000000-0005-0000-0000-000020100000}"/>
    <cellStyle name="표준 11 14" xfId="4128" xr:uid="{00000000-0005-0000-0000-000021100000}"/>
    <cellStyle name="표준 11 15" xfId="4129" xr:uid="{00000000-0005-0000-0000-000022100000}"/>
    <cellStyle name="표준 11 16" xfId="4130" xr:uid="{00000000-0005-0000-0000-000023100000}"/>
    <cellStyle name="표준 11 17" xfId="4131" xr:uid="{00000000-0005-0000-0000-000024100000}"/>
    <cellStyle name="표준 11 18" xfId="4132" xr:uid="{00000000-0005-0000-0000-000025100000}"/>
    <cellStyle name="표준 11 19" xfId="4133" xr:uid="{00000000-0005-0000-0000-000026100000}"/>
    <cellStyle name="표준 11 2" xfId="4134" xr:uid="{00000000-0005-0000-0000-000027100000}"/>
    <cellStyle name="표준 11 20" xfId="4135" xr:uid="{00000000-0005-0000-0000-000028100000}"/>
    <cellStyle name="표준 11 21" xfId="4136" xr:uid="{00000000-0005-0000-0000-000029100000}"/>
    <cellStyle name="표준 11 22" xfId="4137" xr:uid="{00000000-0005-0000-0000-00002A100000}"/>
    <cellStyle name="표준 11 23" xfId="4138" xr:uid="{00000000-0005-0000-0000-00002B100000}"/>
    <cellStyle name="표준 11 24" xfId="4139" xr:uid="{00000000-0005-0000-0000-00002C100000}"/>
    <cellStyle name="표준 11 25" xfId="4140" xr:uid="{00000000-0005-0000-0000-00002D100000}"/>
    <cellStyle name="표준 11 26" xfId="4141" xr:uid="{00000000-0005-0000-0000-00002E100000}"/>
    <cellStyle name="표준 11 27" xfId="4142" xr:uid="{00000000-0005-0000-0000-00002F100000}"/>
    <cellStyle name="표준 11 28" xfId="4143" xr:uid="{00000000-0005-0000-0000-000030100000}"/>
    <cellStyle name="표준 11 29" xfId="4144" xr:uid="{00000000-0005-0000-0000-000031100000}"/>
    <cellStyle name="표준 11 3" xfId="4145" xr:uid="{00000000-0005-0000-0000-000032100000}"/>
    <cellStyle name="표준 11 30" xfId="4146" xr:uid="{00000000-0005-0000-0000-000033100000}"/>
    <cellStyle name="표준 11 31" xfId="4147" xr:uid="{00000000-0005-0000-0000-000034100000}"/>
    <cellStyle name="표준 11 32" xfId="4148" xr:uid="{00000000-0005-0000-0000-000035100000}"/>
    <cellStyle name="표준 11 33" xfId="4149" xr:uid="{00000000-0005-0000-0000-000036100000}"/>
    <cellStyle name="표준 11 34" xfId="4150" xr:uid="{00000000-0005-0000-0000-000037100000}"/>
    <cellStyle name="표준 11 35" xfId="4151" xr:uid="{00000000-0005-0000-0000-000038100000}"/>
    <cellStyle name="표준 11 36" xfId="4152" xr:uid="{00000000-0005-0000-0000-000039100000}"/>
    <cellStyle name="표준 11 37" xfId="4153" xr:uid="{00000000-0005-0000-0000-00003A100000}"/>
    <cellStyle name="표준 11 38" xfId="4154" xr:uid="{00000000-0005-0000-0000-00003B100000}"/>
    <cellStyle name="표준 11 39" xfId="4155" xr:uid="{00000000-0005-0000-0000-00003C100000}"/>
    <cellStyle name="표준 11 4" xfId="4156" xr:uid="{00000000-0005-0000-0000-00003D100000}"/>
    <cellStyle name="표준 11 40" xfId="4157" xr:uid="{00000000-0005-0000-0000-00003E100000}"/>
    <cellStyle name="표준 11 41" xfId="4158" xr:uid="{00000000-0005-0000-0000-00003F100000}"/>
    <cellStyle name="표준 11 42" xfId="4159" xr:uid="{00000000-0005-0000-0000-000040100000}"/>
    <cellStyle name="표준 11 43" xfId="4160" xr:uid="{00000000-0005-0000-0000-000041100000}"/>
    <cellStyle name="표준 11 44" xfId="4161" xr:uid="{00000000-0005-0000-0000-000042100000}"/>
    <cellStyle name="표준 11 45" xfId="4162" xr:uid="{00000000-0005-0000-0000-000043100000}"/>
    <cellStyle name="표준 11 46" xfId="4163" xr:uid="{00000000-0005-0000-0000-000044100000}"/>
    <cellStyle name="표준 11 47" xfId="4164" xr:uid="{00000000-0005-0000-0000-000045100000}"/>
    <cellStyle name="표준 11 48" xfId="4165" xr:uid="{00000000-0005-0000-0000-000046100000}"/>
    <cellStyle name="표준 11 49" xfId="4166" xr:uid="{00000000-0005-0000-0000-000047100000}"/>
    <cellStyle name="표준 11 5" xfId="4167" xr:uid="{00000000-0005-0000-0000-000048100000}"/>
    <cellStyle name="표준 11 50" xfId="4168" xr:uid="{00000000-0005-0000-0000-000049100000}"/>
    <cellStyle name="표준 11 51" xfId="4169" xr:uid="{00000000-0005-0000-0000-00004A100000}"/>
    <cellStyle name="표준 11 52" xfId="4170" xr:uid="{00000000-0005-0000-0000-00004B100000}"/>
    <cellStyle name="표준 11 53" xfId="4171" xr:uid="{00000000-0005-0000-0000-00004C100000}"/>
    <cellStyle name="표준 11 54" xfId="4172" xr:uid="{00000000-0005-0000-0000-00004D100000}"/>
    <cellStyle name="표준 11 55" xfId="4173" xr:uid="{00000000-0005-0000-0000-00004E100000}"/>
    <cellStyle name="표준 11 56" xfId="4174" xr:uid="{00000000-0005-0000-0000-00004F100000}"/>
    <cellStyle name="표준 11 57" xfId="4175" xr:uid="{00000000-0005-0000-0000-000050100000}"/>
    <cellStyle name="표준 11 58" xfId="4176" xr:uid="{00000000-0005-0000-0000-000051100000}"/>
    <cellStyle name="표준 11 59" xfId="4177" xr:uid="{00000000-0005-0000-0000-000052100000}"/>
    <cellStyle name="표준 11 6" xfId="4178" xr:uid="{00000000-0005-0000-0000-000053100000}"/>
    <cellStyle name="표준 11 60" xfId="4179" xr:uid="{00000000-0005-0000-0000-000054100000}"/>
    <cellStyle name="표준 11 61" xfId="4180" xr:uid="{00000000-0005-0000-0000-000055100000}"/>
    <cellStyle name="표준 11 62" xfId="4181" xr:uid="{00000000-0005-0000-0000-000056100000}"/>
    <cellStyle name="표준 11 63" xfId="4182" xr:uid="{00000000-0005-0000-0000-000057100000}"/>
    <cellStyle name="표준 11 64" xfId="4183" xr:uid="{00000000-0005-0000-0000-000058100000}"/>
    <cellStyle name="표준 11 65" xfId="4184" xr:uid="{00000000-0005-0000-0000-000059100000}"/>
    <cellStyle name="표준 11 66" xfId="4185" xr:uid="{00000000-0005-0000-0000-00005A100000}"/>
    <cellStyle name="표준 11 67" xfId="4186" xr:uid="{00000000-0005-0000-0000-00005B100000}"/>
    <cellStyle name="표준 11 68" xfId="4187" xr:uid="{00000000-0005-0000-0000-00005C100000}"/>
    <cellStyle name="표준 11 69" xfId="4188" xr:uid="{00000000-0005-0000-0000-00005D100000}"/>
    <cellStyle name="표준 11 7" xfId="4189" xr:uid="{00000000-0005-0000-0000-00005E100000}"/>
    <cellStyle name="표준 11 70" xfId="4190" xr:uid="{00000000-0005-0000-0000-00005F100000}"/>
    <cellStyle name="표준 11 8" xfId="4191" xr:uid="{00000000-0005-0000-0000-000060100000}"/>
    <cellStyle name="표준 11 9" xfId="4192" xr:uid="{00000000-0005-0000-0000-000061100000}"/>
    <cellStyle name="표준 12" xfId="4193" xr:uid="{00000000-0005-0000-0000-000062100000}"/>
    <cellStyle name="표준 12 10" xfId="4194" xr:uid="{00000000-0005-0000-0000-000063100000}"/>
    <cellStyle name="표준 12 11" xfId="4195" xr:uid="{00000000-0005-0000-0000-000064100000}"/>
    <cellStyle name="표준 12 12" xfId="4196" xr:uid="{00000000-0005-0000-0000-000065100000}"/>
    <cellStyle name="표준 12 13" xfId="4197" xr:uid="{00000000-0005-0000-0000-000066100000}"/>
    <cellStyle name="표준 12 14" xfId="4198" xr:uid="{00000000-0005-0000-0000-000067100000}"/>
    <cellStyle name="표준 12 15" xfId="4199" xr:uid="{00000000-0005-0000-0000-000068100000}"/>
    <cellStyle name="표준 12 16" xfId="4200" xr:uid="{00000000-0005-0000-0000-000069100000}"/>
    <cellStyle name="표준 12 17" xfId="4201" xr:uid="{00000000-0005-0000-0000-00006A100000}"/>
    <cellStyle name="표준 12 18" xfId="4202" xr:uid="{00000000-0005-0000-0000-00006B100000}"/>
    <cellStyle name="표준 12 19" xfId="4203" xr:uid="{00000000-0005-0000-0000-00006C100000}"/>
    <cellStyle name="표준 12 2" xfId="4204" xr:uid="{00000000-0005-0000-0000-00006D100000}"/>
    <cellStyle name="표준 12 20" xfId="4205" xr:uid="{00000000-0005-0000-0000-00006E100000}"/>
    <cellStyle name="표준 12 21" xfId="4206" xr:uid="{00000000-0005-0000-0000-00006F100000}"/>
    <cellStyle name="표준 12 22" xfId="4207" xr:uid="{00000000-0005-0000-0000-000070100000}"/>
    <cellStyle name="표준 12 23" xfId="4208" xr:uid="{00000000-0005-0000-0000-000071100000}"/>
    <cellStyle name="표준 12 24" xfId="4209" xr:uid="{00000000-0005-0000-0000-000072100000}"/>
    <cellStyle name="표준 12 25" xfId="4210" xr:uid="{00000000-0005-0000-0000-000073100000}"/>
    <cellStyle name="표준 12 26" xfId="4211" xr:uid="{00000000-0005-0000-0000-000074100000}"/>
    <cellStyle name="표준 12 27" xfId="4212" xr:uid="{00000000-0005-0000-0000-000075100000}"/>
    <cellStyle name="표준 12 28" xfId="4213" xr:uid="{00000000-0005-0000-0000-000076100000}"/>
    <cellStyle name="표준 12 29" xfId="4214" xr:uid="{00000000-0005-0000-0000-000077100000}"/>
    <cellStyle name="표준 12 3" xfId="4215" xr:uid="{00000000-0005-0000-0000-000078100000}"/>
    <cellStyle name="표준 12 30" xfId="4216" xr:uid="{00000000-0005-0000-0000-000079100000}"/>
    <cellStyle name="표준 12 31" xfId="4217" xr:uid="{00000000-0005-0000-0000-00007A100000}"/>
    <cellStyle name="표준 12 32" xfId="4218" xr:uid="{00000000-0005-0000-0000-00007B100000}"/>
    <cellStyle name="표준 12 33" xfId="4219" xr:uid="{00000000-0005-0000-0000-00007C100000}"/>
    <cellStyle name="표준 12 34" xfId="4220" xr:uid="{00000000-0005-0000-0000-00007D100000}"/>
    <cellStyle name="표준 12 35" xfId="4221" xr:uid="{00000000-0005-0000-0000-00007E100000}"/>
    <cellStyle name="표준 12 36" xfId="4222" xr:uid="{00000000-0005-0000-0000-00007F100000}"/>
    <cellStyle name="표준 12 37" xfId="4223" xr:uid="{00000000-0005-0000-0000-000080100000}"/>
    <cellStyle name="표준 12 38" xfId="4224" xr:uid="{00000000-0005-0000-0000-000081100000}"/>
    <cellStyle name="표준 12 39" xfId="4225" xr:uid="{00000000-0005-0000-0000-000082100000}"/>
    <cellStyle name="표준 12 4" xfId="4226" xr:uid="{00000000-0005-0000-0000-000083100000}"/>
    <cellStyle name="표준 12 40" xfId="4227" xr:uid="{00000000-0005-0000-0000-000084100000}"/>
    <cellStyle name="표준 12 41" xfId="4228" xr:uid="{00000000-0005-0000-0000-000085100000}"/>
    <cellStyle name="표준 12 42" xfId="4229" xr:uid="{00000000-0005-0000-0000-000086100000}"/>
    <cellStyle name="표준 12 43" xfId="4230" xr:uid="{00000000-0005-0000-0000-000087100000}"/>
    <cellStyle name="표준 12 44" xfId="4231" xr:uid="{00000000-0005-0000-0000-000088100000}"/>
    <cellStyle name="표준 12 45" xfId="4232" xr:uid="{00000000-0005-0000-0000-000089100000}"/>
    <cellStyle name="표준 12 46" xfId="4233" xr:uid="{00000000-0005-0000-0000-00008A100000}"/>
    <cellStyle name="표준 12 47" xfId="4234" xr:uid="{00000000-0005-0000-0000-00008B100000}"/>
    <cellStyle name="표준 12 48" xfId="4235" xr:uid="{00000000-0005-0000-0000-00008C100000}"/>
    <cellStyle name="표준 12 49" xfId="4236" xr:uid="{00000000-0005-0000-0000-00008D100000}"/>
    <cellStyle name="표준 12 5" xfId="4237" xr:uid="{00000000-0005-0000-0000-00008E100000}"/>
    <cellStyle name="표준 12 50" xfId="4238" xr:uid="{00000000-0005-0000-0000-00008F100000}"/>
    <cellStyle name="표준 12 51" xfId="4239" xr:uid="{00000000-0005-0000-0000-000090100000}"/>
    <cellStyle name="표준 12 52" xfId="4240" xr:uid="{00000000-0005-0000-0000-000091100000}"/>
    <cellStyle name="표준 12 53" xfId="4241" xr:uid="{00000000-0005-0000-0000-000092100000}"/>
    <cellStyle name="표준 12 54" xfId="4242" xr:uid="{00000000-0005-0000-0000-000093100000}"/>
    <cellStyle name="표준 12 55" xfId="4243" xr:uid="{00000000-0005-0000-0000-000094100000}"/>
    <cellStyle name="표준 12 56" xfId="4244" xr:uid="{00000000-0005-0000-0000-000095100000}"/>
    <cellStyle name="표준 12 57" xfId="4245" xr:uid="{00000000-0005-0000-0000-000096100000}"/>
    <cellStyle name="표준 12 58" xfId="4246" xr:uid="{00000000-0005-0000-0000-000097100000}"/>
    <cellStyle name="표준 12 59" xfId="4247" xr:uid="{00000000-0005-0000-0000-000098100000}"/>
    <cellStyle name="표준 12 6" xfId="4248" xr:uid="{00000000-0005-0000-0000-000099100000}"/>
    <cellStyle name="표준 12 60" xfId="4249" xr:uid="{00000000-0005-0000-0000-00009A100000}"/>
    <cellStyle name="표준 12 61" xfId="4250" xr:uid="{00000000-0005-0000-0000-00009B100000}"/>
    <cellStyle name="표준 12 62" xfId="4251" xr:uid="{00000000-0005-0000-0000-00009C100000}"/>
    <cellStyle name="표준 12 63" xfId="4252" xr:uid="{00000000-0005-0000-0000-00009D100000}"/>
    <cellStyle name="표준 12 64" xfId="4253" xr:uid="{00000000-0005-0000-0000-00009E100000}"/>
    <cellStyle name="표준 12 65" xfId="4254" xr:uid="{00000000-0005-0000-0000-00009F100000}"/>
    <cellStyle name="표준 12 66" xfId="4255" xr:uid="{00000000-0005-0000-0000-0000A0100000}"/>
    <cellStyle name="표준 12 67" xfId="4256" xr:uid="{00000000-0005-0000-0000-0000A1100000}"/>
    <cellStyle name="표준 12 68" xfId="4257" xr:uid="{00000000-0005-0000-0000-0000A2100000}"/>
    <cellStyle name="표준 12 69" xfId="4258" xr:uid="{00000000-0005-0000-0000-0000A3100000}"/>
    <cellStyle name="표준 12 7" xfId="4259" xr:uid="{00000000-0005-0000-0000-0000A4100000}"/>
    <cellStyle name="표준 12 70" xfId="4260" xr:uid="{00000000-0005-0000-0000-0000A5100000}"/>
    <cellStyle name="표준 12 8" xfId="4261" xr:uid="{00000000-0005-0000-0000-0000A6100000}"/>
    <cellStyle name="표준 12 9" xfId="4262" xr:uid="{00000000-0005-0000-0000-0000A7100000}"/>
    <cellStyle name="표준 13" xfId="4263" xr:uid="{00000000-0005-0000-0000-0000A8100000}"/>
    <cellStyle name="표준 13 10" xfId="4264" xr:uid="{00000000-0005-0000-0000-0000A9100000}"/>
    <cellStyle name="표준 13 11" xfId="4265" xr:uid="{00000000-0005-0000-0000-0000AA100000}"/>
    <cellStyle name="표준 13 12" xfId="4266" xr:uid="{00000000-0005-0000-0000-0000AB100000}"/>
    <cellStyle name="표준 13 13" xfId="4267" xr:uid="{00000000-0005-0000-0000-0000AC100000}"/>
    <cellStyle name="표준 13 14" xfId="4268" xr:uid="{00000000-0005-0000-0000-0000AD100000}"/>
    <cellStyle name="표준 13 15" xfId="4269" xr:uid="{00000000-0005-0000-0000-0000AE100000}"/>
    <cellStyle name="표준 13 16" xfId="4270" xr:uid="{00000000-0005-0000-0000-0000AF100000}"/>
    <cellStyle name="표준 13 17" xfId="4271" xr:uid="{00000000-0005-0000-0000-0000B0100000}"/>
    <cellStyle name="표준 13 18" xfId="4272" xr:uid="{00000000-0005-0000-0000-0000B1100000}"/>
    <cellStyle name="표준 13 19" xfId="4273" xr:uid="{00000000-0005-0000-0000-0000B2100000}"/>
    <cellStyle name="표준 13 2" xfId="4274" xr:uid="{00000000-0005-0000-0000-0000B3100000}"/>
    <cellStyle name="표준 13 20" xfId="4275" xr:uid="{00000000-0005-0000-0000-0000B4100000}"/>
    <cellStyle name="표준 13 21" xfId="4276" xr:uid="{00000000-0005-0000-0000-0000B5100000}"/>
    <cellStyle name="표준 13 22" xfId="4277" xr:uid="{00000000-0005-0000-0000-0000B6100000}"/>
    <cellStyle name="표준 13 23" xfId="4278" xr:uid="{00000000-0005-0000-0000-0000B7100000}"/>
    <cellStyle name="표준 13 24" xfId="4279" xr:uid="{00000000-0005-0000-0000-0000B8100000}"/>
    <cellStyle name="표준 13 25" xfId="4280" xr:uid="{00000000-0005-0000-0000-0000B9100000}"/>
    <cellStyle name="표준 13 26" xfId="4281" xr:uid="{00000000-0005-0000-0000-0000BA100000}"/>
    <cellStyle name="표준 13 27" xfId="4282" xr:uid="{00000000-0005-0000-0000-0000BB100000}"/>
    <cellStyle name="표준 13 28" xfId="4283" xr:uid="{00000000-0005-0000-0000-0000BC100000}"/>
    <cellStyle name="표준 13 29" xfId="4284" xr:uid="{00000000-0005-0000-0000-0000BD100000}"/>
    <cellStyle name="표준 13 3" xfId="4285" xr:uid="{00000000-0005-0000-0000-0000BE100000}"/>
    <cellStyle name="표준 13 30" xfId="4286" xr:uid="{00000000-0005-0000-0000-0000BF100000}"/>
    <cellStyle name="표준 13 31" xfId="4287" xr:uid="{00000000-0005-0000-0000-0000C0100000}"/>
    <cellStyle name="표준 13 32" xfId="4288" xr:uid="{00000000-0005-0000-0000-0000C1100000}"/>
    <cellStyle name="표준 13 33" xfId="4289" xr:uid="{00000000-0005-0000-0000-0000C2100000}"/>
    <cellStyle name="표준 13 34" xfId="4290" xr:uid="{00000000-0005-0000-0000-0000C3100000}"/>
    <cellStyle name="표준 13 35" xfId="4291" xr:uid="{00000000-0005-0000-0000-0000C4100000}"/>
    <cellStyle name="표준 13 36" xfId="4292" xr:uid="{00000000-0005-0000-0000-0000C5100000}"/>
    <cellStyle name="표준 13 37" xfId="4293" xr:uid="{00000000-0005-0000-0000-0000C6100000}"/>
    <cellStyle name="표준 13 38" xfId="4294" xr:uid="{00000000-0005-0000-0000-0000C7100000}"/>
    <cellStyle name="표준 13 39" xfId="4295" xr:uid="{00000000-0005-0000-0000-0000C8100000}"/>
    <cellStyle name="표준 13 4" xfId="4296" xr:uid="{00000000-0005-0000-0000-0000C9100000}"/>
    <cellStyle name="표준 13 40" xfId="4297" xr:uid="{00000000-0005-0000-0000-0000CA100000}"/>
    <cellStyle name="표준 13 41" xfId="4298" xr:uid="{00000000-0005-0000-0000-0000CB100000}"/>
    <cellStyle name="표준 13 42" xfId="4299" xr:uid="{00000000-0005-0000-0000-0000CC100000}"/>
    <cellStyle name="표준 13 43" xfId="4300" xr:uid="{00000000-0005-0000-0000-0000CD100000}"/>
    <cellStyle name="표준 13 44" xfId="4301" xr:uid="{00000000-0005-0000-0000-0000CE100000}"/>
    <cellStyle name="표준 13 45" xfId="4302" xr:uid="{00000000-0005-0000-0000-0000CF100000}"/>
    <cellStyle name="표준 13 46" xfId="4303" xr:uid="{00000000-0005-0000-0000-0000D0100000}"/>
    <cellStyle name="표준 13 47" xfId="4304" xr:uid="{00000000-0005-0000-0000-0000D1100000}"/>
    <cellStyle name="표준 13 48" xfId="4305" xr:uid="{00000000-0005-0000-0000-0000D2100000}"/>
    <cellStyle name="표준 13 49" xfId="4306" xr:uid="{00000000-0005-0000-0000-0000D3100000}"/>
    <cellStyle name="표준 13 5" xfId="4307" xr:uid="{00000000-0005-0000-0000-0000D4100000}"/>
    <cellStyle name="표준 13 50" xfId="4308" xr:uid="{00000000-0005-0000-0000-0000D5100000}"/>
    <cellStyle name="표준 13 51" xfId="4309" xr:uid="{00000000-0005-0000-0000-0000D6100000}"/>
    <cellStyle name="표준 13 52" xfId="4310" xr:uid="{00000000-0005-0000-0000-0000D7100000}"/>
    <cellStyle name="표준 13 53" xfId="4311" xr:uid="{00000000-0005-0000-0000-0000D8100000}"/>
    <cellStyle name="표준 13 54" xfId="4312" xr:uid="{00000000-0005-0000-0000-0000D9100000}"/>
    <cellStyle name="표준 13 55" xfId="4313" xr:uid="{00000000-0005-0000-0000-0000DA100000}"/>
    <cellStyle name="표준 13 56" xfId="4314" xr:uid="{00000000-0005-0000-0000-0000DB100000}"/>
    <cellStyle name="표준 13 57" xfId="4315" xr:uid="{00000000-0005-0000-0000-0000DC100000}"/>
    <cellStyle name="표준 13 58" xfId="4316" xr:uid="{00000000-0005-0000-0000-0000DD100000}"/>
    <cellStyle name="표준 13 59" xfId="4317" xr:uid="{00000000-0005-0000-0000-0000DE100000}"/>
    <cellStyle name="표준 13 6" xfId="4318" xr:uid="{00000000-0005-0000-0000-0000DF100000}"/>
    <cellStyle name="표준 13 60" xfId="4319" xr:uid="{00000000-0005-0000-0000-0000E0100000}"/>
    <cellStyle name="표준 13 61" xfId="4320" xr:uid="{00000000-0005-0000-0000-0000E1100000}"/>
    <cellStyle name="표준 13 62" xfId="4321" xr:uid="{00000000-0005-0000-0000-0000E2100000}"/>
    <cellStyle name="표준 13 63" xfId="4322" xr:uid="{00000000-0005-0000-0000-0000E3100000}"/>
    <cellStyle name="표준 13 64" xfId="4323" xr:uid="{00000000-0005-0000-0000-0000E4100000}"/>
    <cellStyle name="표준 13 65" xfId="4324" xr:uid="{00000000-0005-0000-0000-0000E5100000}"/>
    <cellStyle name="표준 13 66" xfId="4325" xr:uid="{00000000-0005-0000-0000-0000E6100000}"/>
    <cellStyle name="표준 13 67" xfId="4326" xr:uid="{00000000-0005-0000-0000-0000E7100000}"/>
    <cellStyle name="표준 13 68" xfId="4327" xr:uid="{00000000-0005-0000-0000-0000E8100000}"/>
    <cellStyle name="표준 13 69" xfId="4328" xr:uid="{00000000-0005-0000-0000-0000E9100000}"/>
    <cellStyle name="표준 13 7" xfId="4329" xr:uid="{00000000-0005-0000-0000-0000EA100000}"/>
    <cellStyle name="표준 13 70" xfId="4330" xr:uid="{00000000-0005-0000-0000-0000EB100000}"/>
    <cellStyle name="표준 13 8" xfId="4331" xr:uid="{00000000-0005-0000-0000-0000EC100000}"/>
    <cellStyle name="표준 13 9" xfId="4332" xr:uid="{00000000-0005-0000-0000-0000ED100000}"/>
    <cellStyle name="표준 14" xfId="4333" xr:uid="{00000000-0005-0000-0000-0000EE100000}"/>
    <cellStyle name="표준 14 10" xfId="4334" xr:uid="{00000000-0005-0000-0000-0000EF100000}"/>
    <cellStyle name="표준 14 11" xfId="4335" xr:uid="{00000000-0005-0000-0000-0000F0100000}"/>
    <cellStyle name="표준 14 12" xfId="4336" xr:uid="{00000000-0005-0000-0000-0000F1100000}"/>
    <cellStyle name="표준 14 13" xfId="4337" xr:uid="{00000000-0005-0000-0000-0000F2100000}"/>
    <cellStyle name="표준 14 14" xfId="4338" xr:uid="{00000000-0005-0000-0000-0000F3100000}"/>
    <cellStyle name="표준 14 15" xfId="4339" xr:uid="{00000000-0005-0000-0000-0000F4100000}"/>
    <cellStyle name="표준 14 16" xfId="4340" xr:uid="{00000000-0005-0000-0000-0000F5100000}"/>
    <cellStyle name="표준 14 17" xfId="4341" xr:uid="{00000000-0005-0000-0000-0000F6100000}"/>
    <cellStyle name="표준 14 18" xfId="4342" xr:uid="{00000000-0005-0000-0000-0000F7100000}"/>
    <cellStyle name="표준 14 19" xfId="4343" xr:uid="{00000000-0005-0000-0000-0000F8100000}"/>
    <cellStyle name="표준 14 2" xfId="4344" xr:uid="{00000000-0005-0000-0000-0000F9100000}"/>
    <cellStyle name="표준 14 20" xfId="4345" xr:uid="{00000000-0005-0000-0000-0000FA100000}"/>
    <cellStyle name="표준 14 21" xfId="4346" xr:uid="{00000000-0005-0000-0000-0000FB100000}"/>
    <cellStyle name="표준 14 22" xfId="4347" xr:uid="{00000000-0005-0000-0000-0000FC100000}"/>
    <cellStyle name="표준 14 23" xfId="4348" xr:uid="{00000000-0005-0000-0000-0000FD100000}"/>
    <cellStyle name="표준 14 24" xfId="4349" xr:uid="{00000000-0005-0000-0000-0000FE100000}"/>
    <cellStyle name="표준 14 25" xfId="4350" xr:uid="{00000000-0005-0000-0000-0000FF100000}"/>
    <cellStyle name="표준 14 26" xfId="4351" xr:uid="{00000000-0005-0000-0000-000000110000}"/>
    <cellStyle name="표준 14 27" xfId="4352" xr:uid="{00000000-0005-0000-0000-000001110000}"/>
    <cellStyle name="표준 14 28" xfId="4353" xr:uid="{00000000-0005-0000-0000-000002110000}"/>
    <cellStyle name="표준 14 29" xfId="4354" xr:uid="{00000000-0005-0000-0000-000003110000}"/>
    <cellStyle name="표준 14 3" xfId="4355" xr:uid="{00000000-0005-0000-0000-000004110000}"/>
    <cellStyle name="표준 14 30" xfId="4356" xr:uid="{00000000-0005-0000-0000-000005110000}"/>
    <cellStyle name="표준 14 31" xfId="4357" xr:uid="{00000000-0005-0000-0000-000006110000}"/>
    <cellStyle name="표준 14 32" xfId="4358" xr:uid="{00000000-0005-0000-0000-000007110000}"/>
    <cellStyle name="표준 14 33" xfId="4359" xr:uid="{00000000-0005-0000-0000-000008110000}"/>
    <cellStyle name="표준 14 34" xfId="4360" xr:uid="{00000000-0005-0000-0000-000009110000}"/>
    <cellStyle name="표준 14 35" xfId="4361" xr:uid="{00000000-0005-0000-0000-00000A110000}"/>
    <cellStyle name="표준 14 36" xfId="4362" xr:uid="{00000000-0005-0000-0000-00000B110000}"/>
    <cellStyle name="표준 14 37" xfId="4363" xr:uid="{00000000-0005-0000-0000-00000C110000}"/>
    <cellStyle name="표준 14 38" xfId="4364" xr:uid="{00000000-0005-0000-0000-00000D110000}"/>
    <cellStyle name="표준 14 39" xfId="4365" xr:uid="{00000000-0005-0000-0000-00000E110000}"/>
    <cellStyle name="표준 14 4" xfId="4366" xr:uid="{00000000-0005-0000-0000-00000F110000}"/>
    <cellStyle name="표준 14 40" xfId="4367" xr:uid="{00000000-0005-0000-0000-000010110000}"/>
    <cellStyle name="표준 14 41" xfId="4368" xr:uid="{00000000-0005-0000-0000-000011110000}"/>
    <cellStyle name="표준 14 42" xfId="4369" xr:uid="{00000000-0005-0000-0000-000012110000}"/>
    <cellStyle name="표준 14 43" xfId="4370" xr:uid="{00000000-0005-0000-0000-000013110000}"/>
    <cellStyle name="표준 14 44" xfId="4371" xr:uid="{00000000-0005-0000-0000-000014110000}"/>
    <cellStyle name="표준 14 45" xfId="4372" xr:uid="{00000000-0005-0000-0000-000015110000}"/>
    <cellStyle name="표준 14 46" xfId="4373" xr:uid="{00000000-0005-0000-0000-000016110000}"/>
    <cellStyle name="표준 14 47" xfId="4374" xr:uid="{00000000-0005-0000-0000-000017110000}"/>
    <cellStyle name="표준 14 48" xfId="4375" xr:uid="{00000000-0005-0000-0000-000018110000}"/>
    <cellStyle name="표준 14 49" xfId="4376" xr:uid="{00000000-0005-0000-0000-000019110000}"/>
    <cellStyle name="표준 14 5" xfId="4377" xr:uid="{00000000-0005-0000-0000-00001A110000}"/>
    <cellStyle name="표준 14 50" xfId="4378" xr:uid="{00000000-0005-0000-0000-00001B110000}"/>
    <cellStyle name="표준 14 51" xfId="4379" xr:uid="{00000000-0005-0000-0000-00001C110000}"/>
    <cellStyle name="표준 14 52" xfId="4380" xr:uid="{00000000-0005-0000-0000-00001D110000}"/>
    <cellStyle name="표준 14 53" xfId="4381" xr:uid="{00000000-0005-0000-0000-00001E110000}"/>
    <cellStyle name="표준 14 54" xfId="4382" xr:uid="{00000000-0005-0000-0000-00001F110000}"/>
    <cellStyle name="표준 14 55" xfId="4383" xr:uid="{00000000-0005-0000-0000-000020110000}"/>
    <cellStyle name="표준 14 56" xfId="4384" xr:uid="{00000000-0005-0000-0000-000021110000}"/>
    <cellStyle name="표준 14 57" xfId="4385" xr:uid="{00000000-0005-0000-0000-000022110000}"/>
    <cellStyle name="표준 14 58" xfId="4386" xr:uid="{00000000-0005-0000-0000-000023110000}"/>
    <cellStyle name="표준 14 59" xfId="4387" xr:uid="{00000000-0005-0000-0000-000024110000}"/>
    <cellStyle name="표준 14 6" xfId="4388" xr:uid="{00000000-0005-0000-0000-000025110000}"/>
    <cellStyle name="표준 14 60" xfId="4389" xr:uid="{00000000-0005-0000-0000-000026110000}"/>
    <cellStyle name="표준 14 61" xfId="4390" xr:uid="{00000000-0005-0000-0000-000027110000}"/>
    <cellStyle name="표준 14 62" xfId="4391" xr:uid="{00000000-0005-0000-0000-000028110000}"/>
    <cellStyle name="표준 14 63" xfId="4392" xr:uid="{00000000-0005-0000-0000-000029110000}"/>
    <cellStyle name="표준 14 64" xfId="4393" xr:uid="{00000000-0005-0000-0000-00002A110000}"/>
    <cellStyle name="표준 14 65" xfId="4394" xr:uid="{00000000-0005-0000-0000-00002B110000}"/>
    <cellStyle name="표준 14 66" xfId="4395" xr:uid="{00000000-0005-0000-0000-00002C110000}"/>
    <cellStyle name="표준 14 67" xfId="4396" xr:uid="{00000000-0005-0000-0000-00002D110000}"/>
    <cellStyle name="표준 14 68" xfId="4397" xr:uid="{00000000-0005-0000-0000-00002E110000}"/>
    <cellStyle name="표준 14 69" xfId="4398" xr:uid="{00000000-0005-0000-0000-00002F110000}"/>
    <cellStyle name="표준 14 7" xfId="4399" xr:uid="{00000000-0005-0000-0000-000030110000}"/>
    <cellStyle name="표준 14 70" xfId="4400" xr:uid="{00000000-0005-0000-0000-000031110000}"/>
    <cellStyle name="표준 14 8" xfId="4401" xr:uid="{00000000-0005-0000-0000-000032110000}"/>
    <cellStyle name="표준 14 9" xfId="4402" xr:uid="{00000000-0005-0000-0000-000033110000}"/>
    <cellStyle name="표준 15" xfId="4403" xr:uid="{00000000-0005-0000-0000-000034110000}"/>
    <cellStyle name="표준 15 10" xfId="4404" xr:uid="{00000000-0005-0000-0000-000035110000}"/>
    <cellStyle name="표준 15 11" xfId="4405" xr:uid="{00000000-0005-0000-0000-000036110000}"/>
    <cellStyle name="표준 15 12" xfId="4406" xr:uid="{00000000-0005-0000-0000-000037110000}"/>
    <cellStyle name="표준 15 13" xfId="4407" xr:uid="{00000000-0005-0000-0000-000038110000}"/>
    <cellStyle name="표준 15 14" xfId="4408" xr:uid="{00000000-0005-0000-0000-000039110000}"/>
    <cellStyle name="표준 15 15" xfId="4409" xr:uid="{00000000-0005-0000-0000-00003A110000}"/>
    <cellStyle name="표준 15 16" xfId="4410" xr:uid="{00000000-0005-0000-0000-00003B110000}"/>
    <cellStyle name="표준 15 17" xfId="4411" xr:uid="{00000000-0005-0000-0000-00003C110000}"/>
    <cellStyle name="표준 15 18" xfId="4412" xr:uid="{00000000-0005-0000-0000-00003D110000}"/>
    <cellStyle name="표준 15 19" xfId="4413" xr:uid="{00000000-0005-0000-0000-00003E110000}"/>
    <cellStyle name="표준 15 2" xfId="4414" xr:uid="{00000000-0005-0000-0000-00003F110000}"/>
    <cellStyle name="표준 15 20" xfId="4415" xr:uid="{00000000-0005-0000-0000-000040110000}"/>
    <cellStyle name="표준 15 21" xfId="4416" xr:uid="{00000000-0005-0000-0000-000041110000}"/>
    <cellStyle name="표준 15 22" xfId="4417" xr:uid="{00000000-0005-0000-0000-000042110000}"/>
    <cellStyle name="표준 15 23" xfId="4418" xr:uid="{00000000-0005-0000-0000-000043110000}"/>
    <cellStyle name="표준 15 24" xfId="4419" xr:uid="{00000000-0005-0000-0000-000044110000}"/>
    <cellStyle name="표준 15 25" xfId="4420" xr:uid="{00000000-0005-0000-0000-000045110000}"/>
    <cellStyle name="표준 15 26" xfId="4421" xr:uid="{00000000-0005-0000-0000-000046110000}"/>
    <cellStyle name="표준 15 27" xfId="4422" xr:uid="{00000000-0005-0000-0000-000047110000}"/>
    <cellStyle name="표준 15 28" xfId="4423" xr:uid="{00000000-0005-0000-0000-000048110000}"/>
    <cellStyle name="표준 15 29" xfId="4424" xr:uid="{00000000-0005-0000-0000-000049110000}"/>
    <cellStyle name="표준 15 3" xfId="4425" xr:uid="{00000000-0005-0000-0000-00004A110000}"/>
    <cellStyle name="표준 15 30" xfId="4426" xr:uid="{00000000-0005-0000-0000-00004B110000}"/>
    <cellStyle name="표준 15 31" xfId="4427" xr:uid="{00000000-0005-0000-0000-00004C110000}"/>
    <cellStyle name="표준 15 32" xfId="4428" xr:uid="{00000000-0005-0000-0000-00004D110000}"/>
    <cellStyle name="표준 15 33" xfId="4429" xr:uid="{00000000-0005-0000-0000-00004E110000}"/>
    <cellStyle name="표준 15 34" xfId="4430" xr:uid="{00000000-0005-0000-0000-00004F110000}"/>
    <cellStyle name="표준 15 35" xfId="4431" xr:uid="{00000000-0005-0000-0000-000050110000}"/>
    <cellStyle name="표준 15 36" xfId="4432" xr:uid="{00000000-0005-0000-0000-000051110000}"/>
    <cellStyle name="표준 15 37" xfId="4433" xr:uid="{00000000-0005-0000-0000-000052110000}"/>
    <cellStyle name="표준 15 38" xfId="4434" xr:uid="{00000000-0005-0000-0000-000053110000}"/>
    <cellStyle name="표준 15 39" xfId="4435" xr:uid="{00000000-0005-0000-0000-000054110000}"/>
    <cellStyle name="표준 15 4" xfId="4436" xr:uid="{00000000-0005-0000-0000-000055110000}"/>
    <cellStyle name="표준 15 40" xfId="4437" xr:uid="{00000000-0005-0000-0000-000056110000}"/>
    <cellStyle name="표준 15 41" xfId="4438" xr:uid="{00000000-0005-0000-0000-000057110000}"/>
    <cellStyle name="표준 15 42" xfId="4439" xr:uid="{00000000-0005-0000-0000-000058110000}"/>
    <cellStyle name="표준 15 43" xfId="4440" xr:uid="{00000000-0005-0000-0000-000059110000}"/>
    <cellStyle name="표준 15 44" xfId="4441" xr:uid="{00000000-0005-0000-0000-00005A110000}"/>
    <cellStyle name="표준 15 45" xfId="4442" xr:uid="{00000000-0005-0000-0000-00005B110000}"/>
    <cellStyle name="표준 15 46" xfId="4443" xr:uid="{00000000-0005-0000-0000-00005C110000}"/>
    <cellStyle name="표준 15 47" xfId="4444" xr:uid="{00000000-0005-0000-0000-00005D110000}"/>
    <cellStyle name="표준 15 48" xfId="4445" xr:uid="{00000000-0005-0000-0000-00005E110000}"/>
    <cellStyle name="표준 15 49" xfId="4446" xr:uid="{00000000-0005-0000-0000-00005F110000}"/>
    <cellStyle name="표준 15 5" xfId="4447" xr:uid="{00000000-0005-0000-0000-000060110000}"/>
    <cellStyle name="표준 15 50" xfId="4448" xr:uid="{00000000-0005-0000-0000-000061110000}"/>
    <cellStyle name="표준 15 51" xfId="4449" xr:uid="{00000000-0005-0000-0000-000062110000}"/>
    <cellStyle name="표준 15 52" xfId="4450" xr:uid="{00000000-0005-0000-0000-000063110000}"/>
    <cellStyle name="표준 15 53" xfId="4451" xr:uid="{00000000-0005-0000-0000-000064110000}"/>
    <cellStyle name="표준 15 54" xfId="4452" xr:uid="{00000000-0005-0000-0000-000065110000}"/>
    <cellStyle name="표준 15 55" xfId="4453" xr:uid="{00000000-0005-0000-0000-000066110000}"/>
    <cellStyle name="표준 15 56" xfId="4454" xr:uid="{00000000-0005-0000-0000-000067110000}"/>
    <cellStyle name="표준 15 57" xfId="4455" xr:uid="{00000000-0005-0000-0000-000068110000}"/>
    <cellStyle name="표준 15 58" xfId="4456" xr:uid="{00000000-0005-0000-0000-000069110000}"/>
    <cellStyle name="표준 15 59" xfId="4457" xr:uid="{00000000-0005-0000-0000-00006A110000}"/>
    <cellStyle name="표준 15 6" xfId="4458" xr:uid="{00000000-0005-0000-0000-00006B110000}"/>
    <cellStyle name="표준 15 60" xfId="4459" xr:uid="{00000000-0005-0000-0000-00006C110000}"/>
    <cellStyle name="표준 15 61" xfId="4460" xr:uid="{00000000-0005-0000-0000-00006D110000}"/>
    <cellStyle name="표준 15 62" xfId="4461" xr:uid="{00000000-0005-0000-0000-00006E110000}"/>
    <cellStyle name="표준 15 63" xfId="4462" xr:uid="{00000000-0005-0000-0000-00006F110000}"/>
    <cellStyle name="표준 15 64" xfId="4463" xr:uid="{00000000-0005-0000-0000-000070110000}"/>
    <cellStyle name="표준 15 65" xfId="4464" xr:uid="{00000000-0005-0000-0000-000071110000}"/>
    <cellStyle name="표준 15 66" xfId="4465" xr:uid="{00000000-0005-0000-0000-000072110000}"/>
    <cellStyle name="표준 15 67" xfId="4466" xr:uid="{00000000-0005-0000-0000-000073110000}"/>
    <cellStyle name="표준 15 68" xfId="4467" xr:uid="{00000000-0005-0000-0000-000074110000}"/>
    <cellStyle name="표준 15 69" xfId="4468" xr:uid="{00000000-0005-0000-0000-000075110000}"/>
    <cellStyle name="표준 15 7" xfId="4469" xr:uid="{00000000-0005-0000-0000-000076110000}"/>
    <cellStyle name="표준 15 70" xfId="4470" xr:uid="{00000000-0005-0000-0000-000077110000}"/>
    <cellStyle name="표준 15 8" xfId="4471" xr:uid="{00000000-0005-0000-0000-000078110000}"/>
    <cellStyle name="표준 15 9" xfId="4472" xr:uid="{00000000-0005-0000-0000-000079110000}"/>
    <cellStyle name="표준 16" xfId="4473" xr:uid="{00000000-0005-0000-0000-00007A110000}"/>
    <cellStyle name="표준 16 10" xfId="4474" xr:uid="{00000000-0005-0000-0000-00007B110000}"/>
    <cellStyle name="표준 16 11" xfId="4475" xr:uid="{00000000-0005-0000-0000-00007C110000}"/>
    <cellStyle name="표준 16 12" xfId="4476" xr:uid="{00000000-0005-0000-0000-00007D110000}"/>
    <cellStyle name="표준 16 13" xfId="4477" xr:uid="{00000000-0005-0000-0000-00007E110000}"/>
    <cellStyle name="표준 16 14" xfId="4478" xr:uid="{00000000-0005-0000-0000-00007F110000}"/>
    <cellStyle name="표준 16 15" xfId="4479" xr:uid="{00000000-0005-0000-0000-000080110000}"/>
    <cellStyle name="표준 16 16" xfId="4480" xr:uid="{00000000-0005-0000-0000-000081110000}"/>
    <cellStyle name="표준 16 17" xfId="4481" xr:uid="{00000000-0005-0000-0000-000082110000}"/>
    <cellStyle name="표준 16 18" xfId="4482" xr:uid="{00000000-0005-0000-0000-000083110000}"/>
    <cellStyle name="표준 16 19" xfId="4483" xr:uid="{00000000-0005-0000-0000-000084110000}"/>
    <cellStyle name="표준 16 2" xfId="4484" xr:uid="{00000000-0005-0000-0000-000085110000}"/>
    <cellStyle name="표준 16 20" xfId="4485" xr:uid="{00000000-0005-0000-0000-000086110000}"/>
    <cellStyle name="표준 16 21" xfId="4486" xr:uid="{00000000-0005-0000-0000-000087110000}"/>
    <cellStyle name="표준 16 22" xfId="4487" xr:uid="{00000000-0005-0000-0000-000088110000}"/>
    <cellStyle name="표준 16 23" xfId="4488" xr:uid="{00000000-0005-0000-0000-000089110000}"/>
    <cellStyle name="표준 16 24" xfId="4489" xr:uid="{00000000-0005-0000-0000-00008A110000}"/>
    <cellStyle name="표준 16 25" xfId="4490" xr:uid="{00000000-0005-0000-0000-00008B110000}"/>
    <cellStyle name="표준 16 26" xfId="4491" xr:uid="{00000000-0005-0000-0000-00008C110000}"/>
    <cellStyle name="표준 16 27" xfId="4492" xr:uid="{00000000-0005-0000-0000-00008D110000}"/>
    <cellStyle name="표준 16 28" xfId="4493" xr:uid="{00000000-0005-0000-0000-00008E110000}"/>
    <cellStyle name="표준 16 29" xfId="4494" xr:uid="{00000000-0005-0000-0000-00008F110000}"/>
    <cellStyle name="표준 16 3" xfId="4495" xr:uid="{00000000-0005-0000-0000-000090110000}"/>
    <cellStyle name="표준 16 30" xfId="4496" xr:uid="{00000000-0005-0000-0000-000091110000}"/>
    <cellStyle name="표준 16 31" xfId="4497" xr:uid="{00000000-0005-0000-0000-000092110000}"/>
    <cellStyle name="표준 16 32" xfId="4498" xr:uid="{00000000-0005-0000-0000-000093110000}"/>
    <cellStyle name="표준 16 33" xfId="4499" xr:uid="{00000000-0005-0000-0000-000094110000}"/>
    <cellStyle name="표준 16 34" xfId="4500" xr:uid="{00000000-0005-0000-0000-000095110000}"/>
    <cellStyle name="표준 16 35" xfId="4501" xr:uid="{00000000-0005-0000-0000-000096110000}"/>
    <cellStyle name="표준 16 36" xfId="4502" xr:uid="{00000000-0005-0000-0000-000097110000}"/>
    <cellStyle name="표준 16 37" xfId="4503" xr:uid="{00000000-0005-0000-0000-000098110000}"/>
    <cellStyle name="표준 16 38" xfId="4504" xr:uid="{00000000-0005-0000-0000-000099110000}"/>
    <cellStyle name="표준 16 39" xfId="4505" xr:uid="{00000000-0005-0000-0000-00009A110000}"/>
    <cellStyle name="표준 16 4" xfId="4506" xr:uid="{00000000-0005-0000-0000-00009B110000}"/>
    <cellStyle name="표준 16 40" xfId="4507" xr:uid="{00000000-0005-0000-0000-00009C110000}"/>
    <cellStyle name="표준 16 41" xfId="4508" xr:uid="{00000000-0005-0000-0000-00009D110000}"/>
    <cellStyle name="표준 16 42" xfId="4509" xr:uid="{00000000-0005-0000-0000-00009E110000}"/>
    <cellStyle name="표준 16 43" xfId="4510" xr:uid="{00000000-0005-0000-0000-00009F110000}"/>
    <cellStyle name="표준 16 44" xfId="4511" xr:uid="{00000000-0005-0000-0000-0000A0110000}"/>
    <cellStyle name="표준 16 45" xfId="4512" xr:uid="{00000000-0005-0000-0000-0000A1110000}"/>
    <cellStyle name="표준 16 46" xfId="4513" xr:uid="{00000000-0005-0000-0000-0000A2110000}"/>
    <cellStyle name="표준 16 47" xfId="4514" xr:uid="{00000000-0005-0000-0000-0000A3110000}"/>
    <cellStyle name="표준 16 48" xfId="4515" xr:uid="{00000000-0005-0000-0000-0000A4110000}"/>
    <cellStyle name="표준 16 49" xfId="4516" xr:uid="{00000000-0005-0000-0000-0000A5110000}"/>
    <cellStyle name="표준 16 5" xfId="4517" xr:uid="{00000000-0005-0000-0000-0000A6110000}"/>
    <cellStyle name="표준 16 50" xfId="4518" xr:uid="{00000000-0005-0000-0000-0000A7110000}"/>
    <cellStyle name="표준 16 51" xfId="4519" xr:uid="{00000000-0005-0000-0000-0000A8110000}"/>
    <cellStyle name="표준 16 52" xfId="4520" xr:uid="{00000000-0005-0000-0000-0000A9110000}"/>
    <cellStyle name="표준 16 53" xfId="4521" xr:uid="{00000000-0005-0000-0000-0000AA110000}"/>
    <cellStyle name="표준 16 54" xfId="4522" xr:uid="{00000000-0005-0000-0000-0000AB110000}"/>
    <cellStyle name="표준 16 55" xfId="4523" xr:uid="{00000000-0005-0000-0000-0000AC110000}"/>
    <cellStyle name="표준 16 56" xfId="4524" xr:uid="{00000000-0005-0000-0000-0000AD110000}"/>
    <cellStyle name="표준 16 57" xfId="4525" xr:uid="{00000000-0005-0000-0000-0000AE110000}"/>
    <cellStyle name="표준 16 58" xfId="4526" xr:uid="{00000000-0005-0000-0000-0000AF110000}"/>
    <cellStyle name="표준 16 59" xfId="4527" xr:uid="{00000000-0005-0000-0000-0000B0110000}"/>
    <cellStyle name="표준 16 6" xfId="4528" xr:uid="{00000000-0005-0000-0000-0000B1110000}"/>
    <cellStyle name="표준 16 60" xfId="4529" xr:uid="{00000000-0005-0000-0000-0000B2110000}"/>
    <cellStyle name="표준 16 61" xfId="4530" xr:uid="{00000000-0005-0000-0000-0000B3110000}"/>
    <cellStyle name="표준 16 62" xfId="4531" xr:uid="{00000000-0005-0000-0000-0000B4110000}"/>
    <cellStyle name="표준 16 63" xfId="4532" xr:uid="{00000000-0005-0000-0000-0000B5110000}"/>
    <cellStyle name="표준 16 64" xfId="4533" xr:uid="{00000000-0005-0000-0000-0000B6110000}"/>
    <cellStyle name="표준 16 65" xfId="4534" xr:uid="{00000000-0005-0000-0000-0000B7110000}"/>
    <cellStyle name="표준 16 66" xfId="4535" xr:uid="{00000000-0005-0000-0000-0000B8110000}"/>
    <cellStyle name="표준 16 67" xfId="4536" xr:uid="{00000000-0005-0000-0000-0000B9110000}"/>
    <cellStyle name="표준 16 68" xfId="4537" xr:uid="{00000000-0005-0000-0000-0000BA110000}"/>
    <cellStyle name="표준 16 69" xfId="4538" xr:uid="{00000000-0005-0000-0000-0000BB110000}"/>
    <cellStyle name="표준 16 7" xfId="4539" xr:uid="{00000000-0005-0000-0000-0000BC110000}"/>
    <cellStyle name="표준 16 70" xfId="4540" xr:uid="{00000000-0005-0000-0000-0000BD110000}"/>
    <cellStyle name="표준 16 8" xfId="4541" xr:uid="{00000000-0005-0000-0000-0000BE110000}"/>
    <cellStyle name="표준 16 9" xfId="4542" xr:uid="{00000000-0005-0000-0000-0000BF110000}"/>
    <cellStyle name="표준 17" xfId="4543" xr:uid="{00000000-0005-0000-0000-0000C0110000}"/>
    <cellStyle name="표준 17 10" xfId="4544" xr:uid="{00000000-0005-0000-0000-0000C1110000}"/>
    <cellStyle name="표준 17 11" xfId="4545" xr:uid="{00000000-0005-0000-0000-0000C2110000}"/>
    <cellStyle name="표준 17 12" xfId="4546" xr:uid="{00000000-0005-0000-0000-0000C3110000}"/>
    <cellStyle name="표준 17 13" xfId="4547" xr:uid="{00000000-0005-0000-0000-0000C4110000}"/>
    <cellStyle name="표준 17 14" xfId="4548" xr:uid="{00000000-0005-0000-0000-0000C5110000}"/>
    <cellStyle name="표준 17 15" xfId="4549" xr:uid="{00000000-0005-0000-0000-0000C6110000}"/>
    <cellStyle name="표준 17 16" xfId="4550" xr:uid="{00000000-0005-0000-0000-0000C7110000}"/>
    <cellStyle name="표준 17 17" xfId="4551" xr:uid="{00000000-0005-0000-0000-0000C8110000}"/>
    <cellStyle name="표준 17 18" xfId="4552" xr:uid="{00000000-0005-0000-0000-0000C9110000}"/>
    <cellStyle name="표준 17 19" xfId="4553" xr:uid="{00000000-0005-0000-0000-0000CA110000}"/>
    <cellStyle name="표준 17 2" xfId="4554" xr:uid="{00000000-0005-0000-0000-0000CB110000}"/>
    <cellStyle name="표준 17 20" xfId="4555" xr:uid="{00000000-0005-0000-0000-0000CC110000}"/>
    <cellStyle name="표준 17 21" xfId="4556" xr:uid="{00000000-0005-0000-0000-0000CD110000}"/>
    <cellStyle name="표준 17 22" xfId="4557" xr:uid="{00000000-0005-0000-0000-0000CE110000}"/>
    <cellStyle name="표준 17 23" xfId="4558" xr:uid="{00000000-0005-0000-0000-0000CF110000}"/>
    <cellStyle name="표준 17 24" xfId="4559" xr:uid="{00000000-0005-0000-0000-0000D0110000}"/>
    <cellStyle name="표준 17 25" xfId="4560" xr:uid="{00000000-0005-0000-0000-0000D1110000}"/>
    <cellStyle name="표준 17 26" xfId="4561" xr:uid="{00000000-0005-0000-0000-0000D2110000}"/>
    <cellStyle name="표준 17 27" xfId="4562" xr:uid="{00000000-0005-0000-0000-0000D3110000}"/>
    <cellStyle name="표준 17 28" xfId="4563" xr:uid="{00000000-0005-0000-0000-0000D4110000}"/>
    <cellStyle name="표준 17 29" xfId="4564" xr:uid="{00000000-0005-0000-0000-0000D5110000}"/>
    <cellStyle name="표준 17 3" xfId="4565" xr:uid="{00000000-0005-0000-0000-0000D6110000}"/>
    <cellStyle name="표준 17 30" xfId="4566" xr:uid="{00000000-0005-0000-0000-0000D7110000}"/>
    <cellStyle name="표준 17 31" xfId="4567" xr:uid="{00000000-0005-0000-0000-0000D8110000}"/>
    <cellStyle name="표준 17 32" xfId="4568" xr:uid="{00000000-0005-0000-0000-0000D9110000}"/>
    <cellStyle name="표준 17 33" xfId="4569" xr:uid="{00000000-0005-0000-0000-0000DA110000}"/>
    <cellStyle name="표준 17 34" xfId="4570" xr:uid="{00000000-0005-0000-0000-0000DB110000}"/>
    <cellStyle name="표준 17 35" xfId="4571" xr:uid="{00000000-0005-0000-0000-0000DC110000}"/>
    <cellStyle name="표준 17 36" xfId="4572" xr:uid="{00000000-0005-0000-0000-0000DD110000}"/>
    <cellStyle name="표준 17 37" xfId="4573" xr:uid="{00000000-0005-0000-0000-0000DE110000}"/>
    <cellStyle name="표준 17 38" xfId="4574" xr:uid="{00000000-0005-0000-0000-0000DF110000}"/>
    <cellStyle name="표준 17 39" xfId="4575" xr:uid="{00000000-0005-0000-0000-0000E0110000}"/>
    <cellStyle name="표준 17 4" xfId="4576" xr:uid="{00000000-0005-0000-0000-0000E1110000}"/>
    <cellStyle name="표준 17 40" xfId="4577" xr:uid="{00000000-0005-0000-0000-0000E2110000}"/>
    <cellStyle name="표준 17 41" xfId="4578" xr:uid="{00000000-0005-0000-0000-0000E3110000}"/>
    <cellStyle name="표준 17 42" xfId="4579" xr:uid="{00000000-0005-0000-0000-0000E4110000}"/>
    <cellStyle name="표준 17 43" xfId="4580" xr:uid="{00000000-0005-0000-0000-0000E5110000}"/>
    <cellStyle name="표준 17 44" xfId="4581" xr:uid="{00000000-0005-0000-0000-0000E6110000}"/>
    <cellStyle name="표준 17 45" xfId="4582" xr:uid="{00000000-0005-0000-0000-0000E7110000}"/>
    <cellStyle name="표준 17 46" xfId="4583" xr:uid="{00000000-0005-0000-0000-0000E8110000}"/>
    <cellStyle name="표준 17 47" xfId="4584" xr:uid="{00000000-0005-0000-0000-0000E9110000}"/>
    <cellStyle name="표준 17 48" xfId="4585" xr:uid="{00000000-0005-0000-0000-0000EA110000}"/>
    <cellStyle name="표준 17 49" xfId="4586" xr:uid="{00000000-0005-0000-0000-0000EB110000}"/>
    <cellStyle name="표준 17 5" xfId="4587" xr:uid="{00000000-0005-0000-0000-0000EC110000}"/>
    <cellStyle name="표준 17 50" xfId="4588" xr:uid="{00000000-0005-0000-0000-0000ED110000}"/>
    <cellStyle name="표준 17 51" xfId="4589" xr:uid="{00000000-0005-0000-0000-0000EE110000}"/>
    <cellStyle name="표준 17 52" xfId="4590" xr:uid="{00000000-0005-0000-0000-0000EF110000}"/>
    <cellStyle name="표준 17 53" xfId="4591" xr:uid="{00000000-0005-0000-0000-0000F0110000}"/>
    <cellStyle name="표준 17 54" xfId="4592" xr:uid="{00000000-0005-0000-0000-0000F1110000}"/>
    <cellStyle name="표준 17 55" xfId="4593" xr:uid="{00000000-0005-0000-0000-0000F2110000}"/>
    <cellStyle name="표준 17 56" xfId="4594" xr:uid="{00000000-0005-0000-0000-0000F3110000}"/>
    <cellStyle name="표준 17 57" xfId="4595" xr:uid="{00000000-0005-0000-0000-0000F4110000}"/>
    <cellStyle name="표준 17 58" xfId="4596" xr:uid="{00000000-0005-0000-0000-0000F5110000}"/>
    <cellStyle name="표준 17 59" xfId="4597" xr:uid="{00000000-0005-0000-0000-0000F6110000}"/>
    <cellStyle name="표준 17 6" xfId="4598" xr:uid="{00000000-0005-0000-0000-0000F7110000}"/>
    <cellStyle name="표준 17 60" xfId="4599" xr:uid="{00000000-0005-0000-0000-0000F8110000}"/>
    <cellStyle name="표준 17 61" xfId="4600" xr:uid="{00000000-0005-0000-0000-0000F9110000}"/>
    <cellStyle name="표준 17 62" xfId="4601" xr:uid="{00000000-0005-0000-0000-0000FA110000}"/>
    <cellStyle name="표준 17 63" xfId="4602" xr:uid="{00000000-0005-0000-0000-0000FB110000}"/>
    <cellStyle name="표준 17 64" xfId="4603" xr:uid="{00000000-0005-0000-0000-0000FC110000}"/>
    <cellStyle name="표준 17 65" xfId="4604" xr:uid="{00000000-0005-0000-0000-0000FD110000}"/>
    <cellStyle name="표준 17 66" xfId="4605" xr:uid="{00000000-0005-0000-0000-0000FE110000}"/>
    <cellStyle name="표준 17 67" xfId="4606" xr:uid="{00000000-0005-0000-0000-0000FF110000}"/>
    <cellStyle name="표준 17 68" xfId="4607" xr:uid="{00000000-0005-0000-0000-000000120000}"/>
    <cellStyle name="표준 17 69" xfId="4608" xr:uid="{00000000-0005-0000-0000-000001120000}"/>
    <cellStyle name="표준 17 7" xfId="4609" xr:uid="{00000000-0005-0000-0000-000002120000}"/>
    <cellStyle name="표준 17 70" xfId="4610" xr:uid="{00000000-0005-0000-0000-000003120000}"/>
    <cellStyle name="표준 17 8" xfId="4611" xr:uid="{00000000-0005-0000-0000-000004120000}"/>
    <cellStyle name="표준 17 9" xfId="4612" xr:uid="{00000000-0005-0000-0000-000005120000}"/>
    <cellStyle name="표준 18" xfId="4613" xr:uid="{00000000-0005-0000-0000-000006120000}"/>
    <cellStyle name="표준 19" xfId="4614" xr:uid="{00000000-0005-0000-0000-000007120000}"/>
    <cellStyle name="표준 2" xfId="4615" xr:uid="{00000000-0005-0000-0000-000008120000}"/>
    <cellStyle name="표준 2 10" xfId="4616" xr:uid="{00000000-0005-0000-0000-000009120000}"/>
    <cellStyle name="표준 2 11" xfId="4617" xr:uid="{00000000-0005-0000-0000-00000A120000}"/>
    <cellStyle name="표준 2 12" xfId="4618" xr:uid="{00000000-0005-0000-0000-00000B120000}"/>
    <cellStyle name="표준 2 13" xfId="4619" xr:uid="{00000000-0005-0000-0000-00000C120000}"/>
    <cellStyle name="표준 2 14" xfId="4620" xr:uid="{00000000-0005-0000-0000-00000D120000}"/>
    <cellStyle name="표준 2 15" xfId="4621" xr:uid="{00000000-0005-0000-0000-00000E120000}"/>
    <cellStyle name="표준 2 16" xfId="4622" xr:uid="{00000000-0005-0000-0000-00000F120000}"/>
    <cellStyle name="표준 2 17" xfId="4623" xr:uid="{00000000-0005-0000-0000-000010120000}"/>
    <cellStyle name="표준 2 18" xfId="4624" xr:uid="{00000000-0005-0000-0000-000011120000}"/>
    <cellStyle name="표준 2 19" xfId="4625" xr:uid="{00000000-0005-0000-0000-000012120000}"/>
    <cellStyle name="표준 2 2" xfId="4626" xr:uid="{00000000-0005-0000-0000-000013120000}"/>
    <cellStyle name="표준 2 2 10" xfId="4627" xr:uid="{00000000-0005-0000-0000-000014120000}"/>
    <cellStyle name="표준 2 2 11" xfId="4628" xr:uid="{00000000-0005-0000-0000-000015120000}"/>
    <cellStyle name="표준 2 2 12" xfId="4629" xr:uid="{00000000-0005-0000-0000-000016120000}"/>
    <cellStyle name="표준 2 2 13" xfId="4630" xr:uid="{00000000-0005-0000-0000-000017120000}"/>
    <cellStyle name="표준 2 2 14" xfId="4631" xr:uid="{00000000-0005-0000-0000-000018120000}"/>
    <cellStyle name="표준 2 2 15" xfId="4632" xr:uid="{00000000-0005-0000-0000-000019120000}"/>
    <cellStyle name="표준 2 2 16" xfId="4633" xr:uid="{00000000-0005-0000-0000-00001A120000}"/>
    <cellStyle name="표준 2 2 17" xfId="4634" xr:uid="{00000000-0005-0000-0000-00001B120000}"/>
    <cellStyle name="표준 2 2 18" xfId="4635" xr:uid="{00000000-0005-0000-0000-00001C120000}"/>
    <cellStyle name="표준 2 2 19" xfId="4636" xr:uid="{00000000-0005-0000-0000-00001D120000}"/>
    <cellStyle name="표준 2 2 2" xfId="4637" xr:uid="{00000000-0005-0000-0000-00001E120000}"/>
    <cellStyle name="표준 2 2 2 10" xfId="4638" xr:uid="{00000000-0005-0000-0000-00001F120000}"/>
    <cellStyle name="표준 2 2 2 11" xfId="4639" xr:uid="{00000000-0005-0000-0000-000020120000}"/>
    <cellStyle name="표준 2 2 2 12" xfId="4640" xr:uid="{00000000-0005-0000-0000-000021120000}"/>
    <cellStyle name="표준 2 2 2 13" xfId="4641" xr:uid="{00000000-0005-0000-0000-000022120000}"/>
    <cellStyle name="표준 2 2 2 14" xfId="4642" xr:uid="{00000000-0005-0000-0000-000023120000}"/>
    <cellStyle name="표준 2 2 2 15" xfId="4643" xr:uid="{00000000-0005-0000-0000-000024120000}"/>
    <cellStyle name="표준 2 2 2 16" xfId="4644" xr:uid="{00000000-0005-0000-0000-000025120000}"/>
    <cellStyle name="표준 2 2 2 17" xfId="4645" xr:uid="{00000000-0005-0000-0000-000026120000}"/>
    <cellStyle name="표준 2 2 2 18" xfId="4646" xr:uid="{00000000-0005-0000-0000-000027120000}"/>
    <cellStyle name="표준 2 2 2 19" xfId="4647" xr:uid="{00000000-0005-0000-0000-000028120000}"/>
    <cellStyle name="표준 2 2 2 2" xfId="4648" xr:uid="{00000000-0005-0000-0000-000029120000}"/>
    <cellStyle name="표준 2 2 2 2 10" xfId="4649" xr:uid="{00000000-0005-0000-0000-00002A120000}"/>
    <cellStyle name="표준 2 2 2 2 11" xfId="4650" xr:uid="{00000000-0005-0000-0000-00002B120000}"/>
    <cellStyle name="표준 2 2 2 2 2" xfId="4651" xr:uid="{00000000-0005-0000-0000-00002C120000}"/>
    <cellStyle name="표준 2 2 2 2 3" xfId="4652" xr:uid="{00000000-0005-0000-0000-00002D120000}"/>
    <cellStyle name="표준 2 2 2 2 4" xfId="4653" xr:uid="{00000000-0005-0000-0000-00002E120000}"/>
    <cellStyle name="표준 2 2 2 2 5" xfId="4654" xr:uid="{00000000-0005-0000-0000-00002F120000}"/>
    <cellStyle name="표준 2 2 2 2 6" xfId="4655" xr:uid="{00000000-0005-0000-0000-000030120000}"/>
    <cellStyle name="표준 2 2 2 2 7" xfId="4656" xr:uid="{00000000-0005-0000-0000-000031120000}"/>
    <cellStyle name="표준 2 2 2 2 8" xfId="4657" xr:uid="{00000000-0005-0000-0000-000032120000}"/>
    <cellStyle name="표준 2 2 2 2 9" xfId="4658" xr:uid="{00000000-0005-0000-0000-000033120000}"/>
    <cellStyle name="표준 2 2 2 20" xfId="4659" xr:uid="{00000000-0005-0000-0000-000034120000}"/>
    <cellStyle name="표준 2 2 2 21" xfId="4660" xr:uid="{00000000-0005-0000-0000-000035120000}"/>
    <cellStyle name="표준 2 2 2 22" xfId="4661" xr:uid="{00000000-0005-0000-0000-000036120000}"/>
    <cellStyle name="표준 2 2 2 23" xfId="4662" xr:uid="{00000000-0005-0000-0000-000037120000}"/>
    <cellStyle name="표준 2 2 2 24" xfId="4663" xr:uid="{00000000-0005-0000-0000-000038120000}"/>
    <cellStyle name="표준 2 2 2 25" xfId="4664" xr:uid="{00000000-0005-0000-0000-000039120000}"/>
    <cellStyle name="표준 2 2 2 26" xfId="4665" xr:uid="{00000000-0005-0000-0000-00003A120000}"/>
    <cellStyle name="표준 2 2 2 27" xfId="4666" xr:uid="{00000000-0005-0000-0000-00003B120000}"/>
    <cellStyle name="표준 2 2 2 28" xfId="4667" xr:uid="{00000000-0005-0000-0000-00003C120000}"/>
    <cellStyle name="표준 2 2 2 29" xfId="4668" xr:uid="{00000000-0005-0000-0000-00003D120000}"/>
    <cellStyle name="표준 2 2 2 3" xfId="4669" xr:uid="{00000000-0005-0000-0000-00003E120000}"/>
    <cellStyle name="표준 2 2 2 30" xfId="4670" xr:uid="{00000000-0005-0000-0000-00003F120000}"/>
    <cellStyle name="표준 2 2 2 31" xfId="4671" xr:uid="{00000000-0005-0000-0000-000040120000}"/>
    <cellStyle name="표준 2 2 2 32" xfId="4672" xr:uid="{00000000-0005-0000-0000-000041120000}"/>
    <cellStyle name="표준 2 2 2 33" xfId="4673" xr:uid="{00000000-0005-0000-0000-000042120000}"/>
    <cellStyle name="표준 2 2 2 34" xfId="4674" xr:uid="{00000000-0005-0000-0000-000043120000}"/>
    <cellStyle name="표준 2 2 2 35" xfId="4675" xr:uid="{00000000-0005-0000-0000-000044120000}"/>
    <cellStyle name="표준 2 2 2 36" xfId="4676" xr:uid="{00000000-0005-0000-0000-000045120000}"/>
    <cellStyle name="표준 2 2 2 37" xfId="4677" xr:uid="{00000000-0005-0000-0000-000046120000}"/>
    <cellStyle name="표준 2 2 2 38" xfId="4678" xr:uid="{00000000-0005-0000-0000-000047120000}"/>
    <cellStyle name="표준 2 2 2 39" xfId="4679" xr:uid="{00000000-0005-0000-0000-000048120000}"/>
    <cellStyle name="표준 2 2 2 4" xfId="4680" xr:uid="{00000000-0005-0000-0000-000049120000}"/>
    <cellStyle name="표준 2 2 2 40" xfId="4681" xr:uid="{00000000-0005-0000-0000-00004A120000}"/>
    <cellStyle name="표준 2 2 2 41" xfId="4682" xr:uid="{00000000-0005-0000-0000-00004B120000}"/>
    <cellStyle name="표준 2 2 2 42" xfId="4683" xr:uid="{00000000-0005-0000-0000-00004C120000}"/>
    <cellStyle name="표준 2 2 2 43" xfId="4684" xr:uid="{00000000-0005-0000-0000-00004D120000}"/>
    <cellStyle name="표준 2 2 2 44" xfId="4685" xr:uid="{00000000-0005-0000-0000-00004E120000}"/>
    <cellStyle name="표준 2 2 2 45" xfId="4686" xr:uid="{00000000-0005-0000-0000-00004F120000}"/>
    <cellStyle name="표준 2 2 2 46" xfId="4687" xr:uid="{00000000-0005-0000-0000-000050120000}"/>
    <cellStyle name="표준 2 2 2 47" xfId="4688" xr:uid="{00000000-0005-0000-0000-000051120000}"/>
    <cellStyle name="표준 2 2 2 48" xfId="4689" xr:uid="{00000000-0005-0000-0000-000052120000}"/>
    <cellStyle name="표준 2 2 2 49" xfId="4690" xr:uid="{00000000-0005-0000-0000-000053120000}"/>
    <cellStyle name="표준 2 2 2 5" xfId="4691" xr:uid="{00000000-0005-0000-0000-000054120000}"/>
    <cellStyle name="표준 2 2 2 50" xfId="4692" xr:uid="{00000000-0005-0000-0000-000055120000}"/>
    <cellStyle name="표준 2 2 2 51" xfId="4693" xr:uid="{00000000-0005-0000-0000-000056120000}"/>
    <cellStyle name="표준 2 2 2 52" xfId="4694" xr:uid="{00000000-0005-0000-0000-000057120000}"/>
    <cellStyle name="표준 2 2 2 53" xfId="4695" xr:uid="{00000000-0005-0000-0000-000058120000}"/>
    <cellStyle name="표준 2 2 2 54" xfId="4696" xr:uid="{00000000-0005-0000-0000-000059120000}"/>
    <cellStyle name="표준 2 2 2 55" xfId="4697" xr:uid="{00000000-0005-0000-0000-00005A120000}"/>
    <cellStyle name="표준 2 2 2 56" xfId="4698" xr:uid="{00000000-0005-0000-0000-00005B120000}"/>
    <cellStyle name="표준 2 2 2 6" xfId="4699" xr:uid="{00000000-0005-0000-0000-00005C120000}"/>
    <cellStyle name="표준 2 2 2 7" xfId="4700" xr:uid="{00000000-0005-0000-0000-00005D120000}"/>
    <cellStyle name="표준 2 2 2 8" xfId="4701" xr:uid="{00000000-0005-0000-0000-00005E120000}"/>
    <cellStyle name="표준 2 2 2 9" xfId="4702" xr:uid="{00000000-0005-0000-0000-00005F120000}"/>
    <cellStyle name="표준 2 2 20" xfId="4703" xr:uid="{00000000-0005-0000-0000-000060120000}"/>
    <cellStyle name="표준 2 2 21" xfId="4704" xr:uid="{00000000-0005-0000-0000-000061120000}"/>
    <cellStyle name="표준 2 2 22" xfId="4705" xr:uid="{00000000-0005-0000-0000-000062120000}"/>
    <cellStyle name="표준 2 2 23" xfId="4706" xr:uid="{00000000-0005-0000-0000-000063120000}"/>
    <cellStyle name="표준 2 2 24" xfId="4707" xr:uid="{00000000-0005-0000-0000-000064120000}"/>
    <cellStyle name="표준 2 2 25" xfId="4708" xr:uid="{00000000-0005-0000-0000-000065120000}"/>
    <cellStyle name="표준 2 2 26" xfId="4709" xr:uid="{00000000-0005-0000-0000-000066120000}"/>
    <cellStyle name="표준 2 2 27" xfId="4710" xr:uid="{00000000-0005-0000-0000-000067120000}"/>
    <cellStyle name="표준 2 2 28" xfId="4711" xr:uid="{00000000-0005-0000-0000-000068120000}"/>
    <cellStyle name="표준 2 2 29" xfId="4712" xr:uid="{00000000-0005-0000-0000-000069120000}"/>
    <cellStyle name="표준 2 2 3" xfId="4713" xr:uid="{00000000-0005-0000-0000-00006A120000}"/>
    <cellStyle name="표준 2 2 3 10" xfId="4714" xr:uid="{00000000-0005-0000-0000-00006B120000}"/>
    <cellStyle name="표준 2 2 3 11" xfId="4715" xr:uid="{00000000-0005-0000-0000-00006C120000}"/>
    <cellStyle name="표준 2 2 3 2" xfId="4716" xr:uid="{00000000-0005-0000-0000-00006D120000}"/>
    <cellStyle name="표준 2 2 3 3" xfId="4717" xr:uid="{00000000-0005-0000-0000-00006E120000}"/>
    <cellStyle name="표준 2 2 3 4" xfId="4718" xr:uid="{00000000-0005-0000-0000-00006F120000}"/>
    <cellStyle name="표준 2 2 3 5" xfId="4719" xr:uid="{00000000-0005-0000-0000-000070120000}"/>
    <cellStyle name="표준 2 2 3 6" xfId="4720" xr:uid="{00000000-0005-0000-0000-000071120000}"/>
    <cellStyle name="표준 2 2 3 7" xfId="4721" xr:uid="{00000000-0005-0000-0000-000072120000}"/>
    <cellStyle name="표준 2 2 3 8" xfId="4722" xr:uid="{00000000-0005-0000-0000-000073120000}"/>
    <cellStyle name="표준 2 2 3 9" xfId="4723" xr:uid="{00000000-0005-0000-0000-000074120000}"/>
    <cellStyle name="표준 2 2 30" xfId="4724" xr:uid="{00000000-0005-0000-0000-000075120000}"/>
    <cellStyle name="표준 2 2 31" xfId="4725" xr:uid="{00000000-0005-0000-0000-000076120000}"/>
    <cellStyle name="표준 2 2 32" xfId="4726" xr:uid="{00000000-0005-0000-0000-000077120000}"/>
    <cellStyle name="표준 2 2 33" xfId="4727" xr:uid="{00000000-0005-0000-0000-000078120000}"/>
    <cellStyle name="표준 2 2 34" xfId="4728" xr:uid="{00000000-0005-0000-0000-000079120000}"/>
    <cellStyle name="표준 2 2 35" xfId="4729" xr:uid="{00000000-0005-0000-0000-00007A120000}"/>
    <cellStyle name="표준 2 2 36" xfId="4730" xr:uid="{00000000-0005-0000-0000-00007B120000}"/>
    <cellStyle name="표준 2 2 37" xfId="4731" xr:uid="{00000000-0005-0000-0000-00007C120000}"/>
    <cellStyle name="표준 2 2 38" xfId="4732" xr:uid="{00000000-0005-0000-0000-00007D120000}"/>
    <cellStyle name="표준 2 2 39" xfId="4733" xr:uid="{00000000-0005-0000-0000-00007E120000}"/>
    <cellStyle name="표준 2 2 4" xfId="4734" xr:uid="{00000000-0005-0000-0000-00007F120000}"/>
    <cellStyle name="표준 2 2 40" xfId="4735" xr:uid="{00000000-0005-0000-0000-000080120000}"/>
    <cellStyle name="표준 2 2 41" xfId="4736" xr:uid="{00000000-0005-0000-0000-000081120000}"/>
    <cellStyle name="표준 2 2 42" xfId="4737" xr:uid="{00000000-0005-0000-0000-000082120000}"/>
    <cellStyle name="표준 2 2 43" xfId="4738" xr:uid="{00000000-0005-0000-0000-000083120000}"/>
    <cellStyle name="표준 2 2 44" xfId="4739" xr:uid="{00000000-0005-0000-0000-000084120000}"/>
    <cellStyle name="표준 2 2 45" xfId="4740" xr:uid="{00000000-0005-0000-0000-000085120000}"/>
    <cellStyle name="표준 2 2 46" xfId="4741" xr:uid="{00000000-0005-0000-0000-000086120000}"/>
    <cellStyle name="표준 2 2 47" xfId="4742" xr:uid="{00000000-0005-0000-0000-000087120000}"/>
    <cellStyle name="표준 2 2 48" xfId="4743" xr:uid="{00000000-0005-0000-0000-000088120000}"/>
    <cellStyle name="표준 2 2 49" xfId="4744" xr:uid="{00000000-0005-0000-0000-000089120000}"/>
    <cellStyle name="표준 2 2 5" xfId="4745" xr:uid="{00000000-0005-0000-0000-00008A120000}"/>
    <cellStyle name="표준 2 2 50" xfId="4746" xr:uid="{00000000-0005-0000-0000-00008B120000}"/>
    <cellStyle name="표준 2 2 51" xfId="4747" xr:uid="{00000000-0005-0000-0000-00008C120000}"/>
    <cellStyle name="표준 2 2 52" xfId="4748" xr:uid="{00000000-0005-0000-0000-00008D120000}"/>
    <cellStyle name="표준 2 2 53" xfId="4749" xr:uid="{00000000-0005-0000-0000-00008E120000}"/>
    <cellStyle name="표준 2 2 54" xfId="4750" xr:uid="{00000000-0005-0000-0000-00008F120000}"/>
    <cellStyle name="표준 2 2 55" xfId="4751" xr:uid="{00000000-0005-0000-0000-000090120000}"/>
    <cellStyle name="표준 2 2 56" xfId="4752" xr:uid="{00000000-0005-0000-0000-000091120000}"/>
    <cellStyle name="표준 2 2 6" xfId="4753" xr:uid="{00000000-0005-0000-0000-000092120000}"/>
    <cellStyle name="표준 2 2 7" xfId="4754" xr:uid="{00000000-0005-0000-0000-000093120000}"/>
    <cellStyle name="표준 2 2 8" xfId="4755" xr:uid="{00000000-0005-0000-0000-000094120000}"/>
    <cellStyle name="표준 2 2 9" xfId="4756" xr:uid="{00000000-0005-0000-0000-000095120000}"/>
    <cellStyle name="표준 2 20" xfId="4757" xr:uid="{00000000-0005-0000-0000-000096120000}"/>
    <cellStyle name="표준 2 21" xfId="4758" xr:uid="{00000000-0005-0000-0000-000097120000}"/>
    <cellStyle name="표준 2 22" xfId="4759" xr:uid="{00000000-0005-0000-0000-000098120000}"/>
    <cellStyle name="표준 2 22 2" xfId="4760" xr:uid="{00000000-0005-0000-0000-000099120000}"/>
    <cellStyle name="표준 2 23" xfId="4761" xr:uid="{00000000-0005-0000-0000-00009A120000}"/>
    <cellStyle name="표준 2 24" xfId="4762" xr:uid="{00000000-0005-0000-0000-00009B120000}"/>
    <cellStyle name="표준 2 25" xfId="4763" xr:uid="{00000000-0005-0000-0000-00009C120000}"/>
    <cellStyle name="표준 2 26" xfId="4764" xr:uid="{00000000-0005-0000-0000-00009D120000}"/>
    <cellStyle name="표준 2 27" xfId="4765" xr:uid="{00000000-0005-0000-0000-00009E120000}"/>
    <cellStyle name="표준 2 28" xfId="4766" xr:uid="{00000000-0005-0000-0000-00009F120000}"/>
    <cellStyle name="표준 2 29" xfId="4767" xr:uid="{00000000-0005-0000-0000-0000A0120000}"/>
    <cellStyle name="표준 2 3" xfId="4768" xr:uid="{00000000-0005-0000-0000-0000A1120000}"/>
    <cellStyle name="표준 2 30" xfId="4769" xr:uid="{00000000-0005-0000-0000-0000A2120000}"/>
    <cellStyle name="표준 2 31" xfId="4770" xr:uid="{00000000-0005-0000-0000-0000A3120000}"/>
    <cellStyle name="표준 2 32" xfId="4771" xr:uid="{00000000-0005-0000-0000-0000A4120000}"/>
    <cellStyle name="표준 2 33" xfId="4772" xr:uid="{00000000-0005-0000-0000-0000A5120000}"/>
    <cellStyle name="표준 2 34" xfId="4773" xr:uid="{00000000-0005-0000-0000-0000A6120000}"/>
    <cellStyle name="표준 2 35" xfId="4774" xr:uid="{00000000-0005-0000-0000-0000A7120000}"/>
    <cellStyle name="표준 2 36" xfId="4775" xr:uid="{00000000-0005-0000-0000-0000A8120000}"/>
    <cellStyle name="표준 2 37" xfId="4776" xr:uid="{00000000-0005-0000-0000-0000A9120000}"/>
    <cellStyle name="표준 2 38" xfId="4777" xr:uid="{00000000-0005-0000-0000-0000AA120000}"/>
    <cellStyle name="표준 2 39" xfId="4778" xr:uid="{00000000-0005-0000-0000-0000AB120000}"/>
    <cellStyle name="표준 2 4" xfId="4779" xr:uid="{00000000-0005-0000-0000-0000AC120000}"/>
    <cellStyle name="표준 2 40" xfId="4780" xr:uid="{00000000-0005-0000-0000-0000AD120000}"/>
    <cellStyle name="표준 2 41" xfId="4781" xr:uid="{00000000-0005-0000-0000-0000AE120000}"/>
    <cellStyle name="표준 2 42" xfId="4782" xr:uid="{00000000-0005-0000-0000-0000AF120000}"/>
    <cellStyle name="표준 2 43" xfId="4783" xr:uid="{00000000-0005-0000-0000-0000B0120000}"/>
    <cellStyle name="표준 2 44" xfId="4784" xr:uid="{00000000-0005-0000-0000-0000B1120000}"/>
    <cellStyle name="표준 2 45" xfId="4785" xr:uid="{00000000-0005-0000-0000-0000B2120000}"/>
    <cellStyle name="표준 2 46" xfId="4786" xr:uid="{00000000-0005-0000-0000-0000B3120000}"/>
    <cellStyle name="표준 2 47" xfId="4787" xr:uid="{00000000-0005-0000-0000-0000B4120000}"/>
    <cellStyle name="표준 2 48" xfId="4788" xr:uid="{00000000-0005-0000-0000-0000B5120000}"/>
    <cellStyle name="표준 2 49" xfId="4789" xr:uid="{00000000-0005-0000-0000-0000B6120000}"/>
    <cellStyle name="표준 2 5" xfId="4790" xr:uid="{00000000-0005-0000-0000-0000B7120000}"/>
    <cellStyle name="표준 2 50" xfId="4791" xr:uid="{00000000-0005-0000-0000-0000B8120000}"/>
    <cellStyle name="표준 2 51" xfId="4792" xr:uid="{00000000-0005-0000-0000-0000B9120000}"/>
    <cellStyle name="표준 2 52" xfId="4793" xr:uid="{00000000-0005-0000-0000-0000BA120000}"/>
    <cellStyle name="표준 2 53" xfId="4794" xr:uid="{00000000-0005-0000-0000-0000BB120000}"/>
    <cellStyle name="표준 2 54" xfId="4795" xr:uid="{00000000-0005-0000-0000-0000BC120000}"/>
    <cellStyle name="표준 2 55" xfId="4796" xr:uid="{00000000-0005-0000-0000-0000BD120000}"/>
    <cellStyle name="표준 2 56" xfId="4797" xr:uid="{00000000-0005-0000-0000-0000BE120000}"/>
    <cellStyle name="표준 2 57" xfId="4798" xr:uid="{00000000-0005-0000-0000-0000BF120000}"/>
    <cellStyle name="표준 2 58" xfId="4799" xr:uid="{00000000-0005-0000-0000-0000C0120000}"/>
    <cellStyle name="표준 2 59" xfId="4800" xr:uid="{00000000-0005-0000-0000-0000C1120000}"/>
    <cellStyle name="표준 2 6" xfId="4801" xr:uid="{00000000-0005-0000-0000-0000C2120000}"/>
    <cellStyle name="표준 2 60" xfId="4802" xr:uid="{00000000-0005-0000-0000-0000C3120000}"/>
    <cellStyle name="표준 2 61" xfId="4803" xr:uid="{00000000-0005-0000-0000-0000C4120000}"/>
    <cellStyle name="표준 2 62" xfId="4804" xr:uid="{00000000-0005-0000-0000-0000C5120000}"/>
    <cellStyle name="표준 2 63" xfId="4805" xr:uid="{00000000-0005-0000-0000-0000C6120000}"/>
    <cellStyle name="표준 2 64" xfId="4806" xr:uid="{00000000-0005-0000-0000-0000C7120000}"/>
    <cellStyle name="표준 2 65" xfId="4807" xr:uid="{00000000-0005-0000-0000-0000C8120000}"/>
    <cellStyle name="표준 2 66" xfId="4808" xr:uid="{00000000-0005-0000-0000-0000C9120000}"/>
    <cellStyle name="표준 2 7" xfId="4809" xr:uid="{00000000-0005-0000-0000-0000CA120000}"/>
    <cellStyle name="표준 2 8" xfId="4810" xr:uid="{00000000-0005-0000-0000-0000CB120000}"/>
    <cellStyle name="표준 2 9" xfId="4811" xr:uid="{00000000-0005-0000-0000-0000CC120000}"/>
    <cellStyle name="표준 22" xfId="4812" xr:uid="{00000000-0005-0000-0000-0000CD120000}"/>
    <cellStyle name="표준 22 10" xfId="4813" xr:uid="{00000000-0005-0000-0000-0000CE120000}"/>
    <cellStyle name="표준 22 11" xfId="4814" xr:uid="{00000000-0005-0000-0000-0000CF120000}"/>
    <cellStyle name="표준 22 12" xfId="4815" xr:uid="{00000000-0005-0000-0000-0000D0120000}"/>
    <cellStyle name="표준 22 13" xfId="4816" xr:uid="{00000000-0005-0000-0000-0000D1120000}"/>
    <cellStyle name="표준 22 14" xfId="4817" xr:uid="{00000000-0005-0000-0000-0000D2120000}"/>
    <cellStyle name="표준 22 15" xfId="4818" xr:uid="{00000000-0005-0000-0000-0000D3120000}"/>
    <cellStyle name="표준 22 16" xfId="4819" xr:uid="{00000000-0005-0000-0000-0000D4120000}"/>
    <cellStyle name="표준 22 17" xfId="4820" xr:uid="{00000000-0005-0000-0000-0000D5120000}"/>
    <cellStyle name="표준 22 18" xfId="4821" xr:uid="{00000000-0005-0000-0000-0000D6120000}"/>
    <cellStyle name="표준 22 19" xfId="4822" xr:uid="{00000000-0005-0000-0000-0000D7120000}"/>
    <cellStyle name="표준 22 2" xfId="4823" xr:uid="{00000000-0005-0000-0000-0000D8120000}"/>
    <cellStyle name="표준 22 20" xfId="4824" xr:uid="{00000000-0005-0000-0000-0000D9120000}"/>
    <cellStyle name="표준 22 21" xfId="4825" xr:uid="{00000000-0005-0000-0000-0000DA120000}"/>
    <cellStyle name="표준 22 22" xfId="4826" xr:uid="{00000000-0005-0000-0000-0000DB120000}"/>
    <cellStyle name="표준 22 23" xfId="4827" xr:uid="{00000000-0005-0000-0000-0000DC120000}"/>
    <cellStyle name="표준 22 24" xfId="4828" xr:uid="{00000000-0005-0000-0000-0000DD120000}"/>
    <cellStyle name="표준 22 25" xfId="4829" xr:uid="{00000000-0005-0000-0000-0000DE120000}"/>
    <cellStyle name="표준 22 26" xfId="4830" xr:uid="{00000000-0005-0000-0000-0000DF120000}"/>
    <cellStyle name="표준 22 27" xfId="4831" xr:uid="{00000000-0005-0000-0000-0000E0120000}"/>
    <cellStyle name="표준 22 28" xfId="4832" xr:uid="{00000000-0005-0000-0000-0000E1120000}"/>
    <cellStyle name="표준 22 29" xfId="4833" xr:uid="{00000000-0005-0000-0000-0000E2120000}"/>
    <cellStyle name="표준 22 3" xfId="4834" xr:uid="{00000000-0005-0000-0000-0000E3120000}"/>
    <cellStyle name="표준 22 30" xfId="4835" xr:uid="{00000000-0005-0000-0000-0000E4120000}"/>
    <cellStyle name="표준 22 31" xfId="4836" xr:uid="{00000000-0005-0000-0000-0000E5120000}"/>
    <cellStyle name="표준 22 32" xfId="4837" xr:uid="{00000000-0005-0000-0000-0000E6120000}"/>
    <cellStyle name="표준 22 33" xfId="4838" xr:uid="{00000000-0005-0000-0000-0000E7120000}"/>
    <cellStyle name="표준 22 34" xfId="4839" xr:uid="{00000000-0005-0000-0000-0000E8120000}"/>
    <cellStyle name="표준 22 35" xfId="4840" xr:uid="{00000000-0005-0000-0000-0000E9120000}"/>
    <cellStyle name="표준 22 36" xfId="4841" xr:uid="{00000000-0005-0000-0000-0000EA120000}"/>
    <cellStyle name="표준 22 37" xfId="4842" xr:uid="{00000000-0005-0000-0000-0000EB120000}"/>
    <cellStyle name="표준 22 38" xfId="4843" xr:uid="{00000000-0005-0000-0000-0000EC120000}"/>
    <cellStyle name="표준 22 39" xfId="4844" xr:uid="{00000000-0005-0000-0000-0000ED120000}"/>
    <cellStyle name="표준 22 4" xfId="4845" xr:uid="{00000000-0005-0000-0000-0000EE120000}"/>
    <cellStyle name="표준 22 40" xfId="4846" xr:uid="{00000000-0005-0000-0000-0000EF120000}"/>
    <cellStyle name="표준 22 41" xfId="4847" xr:uid="{00000000-0005-0000-0000-0000F0120000}"/>
    <cellStyle name="표준 22 42" xfId="4848" xr:uid="{00000000-0005-0000-0000-0000F1120000}"/>
    <cellStyle name="표준 22 43" xfId="4849" xr:uid="{00000000-0005-0000-0000-0000F2120000}"/>
    <cellStyle name="표준 22 44" xfId="4850" xr:uid="{00000000-0005-0000-0000-0000F3120000}"/>
    <cellStyle name="표준 22 45" xfId="4851" xr:uid="{00000000-0005-0000-0000-0000F4120000}"/>
    <cellStyle name="표준 22 46" xfId="4852" xr:uid="{00000000-0005-0000-0000-0000F5120000}"/>
    <cellStyle name="표준 22 47" xfId="4853" xr:uid="{00000000-0005-0000-0000-0000F6120000}"/>
    <cellStyle name="표준 22 48" xfId="4854" xr:uid="{00000000-0005-0000-0000-0000F7120000}"/>
    <cellStyle name="표준 22 49" xfId="4855" xr:uid="{00000000-0005-0000-0000-0000F8120000}"/>
    <cellStyle name="표준 22 5" xfId="4856" xr:uid="{00000000-0005-0000-0000-0000F9120000}"/>
    <cellStyle name="표준 22 50" xfId="4857" xr:uid="{00000000-0005-0000-0000-0000FA120000}"/>
    <cellStyle name="표준 22 51" xfId="4858" xr:uid="{00000000-0005-0000-0000-0000FB120000}"/>
    <cellStyle name="표준 22 52" xfId="4859" xr:uid="{00000000-0005-0000-0000-0000FC120000}"/>
    <cellStyle name="표준 22 53" xfId="4860" xr:uid="{00000000-0005-0000-0000-0000FD120000}"/>
    <cellStyle name="표준 22 54" xfId="4861" xr:uid="{00000000-0005-0000-0000-0000FE120000}"/>
    <cellStyle name="표준 22 55" xfId="4862" xr:uid="{00000000-0005-0000-0000-0000FF120000}"/>
    <cellStyle name="표준 22 56" xfId="4863" xr:uid="{00000000-0005-0000-0000-000000130000}"/>
    <cellStyle name="표준 22 57" xfId="4864" xr:uid="{00000000-0005-0000-0000-000001130000}"/>
    <cellStyle name="표준 22 58" xfId="4865" xr:uid="{00000000-0005-0000-0000-000002130000}"/>
    <cellStyle name="표준 22 59" xfId="4866" xr:uid="{00000000-0005-0000-0000-000003130000}"/>
    <cellStyle name="표준 22 6" xfId="4867" xr:uid="{00000000-0005-0000-0000-000004130000}"/>
    <cellStyle name="표준 22 60" xfId="4868" xr:uid="{00000000-0005-0000-0000-000005130000}"/>
    <cellStyle name="표준 22 61" xfId="4869" xr:uid="{00000000-0005-0000-0000-000006130000}"/>
    <cellStyle name="표준 22 62" xfId="4870" xr:uid="{00000000-0005-0000-0000-000007130000}"/>
    <cellStyle name="표준 22 63" xfId="4871" xr:uid="{00000000-0005-0000-0000-000008130000}"/>
    <cellStyle name="표준 22 64" xfId="4872" xr:uid="{00000000-0005-0000-0000-000009130000}"/>
    <cellStyle name="표준 22 65" xfId="4873" xr:uid="{00000000-0005-0000-0000-00000A130000}"/>
    <cellStyle name="표준 22 66" xfId="4874" xr:uid="{00000000-0005-0000-0000-00000B130000}"/>
    <cellStyle name="표준 22 7" xfId="4875" xr:uid="{00000000-0005-0000-0000-00000C130000}"/>
    <cellStyle name="표준 22 8" xfId="4876" xr:uid="{00000000-0005-0000-0000-00000D130000}"/>
    <cellStyle name="표준 22 9" xfId="4877" xr:uid="{00000000-0005-0000-0000-00000E130000}"/>
    <cellStyle name="표준 23" xfId="4878" xr:uid="{00000000-0005-0000-0000-00000F130000}"/>
    <cellStyle name="표준 23 10" xfId="4879" xr:uid="{00000000-0005-0000-0000-000010130000}"/>
    <cellStyle name="표준 23 11" xfId="4880" xr:uid="{00000000-0005-0000-0000-000011130000}"/>
    <cellStyle name="표준 23 12" xfId="4881" xr:uid="{00000000-0005-0000-0000-000012130000}"/>
    <cellStyle name="표준 23 13" xfId="4882" xr:uid="{00000000-0005-0000-0000-000013130000}"/>
    <cellStyle name="표준 23 14" xfId="4883" xr:uid="{00000000-0005-0000-0000-000014130000}"/>
    <cellStyle name="표준 23 15" xfId="4884" xr:uid="{00000000-0005-0000-0000-000015130000}"/>
    <cellStyle name="표준 23 16" xfId="4885" xr:uid="{00000000-0005-0000-0000-000016130000}"/>
    <cellStyle name="표준 23 17" xfId="4886" xr:uid="{00000000-0005-0000-0000-000017130000}"/>
    <cellStyle name="표준 23 18" xfId="4887" xr:uid="{00000000-0005-0000-0000-000018130000}"/>
    <cellStyle name="표준 23 19" xfId="4888" xr:uid="{00000000-0005-0000-0000-000019130000}"/>
    <cellStyle name="표준 23 2" xfId="4889" xr:uid="{00000000-0005-0000-0000-00001A130000}"/>
    <cellStyle name="표준 23 20" xfId="4890" xr:uid="{00000000-0005-0000-0000-00001B130000}"/>
    <cellStyle name="표준 23 21" xfId="4891" xr:uid="{00000000-0005-0000-0000-00001C130000}"/>
    <cellStyle name="표준 23 22" xfId="4892" xr:uid="{00000000-0005-0000-0000-00001D130000}"/>
    <cellStyle name="표준 23 23" xfId="4893" xr:uid="{00000000-0005-0000-0000-00001E130000}"/>
    <cellStyle name="표준 23 24" xfId="4894" xr:uid="{00000000-0005-0000-0000-00001F130000}"/>
    <cellStyle name="표준 23 25" xfId="4895" xr:uid="{00000000-0005-0000-0000-000020130000}"/>
    <cellStyle name="표준 23 26" xfId="4896" xr:uid="{00000000-0005-0000-0000-000021130000}"/>
    <cellStyle name="표준 23 27" xfId="4897" xr:uid="{00000000-0005-0000-0000-000022130000}"/>
    <cellStyle name="표준 23 28" xfId="4898" xr:uid="{00000000-0005-0000-0000-000023130000}"/>
    <cellStyle name="표준 23 29" xfId="4899" xr:uid="{00000000-0005-0000-0000-000024130000}"/>
    <cellStyle name="표준 23 3" xfId="4900" xr:uid="{00000000-0005-0000-0000-000025130000}"/>
    <cellStyle name="표준 23 30" xfId="4901" xr:uid="{00000000-0005-0000-0000-000026130000}"/>
    <cellStyle name="표준 23 31" xfId="4902" xr:uid="{00000000-0005-0000-0000-000027130000}"/>
    <cellStyle name="표준 23 32" xfId="4903" xr:uid="{00000000-0005-0000-0000-000028130000}"/>
    <cellStyle name="표준 23 33" xfId="4904" xr:uid="{00000000-0005-0000-0000-000029130000}"/>
    <cellStyle name="표준 23 34" xfId="4905" xr:uid="{00000000-0005-0000-0000-00002A130000}"/>
    <cellStyle name="표준 23 35" xfId="4906" xr:uid="{00000000-0005-0000-0000-00002B130000}"/>
    <cellStyle name="표준 23 36" xfId="4907" xr:uid="{00000000-0005-0000-0000-00002C130000}"/>
    <cellStyle name="표준 23 37" xfId="4908" xr:uid="{00000000-0005-0000-0000-00002D130000}"/>
    <cellStyle name="표준 23 38" xfId="4909" xr:uid="{00000000-0005-0000-0000-00002E130000}"/>
    <cellStyle name="표준 23 39" xfId="4910" xr:uid="{00000000-0005-0000-0000-00002F130000}"/>
    <cellStyle name="표준 23 4" xfId="4911" xr:uid="{00000000-0005-0000-0000-000030130000}"/>
    <cellStyle name="표준 23 40" xfId="4912" xr:uid="{00000000-0005-0000-0000-000031130000}"/>
    <cellStyle name="표준 23 41" xfId="4913" xr:uid="{00000000-0005-0000-0000-000032130000}"/>
    <cellStyle name="표준 23 42" xfId="4914" xr:uid="{00000000-0005-0000-0000-000033130000}"/>
    <cellStyle name="표준 23 43" xfId="4915" xr:uid="{00000000-0005-0000-0000-000034130000}"/>
    <cellStyle name="표준 23 44" xfId="4916" xr:uid="{00000000-0005-0000-0000-000035130000}"/>
    <cellStyle name="표준 23 45" xfId="4917" xr:uid="{00000000-0005-0000-0000-000036130000}"/>
    <cellStyle name="표준 23 46" xfId="4918" xr:uid="{00000000-0005-0000-0000-000037130000}"/>
    <cellStyle name="표준 23 47" xfId="4919" xr:uid="{00000000-0005-0000-0000-000038130000}"/>
    <cellStyle name="표준 23 48" xfId="4920" xr:uid="{00000000-0005-0000-0000-000039130000}"/>
    <cellStyle name="표준 23 49" xfId="4921" xr:uid="{00000000-0005-0000-0000-00003A130000}"/>
    <cellStyle name="표준 23 5" xfId="4922" xr:uid="{00000000-0005-0000-0000-00003B130000}"/>
    <cellStyle name="표준 23 50" xfId="4923" xr:uid="{00000000-0005-0000-0000-00003C130000}"/>
    <cellStyle name="표준 23 51" xfId="4924" xr:uid="{00000000-0005-0000-0000-00003D130000}"/>
    <cellStyle name="표준 23 52" xfId="4925" xr:uid="{00000000-0005-0000-0000-00003E130000}"/>
    <cellStyle name="표준 23 53" xfId="4926" xr:uid="{00000000-0005-0000-0000-00003F130000}"/>
    <cellStyle name="표준 23 54" xfId="4927" xr:uid="{00000000-0005-0000-0000-000040130000}"/>
    <cellStyle name="표준 23 55" xfId="4928" xr:uid="{00000000-0005-0000-0000-000041130000}"/>
    <cellStyle name="표준 23 56" xfId="4929" xr:uid="{00000000-0005-0000-0000-000042130000}"/>
    <cellStyle name="표준 23 57" xfId="4930" xr:uid="{00000000-0005-0000-0000-000043130000}"/>
    <cellStyle name="표준 23 58" xfId="4931" xr:uid="{00000000-0005-0000-0000-000044130000}"/>
    <cellStyle name="표준 23 59" xfId="4932" xr:uid="{00000000-0005-0000-0000-000045130000}"/>
    <cellStyle name="표준 23 6" xfId="4933" xr:uid="{00000000-0005-0000-0000-000046130000}"/>
    <cellStyle name="표준 23 60" xfId="4934" xr:uid="{00000000-0005-0000-0000-000047130000}"/>
    <cellStyle name="표준 23 61" xfId="4935" xr:uid="{00000000-0005-0000-0000-000048130000}"/>
    <cellStyle name="표준 23 62" xfId="4936" xr:uid="{00000000-0005-0000-0000-000049130000}"/>
    <cellStyle name="표준 23 63" xfId="4937" xr:uid="{00000000-0005-0000-0000-00004A130000}"/>
    <cellStyle name="표준 23 64" xfId="4938" xr:uid="{00000000-0005-0000-0000-00004B130000}"/>
    <cellStyle name="표준 23 65" xfId="4939" xr:uid="{00000000-0005-0000-0000-00004C130000}"/>
    <cellStyle name="표준 23 66" xfId="4940" xr:uid="{00000000-0005-0000-0000-00004D130000}"/>
    <cellStyle name="표준 23 7" xfId="4941" xr:uid="{00000000-0005-0000-0000-00004E130000}"/>
    <cellStyle name="표준 23 8" xfId="4942" xr:uid="{00000000-0005-0000-0000-00004F130000}"/>
    <cellStyle name="표준 23 9" xfId="4943" xr:uid="{00000000-0005-0000-0000-000050130000}"/>
    <cellStyle name="표준 24" xfId="4944" xr:uid="{00000000-0005-0000-0000-000051130000}"/>
    <cellStyle name="표준 24 10" xfId="4945" xr:uid="{00000000-0005-0000-0000-000052130000}"/>
    <cellStyle name="표준 24 11" xfId="4946" xr:uid="{00000000-0005-0000-0000-000053130000}"/>
    <cellStyle name="표준 24 12" xfId="4947" xr:uid="{00000000-0005-0000-0000-000054130000}"/>
    <cellStyle name="표준 24 13" xfId="4948" xr:uid="{00000000-0005-0000-0000-000055130000}"/>
    <cellStyle name="표준 24 14" xfId="4949" xr:uid="{00000000-0005-0000-0000-000056130000}"/>
    <cellStyle name="표준 24 15" xfId="4950" xr:uid="{00000000-0005-0000-0000-000057130000}"/>
    <cellStyle name="표준 24 16" xfId="4951" xr:uid="{00000000-0005-0000-0000-000058130000}"/>
    <cellStyle name="표준 24 17" xfId="4952" xr:uid="{00000000-0005-0000-0000-000059130000}"/>
    <cellStyle name="표준 24 18" xfId="4953" xr:uid="{00000000-0005-0000-0000-00005A130000}"/>
    <cellStyle name="표준 24 19" xfId="4954" xr:uid="{00000000-0005-0000-0000-00005B130000}"/>
    <cellStyle name="표준 24 2" xfId="4955" xr:uid="{00000000-0005-0000-0000-00005C130000}"/>
    <cellStyle name="표준 24 20" xfId="4956" xr:uid="{00000000-0005-0000-0000-00005D130000}"/>
    <cellStyle name="표준 24 21" xfId="4957" xr:uid="{00000000-0005-0000-0000-00005E130000}"/>
    <cellStyle name="표준 24 22" xfId="4958" xr:uid="{00000000-0005-0000-0000-00005F130000}"/>
    <cellStyle name="표준 24 23" xfId="4959" xr:uid="{00000000-0005-0000-0000-000060130000}"/>
    <cellStyle name="표준 24 24" xfId="4960" xr:uid="{00000000-0005-0000-0000-000061130000}"/>
    <cellStyle name="표준 24 25" xfId="4961" xr:uid="{00000000-0005-0000-0000-000062130000}"/>
    <cellStyle name="표준 24 26" xfId="4962" xr:uid="{00000000-0005-0000-0000-000063130000}"/>
    <cellStyle name="표준 24 27" xfId="4963" xr:uid="{00000000-0005-0000-0000-000064130000}"/>
    <cellStyle name="표준 24 28" xfId="4964" xr:uid="{00000000-0005-0000-0000-000065130000}"/>
    <cellStyle name="표준 24 29" xfId="4965" xr:uid="{00000000-0005-0000-0000-000066130000}"/>
    <cellStyle name="표준 24 3" xfId="4966" xr:uid="{00000000-0005-0000-0000-000067130000}"/>
    <cellStyle name="표준 24 30" xfId="4967" xr:uid="{00000000-0005-0000-0000-000068130000}"/>
    <cellStyle name="표준 24 31" xfId="4968" xr:uid="{00000000-0005-0000-0000-000069130000}"/>
    <cellStyle name="표준 24 32" xfId="4969" xr:uid="{00000000-0005-0000-0000-00006A130000}"/>
    <cellStyle name="표준 24 33" xfId="4970" xr:uid="{00000000-0005-0000-0000-00006B130000}"/>
    <cellStyle name="표준 24 34" xfId="4971" xr:uid="{00000000-0005-0000-0000-00006C130000}"/>
    <cellStyle name="표준 24 35" xfId="4972" xr:uid="{00000000-0005-0000-0000-00006D130000}"/>
    <cellStyle name="표준 24 36" xfId="4973" xr:uid="{00000000-0005-0000-0000-00006E130000}"/>
    <cellStyle name="표준 24 37" xfId="4974" xr:uid="{00000000-0005-0000-0000-00006F130000}"/>
    <cellStyle name="표준 24 38" xfId="4975" xr:uid="{00000000-0005-0000-0000-000070130000}"/>
    <cellStyle name="표준 24 39" xfId="4976" xr:uid="{00000000-0005-0000-0000-000071130000}"/>
    <cellStyle name="표준 24 4" xfId="4977" xr:uid="{00000000-0005-0000-0000-000072130000}"/>
    <cellStyle name="표준 24 40" xfId="4978" xr:uid="{00000000-0005-0000-0000-000073130000}"/>
    <cellStyle name="표준 24 41" xfId="4979" xr:uid="{00000000-0005-0000-0000-000074130000}"/>
    <cellStyle name="표준 24 42" xfId="4980" xr:uid="{00000000-0005-0000-0000-000075130000}"/>
    <cellStyle name="표준 24 43" xfId="4981" xr:uid="{00000000-0005-0000-0000-000076130000}"/>
    <cellStyle name="표준 24 44" xfId="4982" xr:uid="{00000000-0005-0000-0000-000077130000}"/>
    <cellStyle name="표준 24 45" xfId="4983" xr:uid="{00000000-0005-0000-0000-000078130000}"/>
    <cellStyle name="표준 24 46" xfId="4984" xr:uid="{00000000-0005-0000-0000-000079130000}"/>
    <cellStyle name="표준 24 47" xfId="4985" xr:uid="{00000000-0005-0000-0000-00007A130000}"/>
    <cellStyle name="표준 24 48" xfId="4986" xr:uid="{00000000-0005-0000-0000-00007B130000}"/>
    <cellStyle name="표준 24 49" xfId="4987" xr:uid="{00000000-0005-0000-0000-00007C130000}"/>
    <cellStyle name="표준 24 5" xfId="4988" xr:uid="{00000000-0005-0000-0000-00007D130000}"/>
    <cellStyle name="표준 24 50" xfId="4989" xr:uid="{00000000-0005-0000-0000-00007E130000}"/>
    <cellStyle name="표준 24 51" xfId="4990" xr:uid="{00000000-0005-0000-0000-00007F130000}"/>
    <cellStyle name="표준 24 52" xfId="4991" xr:uid="{00000000-0005-0000-0000-000080130000}"/>
    <cellStyle name="표준 24 53" xfId="4992" xr:uid="{00000000-0005-0000-0000-000081130000}"/>
    <cellStyle name="표준 24 54" xfId="4993" xr:uid="{00000000-0005-0000-0000-000082130000}"/>
    <cellStyle name="표준 24 55" xfId="4994" xr:uid="{00000000-0005-0000-0000-000083130000}"/>
    <cellStyle name="표준 24 56" xfId="4995" xr:uid="{00000000-0005-0000-0000-000084130000}"/>
    <cellStyle name="표준 24 57" xfId="4996" xr:uid="{00000000-0005-0000-0000-000085130000}"/>
    <cellStyle name="표준 24 58" xfId="4997" xr:uid="{00000000-0005-0000-0000-000086130000}"/>
    <cellStyle name="표준 24 59" xfId="4998" xr:uid="{00000000-0005-0000-0000-000087130000}"/>
    <cellStyle name="표준 24 6" xfId="4999" xr:uid="{00000000-0005-0000-0000-000088130000}"/>
    <cellStyle name="표준 24 60" xfId="5000" xr:uid="{00000000-0005-0000-0000-000089130000}"/>
    <cellStyle name="표준 24 61" xfId="5001" xr:uid="{00000000-0005-0000-0000-00008A130000}"/>
    <cellStyle name="표준 24 62" xfId="5002" xr:uid="{00000000-0005-0000-0000-00008B130000}"/>
    <cellStyle name="표준 24 63" xfId="5003" xr:uid="{00000000-0005-0000-0000-00008C130000}"/>
    <cellStyle name="표준 24 64" xfId="5004" xr:uid="{00000000-0005-0000-0000-00008D130000}"/>
    <cellStyle name="표준 24 65" xfId="5005" xr:uid="{00000000-0005-0000-0000-00008E130000}"/>
    <cellStyle name="표준 24 66" xfId="5006" xr:uid="{00000000-0005-0000-0000-00008F130000}"/>
    <cellStyle name="표준 24 7" xfId="5007" xr:uid="{00000000-0005-0000-0000-000090130000}"/>
    <cellStyle name="표준 24 8" xfId="5008" xr:uid="{00000000-0005-0000-0000-000091130000}"/>
    <cellStyle name="표준 24 9" xfId="5009" xr:uid="{00000000-0005-0000-0000-000092130000}"/>
    <cellStyle name="표준 25" xfId="5010" xr:uid="{00000000-0005-0000-0000-000093130000}"/>
    <cellStyle name="표준 25 10" xfId="5011" xr:uid="{00000000-0005-0000-0000-000094130000}"/>
    <cellStyle name="표준 25 11" xfId="5012" xr:uid="{00000000-0005-0000-0000-000095130000}"/>
    <cellStyle name="표준 25 12" xfId="5013" xr:uid="{00000000-0005-0000-0000-000096130000}"/>
    <cellStyle name="표준 25 13" xfId="5014" xr:uid="{00000000-0005-0000-0000-000097130000}"/>
    <cellStyle name="표준 25 14" xfId="5015" xr:uid="{00000000-0005-0000-0000-000098130000}"/>
    <cellStyle name="표준 25 15" xfId="5016" xr:uid="{00000000-0005-0000-0000-000099130000}"/>
    <cellStyle name="표준 25 16" xfId="5017" xr:uid="{00000000-0005-0000-0000-00009A130000}"/>
    <cellStyle name="표준 25 17" xfId="5018" xr:uid="{00000000-0005-0000-0000-00009B130000}"/>
    <cellStyle name="표준 25 18" xfId="5019" xr:uid="{00000000-0005-0000-0000-00009C130000}"/>
    <cellStyle name="표준 25 19" xfId="5020" xr:uid="{00000000-0005-0000-0000-00009D130000}"/>
    <cellStyle name="표준 25 2" xfId="5021" xr:uid="{00000000-0005-0000-0000-00009E130000}"/>
    <cellStyle name="표준 25 20" xfId="5022" xr:uid="{00000000-0005-0000-0000-00009F130000}"/>
    <cellStyle name="표준 25 21" xfId="5023" xr:uid="{00000000-0005-0000-0000-0000A0130000}"/>
    <cellStyle name="표준 25 22" xfId="5024" xr:uid="{00000000-0005-0000-0000-0000A1130000}"/>
    <cellStyle name="표준 25 23" xfId="5025" xr:uid="{00000000-0005-0000-0000-0000A2130000}"/>
    <cellStyle name="표준 25 24" xfId="5026" xr:uid="{00000000-0005-0000-0000-0000A3130000}"/>
    <cellStyle name="표준 25 25" xfId="5027" xr:uid="{00000000-0005-0000-0000-0000A4130000}"/>
    <cellStyle name="표준 25 26" xfId="5028" xr:uid="{00000000-0005-0000-0000-0000A5130000}"/>
    <cellStyle name="표준 25 27" xfId="5029" xr:uid="{00000000-0005-0000-0000-0000A6130000}"/>
    <cellStyle name="표준 25 28" xfId="5030" xr:uid="{00000000-0005-0000-0000-0000A7130000}"/>
    <cellStyle name="표준 25 29" xfId="5031" xr:uid="{00000000-0005-0000-0000-0000A8130000}"/>
    <cellStyle name="표준 25 3" xfId="5032" xr:uid="{00000000-0005-0000-0000-0000A9130000}"/>
    <cellStyle name="표준 25 30" xfId="5033" xr:uid="{00000000-0005-0000-0000-0000AA130000}"/>
    <cellStyle name="표준 25 31" xfId="5034" xr:uid="{00000000-0005-0000-0000-0000AB130000}"/>
    <cellStyle name="표준 25 32" xfId="5035" xr:uid="{00000000-0005-0000-0000-0000AC130000}"/>
    <cellStyle name="표준 25 33" xfId="5036" xr:uid="{00000000-0005-0000-0000-0000AD130000}"/>
    <cellStyle name="표준 25 34" xfId="5037" xr:uid="{00000000-0005-0000-0000-0000AE130000}"/>
    <cellStyle name="표준 25 35" xfId="5038" xr:uid="{00000000-0005-0000-0000-0000AF130000}"/>
    <cellStyle name="표준 25 36" xfId="5039" xr:uid="{00000000-0005-0000-0000-0000B0130000}"/>
    <cellStyle name="표준 25 37" xfId="5040" xr:uid="{00000000-0005-0000-0000-0000B1130000}"/>
    <cellStyle name="표준 25 38" xfId="5041" xr:uid="{00000000-0005-0000-0000-0000B2130000}"/>
    <cellStyle name="표준 25 39" xfId="5042" xr:uid="{00000000-0005-0000-0000-0000B3130000}"/>
    <cellStyle name="표준 25 4" xfId="5043" xr:uid="{00000000-0005-0000-0000-0000B4130000}"/>
    <cellStyle name="표준 25 40" xfId="5044" xr:uid="{00000000-0005-0000-0000-0000B5130000}"/>
    <cellStyle name="표준 25 41" xfId="5045" xr:uid="{00000000-0005-0000-0000-0000B6130000}"/>
    <cellStyle name="표준 25 42" xfId="5046" xr:uid="{00000000-0005-0000-0000-0000B7130000}"/>
    <cellStyle name="표준 25 43" xfId="5047" xr:uid="{00000000-0005-0000-0000-0000B8130000}"/>
    <cellStyle name="표준 25 44" xfId="5048" xr:uid="{00000000-0005-0000-0000-0000B9130000}"/>
    <cellStyle name="표준 25 45" xfId="5049" xr:uid="{00000000-0005-0000-0000-0000BA130000}"/>
    <cellStyle name="표준 25 46" xfId="5050" xr:uid="{00000000-0005-0000-0000-0000BB130000}"/>
    <cellStyle name="표준 25 47" xfId="5051" xr:uid="{00000000-0005-0000-0000-0000BC130000}"/>
    <cellStyle name="표준 25 48" xfId="5052" xr:uid="{00000000-0005-0000-0000-0000BD130000}"/>
    <cellStyle name="표준 25 49" xfId="5053" xr:uid="{00000000-0005-0000-0000-0000BE130000}"/>
    <cellStyle name="표준 25 5" xfId="5054" xr:uid="{00000000-0005-0000-0000-0000BF130000}"/>
    <cellStyle name="표준 25 50" xfId="5055" xr:uid="{00000000-0005-0000-0000-0000C0130000}"/>
    <cellStyle name="표준 25 51" xfId="5056" xr:uid="{00000000-0005-0000-0000-0000C1130000}"/>
    <cellStyle name="표준 25 52" xfId="5057" xr:uid="{00000000-0005-0000-0000-0000C2130000}"/>
    <cellStyle name="표준 25 53" xfId="5058" xr:uid="{00000000-0005-0000-0000-0000C3130000}"/>
    <cellStyle name="표준 25 54" xfId="5059" xr:uid="{00000000-0005-0000-0000-0000C4130000}"/>
    <cellStyle name="표준 25 55" xfId="5060" xr:uid="{00000000-0005-0000-0000-0000C5130000}"/>
    <cellStyle name="표준 25 56" xfId="5061" xr:uid="{00000000-0005-0000-0000-0000C6130000}"/>
    <cellStyle name="표준 25 57" xfId="5062" xr:uid="{00000000-0005-0000-0000-0000C7130000}"/>
    <cellStyle name="표준 25 58" xfId="5063" xr:uid="{00000000-0005-0000-0000-0000C8130000}"/>
    <cellStyle name="표준 25 59" xfId="5064" xr:uid="{00000000-0005-0000-0000-0000C9130000}"/>
    <cellStyle name="표준 25 6" xfId="5065" xr:uid="{00000000-0005-0000-0000-0000CA130000}"/>
    <cellStyle name="표준 25 60" xfId="5066" xr:uid="{00000000-0005-0000-0000-0000CB130000}"/>
    <cellStyle name="표준 25 61" xfId="5067" xr:uid="{00000000-0005-0000-0000-0000CC130000}"/>
    <cellStyle name="표준 25 62" xfId="5068" xr:uid="{00000000-0005-0000-0000-0000CD130000}"/>
    <cellStyle name="표준 25 63" xfId="5069" xr:uid="{00000000-0005-0000-0000-0000CE130000}"/>
    <cellStyle name="표준 25 64" xfId="5070" xr:uid="{00000000-0005-0000-0000-0000CF130000}"/>
    <cellStyle name="표준 25 65" xfId="5071" xr:uid="{00000000-0005-0000-0000-0000D0130000}"/>
    <cellStyle name="표준 25 66" xfId="5072" xr:uid="{00000000-0005-0000-0000-0000D1130000}"/>
    <cellStyle name="표준 25 7" xfId="5073" xr:uid="{00000000-0005-0000-0000-0000D2130000}"/>
    <cellStyle name="표준 25 8" xfId="5074" xr:uid="{00000000-0005-0000-0000-0000D3130000}"/>
    <cellStyle name="표준 25 9" xfId="5075" xr:uid="{00000000-0005-0000-0000-0000D4130000}"/>
    <cellStyle name="표준 26" xfId="5076" xr:uid="{00000000-0005-0000-0000-0000D5130000}"/>
    <cellStyle name="표준 26 10" xfId="5077" xr:uid="{00000000-0005-0000-0000-0000D6130000}"/>
    <cellStyle name="표준 26 11" xfId="5078" xr:uid="{00000000-0005-0000-0000-0000D7130000}"/>
    <cellStyle name="표준 26 12" xfId="5079" xr:uid="{00000000-0005-0000-0000-0000D8130000}"/>
    <cellStyle name="표준 26 13" xfId="5080" xr:uid="{00000000-0005-0000-0000-0000D9130000}"/>
    <cellStyle name="표준 26 14" xfId="5081" xr:uid="{00000000-0005-0000-0000-0000DA130000}"/>
    <cellStyle name="표준 26 15" xfId="5082" xr:uid="{00000000-0005-0000-0000-0000DB130000}"/>
    <cellStyle name="표준 26 16" xfId="5083" xr:uid="{00000000-0005-0000-0000-0000DC130000}"/>
    <cellStyle name="표준 26 17" xfId="5084" xr:uid="{00000000-0005-0000-0000-0000DD130000}"/>
    <cellStyle name="표준 26 18" xfId="5085" xr:uid="{00000000-0005-0000-0000-0000DE130000}"/>
    <cellStyle name="표준 26 19" xfId="5086" xr:uid="{00000000-0005-0000-0000-0000DF130000}"/>
    <cellStyle name="표준 26 2" xfId="5087" xr:uid="{00000000-0005-0000-0000-0000E0130000}"/>
    <cellStyle name="표준 26 20" xfId="5088" xr:uid="{00000000-0005-0000-0000-0000E1130000}"/>
    <cellStyle name="표준 26 21" xfId="5089" xr:uid="{00000000-0005-0000-0000-0000E2130000}"/>
    <cellStyle name="표준 26 22" xfId="5090" xr:uid="{00000000-0005-0000-0000-0000E3130000}"/>
    <cellStyle name="표준 26 23" xfId="5091" xr:uid="{00000000-0005-0000-0000-0000E4130000}"/>
    <cellStyle name="표준 26 24" xfId="5092" xr:uid="{00000000-0005-0000-0000-0000E5130000}"/>
    <cellStyle name="표준 26 25" xfId="5093" xr:uid="{00000000-0005-0000-0000-0000E6130000}"/>
    <cellStyle name="표준 26 26" xfId="5094" xr:uid="{00000000-0005-0000-0000-0000E7130000}"/>
    <cellStyle name="표준 26 27" xfId="5095" xr:uid="{00000000-0005-0000-0000-0000E8130000}"/>
    <cellStyle name="표준 26 28" xfId="5096" xr:uid="{00000000-0005-0000-0000-0000E9130000}"/>
    <cellStyle name="표준 26 29" xfId="5097" xr:uid="{00000000-0005-0000-0000-0000EA130000}"/>
    <cellStyle name="표준 26 3" xfId="5098" xr:uid="{00000000-0005-0000-0000-0000EB130000}"/>
    <cellStyle name="표준 26 30" xfId="5099" xr:uid="{00000000-0005-0000-0000-0000EC130000}"/>
    <cellStyle name="표준 26 31" xfId="5100" xr:uid="{00000000-0005-0000-0000-0000ED130000}"/>
    <cellStyle name="표준 26 32" xfId="5101" xr:uid="{00000000-0005-0000-0000-0000EE130000}"/>
    <cellStyle name="표준 26 33" xfId="5102" xr:uid="{00000000-0005-0000-0000-0000EF130000}"/>
    <cellStyle name="표준 26 34" xfId="5103" xr:uid="{00000000-0005-0000-0000-0000F0130000}"/>
    <cellStyle name="표준 26 35" xfId="5104" xr:uid="{00000000-0005-0000-0000-0000F1130000}"/>
    <cellStyle name="표준 26 36" xfId="5105" xr:uid="{00000000-0005-0000-0000-0000F2130000}"/>
    <cellStyle name="표준 26 37" xfId="5106" xr:uid="{00000000-0005-0000-0000-0000F3130000}"/>
    <cellStyle name="표준 26 38" xfId="5107" xr:uid="{00000000-0005-0000-0000-0000F4130000}"/>
    <cellStyle name="표준 26 39" xfId="5108" xr:uid="{00000000-0005-0000-0000-0000F5130000}"/>
    <cellStyle name="표준 26 4" xfId="5109" xr:uid="{00000000-0005-0000-0000-0000F6130000}"/>
    <cellStyle name="표준 26 40" xfId="5110" xr:uid="{00000000-0005-0000-0000-0000F7130000}"/>
    <cellStyle name="표준 26 41" xfId="5111" xr:uid="{00000000-0005-0000-0000-0000F8130000}"/>
    <cellStyle name="표준 26 42" xfId="5112" xr:uid="{00000000-0005-0000-0000-0000F9130000}"/>
    <cellStyle name="표준 26 43" xfId="5113" xr:uid="{00000000-0005-0000-0000-0000FA130000}"/>
    <cellStyle name="표준 26 44" xfId="5114" xr:uid="{00000000-0005-0000-0000-0000FB130000}"/>
    <cellStyle name="표준 26 45" xfId="5115" xr:uid="{00000000-0005-0000-0000-0000FC130000}"/>
    <cellStyle name="표준 26 46" xfId="5116" xr:uid="{00000000-0005-0000-0000-0000FD130000}"/>
    <cellStyle name="표준 26 47" xfId="5117" xr:uid="{00000000-0005-0000-0000-0000FE130000}"/>
    <cellStyle name="표준 26 48" xfId="5118" xr:uid="{00000000-0005-0000-0000-0000FF130000}"/>
    <cellStyle name="표준 26 49" xfId="5119" xr:uid="{00000000-0005-0000-0000-000000140000}"/>
    <cellStyle name="표준 26 5" xfId="5120" xr:uid="{00000000-0005-0000-0000-000001140000}"/>
    <cellStyle name="표준 26 50" xfId="5121" xr:uid="{00000000-0005-0000-0000-000002140000}"/>
    <cellStyle name="표준 26 51" xfId="5122" xr:uid="{00000000-0005-0000-0000-000003140000}"/>
    <cellStyle name="표준 26 52" xfId="5123" xr:uid="{00000000-0005-0000-0000-000004140000}"/>
    <cellStyle name="표준 26 53" xfId="5124" xr:uid="{00000000-0005-0000-0000-000005140000}"/>
    <cellStyle name="표준 26 54" xfId="5125" xr:uid="{00000000-0005-0000-0000-000006140000}"/>
    <cellStyle name="표준 26 55" xfId="5126" xr:uid="{00000000-0005-0000-0000-000007140000}"/>
    <cellStyle name="표준 26 56" xfId="5127" xr:uid="{00000000-0005-0000-0000-000008140000}"/>
    <cellStyle name="표준 26 57" xfId="5128" xr:uid="{00000000-0005-0000-0000-000009140000}"/>
    <cellStyle name="표준 26 58" xfId="5129" xr:uid="{00000000-0005-0000-0000-00000A140000}"/>
    <cellStyle name="표준 26 59" xfId="5130" xr:uid="{00000000-0005-0000-0000-00000B140000}"/>
    <cellStyle name="표준 26 6" xfId="5131" xr:uid="{00000000-0005-0000-0000-00000C140000}"/>
    <cellStyle name="표준 26 60" xfId="5132" xr:uid="{00000000-0005-0000-0000-00000D140000}"/>
    <cellStyle name="표준 26 61" xfId="5133" xr:uid="{00000000-0005-0000-0000-00000E140000}"/>
    <cellStyle name="표준 26 62" xfId="5134" xr:uid="{00000000-0005-0000-0000-00000F140000}"/>
    <cellStyle name="표준 26 63" xfId="5135" xr:uid="{00000000-0005-0000-0000-000010140000}"/>
    <cellStyle name="표준 26 64" xfId="5136" xr:uid="{00000000-0005-0000-0000-000011140000}"/>
    <cellStyle name="표준 26 65" xfId="5137" xr:uid="{00000000-0005-0000-0000-000012140000}"/>
    <cellStyle name="표준 26 66" xfId="5138" xr:uid="{00000000-0005-0000-0000-000013140000}"/>
    <cellStyle name="표준 26 7" xfId="5139" xr:uid="{00000000-0005-0000-0000-000014140000}"/>
    <cellStyle name="표준 26 8" xfId="5140" xr:uid="{00000000-0005-0000-0000-000015140000}"/>
    <cellStyle name="표준 26 9" xfId="5141" xr:uid="{00000000-0005-0000-0000-000016140000}"/>
    <cellStyle name="표준 3" xfId="5142" xr:uid="{00000000-0005-0000-0000-000017140000}"/>
    <cellStyle name="표준 3 10" xfId="5143" xr:uid="{00000000-0005-0000-0000-000018140000}"/>
    <cellStyle name="표준 3 11" xfId="5144" xr:uid="{00000000-0005-0000-0000-000019140000}"/>
    <cellStyle name="표준 3 12" xfId="5145" xr:uid="{00000000-0005-0000-0000-00001A140000}"/>
    <cellStyle name="표준 3 13" xfId="5146" xr:uid="{00000000-0005-0000-0000-00001B140000}"/>
    <cellStyle name="표준 3 14" xfId="5147" xr:uid="{00000000-0005-0000-0000-00001C140000}"/>
    <cellStyle name="표준 3 15" xfId="5148" xr:uid="{00000000-0005-0000-0000-00001D140000}"/>
    <cellStyle name="표준 3 16" xfId="5149" xr:uid="{00000000-0005-0000-0000-00001E140000}"/>
    <cellStyle name="표준 3 17" xfId="5150" xr:uid="{00000000-0005-0000-0000-00001F140000}"/>
    <cellStyle name="표준 3 18" xfId="5151" xr:uid="{00000000-0005-0000-0000-000020140000}"/>
    <cellStyle name="표준 3 19" xfId="5152" xr:uid="{00000000-0005-0000-0000-000021140000}"/>
    <cellStyle name="표준 3 2" xfId="5153" xr:uid="{00000000-0005-0000-0000-000022140000}"/>
    <cellStyle name="표준 3 20" xfId="5154" xr:uid="{00000000-0005-0000-0000-000023140000}"/>
    <cellStyle name="표준 3 21" xfId="5155" xr:uid="{00000000-0005-0000-0000-000024140000}"/>
    <cellStyle name="표준 3 3" xfId="5156" xr:uid="{00000000-0005-0000-0000-000025140000}"/>
    <cellStyle name="표준 3 4" xfId="5157" xr:uid="{00000000-0005-0000-0000-000026140000}"/>
    <cellStyle name="표준 3 5" xfId="5158" xr:uid="{00000000-0005-0000-0000-000027140000}"/>
    <cellStyle name="표준 3 6" xfId="5159" xr:uid="{00000000-0005-0000-0000-000028140000}"/>
    <cellStyle name="표준 3 7" xfId="5160" xr:uid="{00000000-0005-0000-0000-000029140000}"/>
    <cellStyle name="표준 3 8" xfId="5161" xr:uid="{00000000-0005-0000-0000-00002A140000}"/>
    <cellStyle name="표준 3 9" xfId="5162" xr:uid="{00000000-0005-0000-0000-00002B140000}"/>
    <cellStyle name="표준 32" xfId="5163" xr:uid="{00000000-0005-0000-0000-00002C140000}"/>
    <cellStyle name="표준 33" xfId="5164" xr:uid="{00000000-0005-0000-0000-00002D140000}"/>
    <cellStyle name="표준 34" xfId="5165" xr:uid="{00000000-0005-0000-0000-00002E140000}"/>
    <cellStyle name="표준 35" xfId="5166" xr:uid="{00000000-0005-0000-0000-00002F140000}"/>
    <cellStyle name="표준 39" xfId="5167" xr:uid="{00000000-0005-0000-0000-000030140000}"/>
    <cellStyle name="표준 4" xfId="5168" xr:uid="{00000000-0005-0000-0000-000031140000}"/>
    <cellStyle name="표준 4 10" xfId="5169" xr:uid="{00000000-0005-0000-0000-000032140000}"/>
    <cellStyle name="표준 4 11" xfId="5170" xr:uid="{00000000-0005-0000-0000-000033140000}"/>
    <cellStyle name="표준 4 12" xfId="5171" xr:uid="{00000000-0005-0000-0000-000034140000}"/>
    <cellStyle name="표준 4 13" xfId="5172" xr:uid="{00000000-0005-0000-0000-000035140000}"/>
    <cellStyle name="표준 4 14" xfId="5173" xr:uid="{00000000-0005-0000-0000-000036140000}"/>
    <cellStyle name="표준 4 15" xfId="5174" xr:uid="{00000000-0005-0000-0000-000037140000}"/>
    <cellStyle name="표준 4 16" xfId="5175" xr:uid="{00000000-0005-0000-0000-000038140000}"/>
    <cellStyle name="표준 4 17" xfId="5176" xr:uid="{00000000-0005-0000-0000-000039140000}"/>
    <cellStyle name="표준 4 18" xfId="5177" xr:uid="{00000000-0005-0000-0000-00003A140000}"/>
    <cellStyle name="표준 4 19" xfId="5178" xr:uid="{00000000-0005-0000-0000-00003B140000}"/>
    <cellStyle name="표준 4 2" xfId="5179" xr:uid="{00000000-0005-0000-0000-00003C140000}"/>
    <cellStyle name="표준 4 20" xfId="5180" xr:uid="{00000000-0005-0000-0000-00003D140000}"/>
    <cellStyle name="표준 4 21" xfId="5181" xr:uid="{00000000-0005-0000-0000-00003E140000}"/>
    <cellStyle name="표준 4 3" xfId="5182" xr:uid="{00000000-0005-0000-0000-00003F140000}"/>
    <cellStyle name="표준 4 4" xfId="5183" xr:uid="{00000000-0005-0000-0000-000040140000}"/>
    <cellStyle name="표준 4 5" xfId="5184" xr:uid="{00000000-0005-0000-0000-000041140000}"/>
    <cellStyle name="표준 4 6" xfId="5185" xr:uid="{00000000-0005-0000-0000-000042140000}"/>
    <cellStyle name="표준 4 7" xfId="5186" xr:uid="{00000000-0005-0000-0000-000043140000}"/>
    <cellStyle name="표준 4 8" xfId="5187" xr:uid="{00000000-0005-0000-0000-000044140000}"/>
    <cellStyle name="표준 4 9" xfId="5188" xr:uid="{00000000-0005-0000-0000-000045140000}"/>
    <cellStyle name="표준 40" xfId="5189" xr:uid="{00000000-0005-0000-0000-000046140000}"/>
    <cellStyle name="표준 41" xfId="5190" xr:uid="{00000000-0005-0000-0000-000047140000}"/>
    <cellStyle name="표준 42" xfId="5191" xr:uid="{00000000-0005-0000-0000-000048140000}"/>
    <cellStyle name="표준 43" xfId="5192" xr:uid="{00000000-0005-0000-0000-000049140000}"/>
    <cellStyle name="표준 44" xfId="5193" xr:uid="{00000000-0005-0000-0000-00004A140000}"/>
    <cellStyle name="표준 45" xfId="5194" xr:uid="{00000000-0005-0000-0000-00004B140000}"/>
    <cellStyle name="표준 46" xfId="5195" xr:uid="{00000000-0005-0000-0000-00004C140000}"/>
    <cellStyle name="표준 47" xfId="5196" xr:uid="{00000000-0005-0000-0000-00004D140000}"/>
    <cellStyle name="표준 48" xfId="5197" xr:uid="{00000000-0005-0000-0000-00004E140000}"/>
    <cellStyle name="표준 49" xfId="5198" xr:uid="{00000000-0005-0000-0000-00004F140000}"/>
    <cellStyle name="표준 5" xfId="5199" xr:uid="{00000000-0005-0000-0000-000050140000}"/>
    <cellStyle name="표준 5 2" xfId="5200" xr:uid="{00000000-0005-0000-0000-000051140000}"/>
    <cellStyle name="표준 5 3" xfId="5201" xr:uid="{00000000-0005-0000-0000-000052140000}"/>
    <cellStyle name="표준 5 4" xfId="5202" xr:uid="{00000000-0005-0000-0000-000053140000}"/>
    <cellStyle name="표준 5 5" xfId="5203" xr:uid="{00000000-0005-0000-0000-000054140000}"/>
    <cellStyle name="표준 50" xfId="5204" xr:uid="{00000000-0005-0000-0000-000055140000}"/>
    <cellStyle name="표준 51" xfId="5205" xr:uid="{00000000-0005-0000-0000-000056140000}"/>
    <cellStyle name="표준 52" xfId="5206" xr:uid="{00000000-0005-0000-0000-000057140000}"/>
    <cellStyle name="표준 53" xfId="5207" xr:uid="{00000000-0005-0000-0000-000058140000}"/>
    <cellStyle name="표준 54" xfId="5208" xr:uid="{00000000-0005-0000-0000-000059140000}"/>
    <cellStyle name="표준 55" xfId="5209" xr:uid="{00000000-0005-0000-0000-00005A140000}"/>
    <cellStyle name="표준 56" xfId="5210" xr:uid="{00000000-0005-0000-0000-00005B140000}"/>
    <cellStyle name="표준 57" xfId="5211" xr:uid="{00000000-0005-0000-0000-00005C140000}"/>
    <cellStyle name="표준 58" xfId="5212" xr:uid="{00000000-0005-0000-0000-00005D140000}"/>
    <cellStyle name="표준 6" xfId="5213" xr:uid="{00000000-0005-0000-0000-00005E140000}"/>
    <cellStyle name="표준 6 2" xfId="5214" xr:uid="{00000000-0005-0000-0000-00005F140000}"/>
    <cellStyle name="표준 6 3" xfId="5215" xr:uid="{00000000-0005-0000-0000-000060140000}"/>
    <cellStyle name="표준 6 4" xfId="5216" xr:uid="{00000000-0005-0000-0000-000061140000}"/>
    <cellStyle name="표준 6 5" xfId="5217" xr:uid="{00000000-0005-0000-0000-000062140000}"/>
    <cellStyle name="표준 7" xfId="5218" xr:uid="{00000000-0005-0000-0000-000063140000}"/>
    <cellStyle name="표준 8" xfId="5219" xr:uid="{00000000-0005-0000-0000-000064140000}"/>
    <cellStyle name="표준 9" xfId="5220" xr:uid="{00000000-0005-0000-0000-000065140000}"/>
    <cellStyle name="표준 9 10" xfId="5221" xr:uid="{00000000-0005-0000-0000-000066140000}"/>
    <cellStyle name="표준 9 11" xfId="5222" xr:uid="{00000000-0005-0000-0000-000067140000}"/>
    <cellStyle name="표준 9 12" xfId="5223" xr:uid="{00000000-0005-0000-0000-000068140000}"/>
    <cellStyle name="표준 9 13" xfId="5224" xr:uid="{00000000-0005-0000-0000-000069140000}"/>
    <cellStyle name="표준 9 14" xfId="5225" xr:uid="{00000000-0005-0000-0000-00006A140000}"/>
    <cellStyle name="표준 9 15" xfId="5226" xr:uid="{00000000-0005-0000-0000-00006B140000}"/>
    <cellStyle name="표준 9 16" xfId="5227" xr:uid="{00000000-0005-0000-0000-00006C140000}"/>
    <cellStyle name="표준 9 17" xfId="5228" xr:uid="{00000000-0005-0000-0000-00006D140000}"/>
    <cellStyle name="표준 9 18" xfId="5229" xr:uid="{00000000-0005-0000-0000-00006E140000}"/>
    <cellStyle name="표준 9 19" xfId="5230" xr:uid="{00000000-0005-0000-0000-00006F140000}"/>
    <cellStyle name="표준 9 2" xfId="5231" xr:uid="{00000000-0005-0000-0000-000070140000}"/>
    <cellStyle name="표준 9 20" xfId="5232" xr:uid="{00000000-0005-0000-0000-000071140000}"/>
    <cellStyle name="표준 9 21" xfId="5233" xr:uid="{00000000-0005-0000-0000-000072140000}"/>
    <cellStyle name="표준 9 22" xfId="5234" xr:uid="{00000000-0005-0000-0000-000073140000}"/>
    <cellStyle name="표준 9 23" xfId="5235" xr:uid="{00000000-0005-0000-0000-000074140000}"/>
    <cellStyle name="표준 9 24" xfId="5236" xr:uid="{00000000-0005-0000-0000-000075140000}"/>
    <cellStyle name="표준 9 25" xfId="5237" xr:uid="{00000000-0005-0000-0000-000076140000}"/>
    <cellStyle name="표준 9 26" xfId="5238" xr:uid="{00000000-0005-0000-0000-000077140000}"/>
    <cellStyle name="표준 9 27" xfId="5239" xr:uid="{00000000-0005-0000-0000-000078140000}"/>
    <cellStyle name="표준 9 28" xfId="5240" xr:uid="{00000000-0005-0000-0000-000079140000}"/>
    <cellStyle name="표준 9 29" xfId="5241" xr:uid="{00000000-0005-0000-0000-00007A140000}"/>
    <cellStyle name="표준 9 3" xfId="5242" xr:uid="{00000000-0005-0000-0000-00007B140000}"/>
    <cellStyle name="표준 9 30" xfId="5243" xr:uid="{00000000-0005-0000-0000-00007C140000}"/>
    <cellStyle name="표준 9 31" xfId="5244" xr:uid="{00000000-0005-0000-0000-00007D140000}"/>
    <cellStyle name="표준 9 32" xfId="5245" xr:uid="{00000000-0005-0000-0000-00007E140000}"/>
    <cellStyle name="표준 9 33" xfId="5246" xr:uid="{00000000-0005-0000-0000-00007F140000}"/>
    <cellStyle name="표준 9 34" xfId="5247" xr:uid="{00000000-0005-0000-0000-000080140000}"/>
    <cellStyle name="표준 9 35" xfId="5248" xr:uid="{00000000-0005-0000-0000-000081140000}"/>
    <cellStyle name="표준 9 36" xfId="5249" xr:uid="{00000000-0005-0000-0000-000082140000}"/>
    <cellStyle name="표준 9 37" xfId="5250" xr:uid="{00000000-0005-0000-0000-000083140000}"/>
    <cellStyle name="표준 9 38" xfId="5251" xr:uid="{00000000-0005-0000-0000-000084140000}"/>
    <cellStyle name="표준 9 39" xfId="5252" xr:uid="{00000000-0005-0000-0000-000085140000}"/>
    <cellStyle name="표준 9 4" xfId="5253" xr:uid="{00000000-0005-0000-0000-000086140000}"/>
    <cellStyle name="표준 9 40" xfId="5254" xr:uid="{00000000-0005-0000-0000-000087140000}"/>
    <cellStyle name="표준 9 41" xfId="5255" xr:uid="{00000000-0005-0000-0000-000088140000}"/>
    <cellStyle name="표준 9 42" xfId="5256" xr:uid="{00000000-0005-0000-0000-000089140000}"/>
    <cellStyle name="표준 9 43" xfId="5257" xr:uid="{00000000-0005-0000-0000-00008A140000}"/>
    <cellStyle name="표준 9 44" xfId="5258" xr:uid="{00000000-0005-0000-0000-00008B140000}"/>
    <cellStyle name="표준 9 45" xfId="5259" xr:uid="{00000000-0005-0000-0000-00008C140000}"/>
    <cellStyle name="표준 9 46" xfId="5260" xr:uid="{00000000-0005-0000-0000-00008D140000}"/>
    <cellStyle name="표준 9 47" xfId="5261" xr:uid="{00000000-0005-0000-0000-00008E140000}"/>
    <cellStyle name="표준 9 48" xfId="5262" xr:uid="{00000000-0005-0000-0000-00008F140000}"/>
    <cellStyle name="표준 9 49" xfId="5263" xr:uid="{00000000-0005-0000-0000-000090140000}"/>
    <cellStyle name="표준 9 5" xfId="5264" xr:uid="{00000000-0005-0000-0000-000091140000}"/>
    <cellStyle name="표준 9 50" xfId="5265" xr:uid="{00000000-0005-0000-0000-000092140000}"/>
    <cellStyle name="표준 9 51" xfId="5266" xr:uid="{00000000-0005-0000-0000-000093140000}"/>
    <cellStyle name="표준 9 52" xfId="5267" xr:uid="{00000000-0005-0000-0000-000094140000}"/>
    <cellStyle name="표준 9 53" xfId="5268" xr:uid="{00000000-0005-0000-0000-000095140000}"/>
    <cellStyle name="표준 9 54" xfId="5269" xr:uid="{00000000-0005-0000-0000-000096140000}"/>
    <cellStyle name="표준 9 55" xfId="5270" xr:uid="{00000000-0005-0000-0000-000097140000}"/>
    <cellStyle name="표준 9 56" xfId="5271" xr:uid="{00000000-0005-0000-0000-000098140000}"/>
    <cellStyle name="표준 9 57" xfId="5272" xr:uid="{00000000-0005-0000-0000-000099140000}"/>
    <cellStyle name="표준 9 58" xfId="5273" xr:uid="{00000000-0005-0000-0000-00009A140000}"/>
    <cellStyle name="표준 9 59" xfId="5274" xr:uid="{00000000-0005-0000-0000-00009B140000}"/>
    <cellStyle name="표준 9 6" xfId="5275" xr:uid="{00000000-0005-0000-0000-00009C140000}"/>
    <cellStyle name="표준 9 60" xfId="5276" xr:uid="{00000000-0005-0000-0000-00009D140000}"/>
    <cellStyle name="표준 9 61" xfId="5277" xr:uid="{00000000-0005-0000-0000-00009E140000}"/>
    <cellStyle name="표준 9 62" xfId="5278" xr:uid="{00000000-0005-0000-0000-00009F140000}"/>
    <cellStyle name="표준 9 63" xfId="5279" xr:uid="{00000000-0005-0000-0000-0000A0140000}"/>
    <cellStyle name="표준 9 64" xfId="5280" xr:uid="{00000000-0005-0000-0000-0000A1140000}"/>
    <cellStyle name="표준 9 65" xfId="5281" xr:uid="{00000000-0005-0000-0000-0000A2140000}"/>
    <cellStyle name="표준 9 66" xfId="5282" xr:uid="{00000000-0005-0000-0000-0000A3140000}"/>
    <cellStyle name="표준 9 67" xfId="5283" xr:uid="{00000000-0005-0000-0000-0000A4140000}"/>
    <cellStyle name="표준 9 68" xfId="5284" xr:uid="{00000000-0005-0000-0000-0000A5140000}"/>
    <cellStyle name="표준 9 69" xfId="5285" xr:uid="{00000000-0005-0000-0000-0000A6140000}"/>
    <cellStyle name="표준 9 7" xfId="5286" xr:uid="{00000000-0005-0000-0000-0000A7140000}"/>
    <cellStyle name="표준 9 70" xfId="5287" xr:uid="{00000000-0005-0000-0000-0000A8140000}"/>
    <cellStyle name="표준 9 8" xfId="5288" xr:uid="{00000000-0005-0000-0000-0000A9140000}"/>
    <cellStyle name="표준 9 9" xfId="5289" xr:uid="{00000000-0005-0000-0000-0000AA140000}"/>
    <cellStyle name="標準_Akia(F）-8" xfId="5290" xr:uid="{00000000-0005-0000-0000-0000AB140000}"/>
    <cellStyle name="표준_학산천 설계예산서 갑지" xfId="5296" xr:uid="{F454F493-60DB-4508-A3C6-0D00F9584DBB}"/>
    <cellStyle name="표쥰" xfId="5291" xr:uid="{00000000-0005-0000-0000-0000AC140000}"/>
    <cellStyle name="합산" xfId="5292" xr:uid="{00000000-0005-0000-0000-0000AD140000}"/>
    <cellStyle name="화폐기호" xfId="5293" xr:uid="{00000000-0005-0000-0000-0000AE140000}"/>
    <cellStyle name="화폐기호0" xfId="5294" xr:uid="{00000000-0005-0000-0000-0000AF14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14.xml"/><Relationship Id="rId21" Type="http://schemas.openxmlformats.org/officeDocument/2006/relationships/externalLink" Target="externalLinks/externalLink9.xml"/><Relationship Id="rId42" Type="http://schemas.openxmlformats.org/officeDocument/2006/relationships/externalLink" Target="externalLinks/externalLink30.xml"/><Relationship Id="rId47" Type="http://schemas.openxmlformats.org/officeDocument/2006/relationships/externalLink" Target="externalLinks/externalLink35.xml"/><Relationship Id="rId63" Type="http://schemas.openxmlformats.org/officeDocument/2006/relationships/externalLink" Target="externalLinks/externalLink51.xml"/><Relationship Id="rId68" Type="http://schemas.openxmlformats.org/officeDocument/2006/relationships/externalLink" Target="externalLinks/externalLink56.xml"/><Relationship Id="rId84" Type="http://schemas.openxmlformats.org/officeDocument/2006/relationships/externalLink" Target="externalLinks/externalLink72.xml"/><Relationship Id="rId89" Type="http://schemas.openxmlformats.org/officeDocument/2006/relationships/externalLink" Target="externalLinks/externalLink77.xml"/><Relationship Id="rId16" Type="http://schemas.openxmlformats.org/officeDocument/2006/relationships/externalLink" Target="externalLinks/externalLink4.xml"/><Relationship Id="rId11" Type="http://schemas.openxmlformats.org/officeDocument/2006/relationships/worksheet" Target="worksheets/sheet11.xml"/><Relationship Id="rId32" Type="http://schemas.openxmlformats.org/officeDocument/2006/relationships/externalLink" Target="externalLinks/externalLink20.xml"/><Relationship Id="rId37" Type="http://schemas.openxmlformats.org/officeDocument/2006/relationships/externalLink" Target="externalLinks/externalLink25.xml"/><Relationship Id="rId53" Type="http://schemas.openxmlformats.org/officeDocument/2006/relationships/externalLink" Target="externalLinks/externalLink41.xml"/><Relationship Id="rId58" Type="http://schemas.openxmlformats.org/officeDocument/2006/relationships/externalLink" Target="externalLinks/externalLink46.xml"/><Relationship Id="rId74" Type="http://schemas.openxmlformats.org/officeDocument/2006/relationships/externalLink" Target="externalLinks/externalLink62.xml"/><Relationship Id="rId79" Type="http://schemas.openxmlformats.org/officeDocument/2006/relationships/externalLink" Target="externalLinks/externalLink67.xml"/><Relationship Id="rId5" Type="http://schemas.openxmlformats.org/officeDocument/2006/relationships/worksheet" Target="worksheets/sheet5.xml"/><Relationship Id="rId90" Type="http://schemas.openxmlformats.org/officeDocument/2006/relationships/theme" Target="theme/theme1.xml"/><Relationship Id="rId22" Type="http://schemas.openxmlformats.org/officeDocument/2006/relationships/externalLink" Target="externalLinks/externalLink10.xml"/><Relationship Id="rId27" Type="http://schemas.openxmlformats.org/officeDocument/2006/relationships/externalLink" Target="externalLinks/externalLink15.xml"/><Relationship Id="rId43" Type="http://schemas.openxmlformats.org/officeDocument/2006/relationships/externalLink" Target="externalLinks/externalLink31.xml"/><Relationship Id="rId48" Type="http://schemas.openxmlformats.org/officeDocument/2006/relationships/externalLink" Target="externalLinks/externalLink36.xml"/><Relationship Id="rId64" Type="http://schemas.openxmlformats.org/officeDocument/2006/relationships/externalLink" Target="externalLinks/externalLink52.xml"/><Relationship Id="rId69" Type="http://schemas.openxmlformats.org/officeDocument/2006/relationships/externalLink" Target="externalLinks/externalLink57.xml"/><Relationship Id="rId8" Type="http://schemas.openxmlformats.org/officeDocument/2006/relationships/worksheet" Target="worksheets/sheet8.xml"/><Relationship Id="rId51" Type="http://schemas.openxmlformats.org/officeDocument/2006/relationships/externalLink" Target="externalLinks/externalLink39.xml"/><Relationship Id="rId72" Type="http://schemas.openxmlformats.org/officeDocument/2006/relationships/externalLink" Target="externalLinks/externalLink60.xml"/><Relationship Id="rId80" Type="http://schemas.openxmlformats.org/officeDocument/2006/relationships/externalLink" Target="externalLinks/externalLink68.xml"/><Relationship Id="rId85" Type="http://schemas.openxmlformats.org/officeDocument/2006/relationships/externalLink" Target="externalLinks/externalLink73.xml"/><Relationship Id="rId93" Type="http://schemas.openxmlformats.org/officeDocument/2006/relationships/calcChain" Target="calcChain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5.xml"/><Relationship Id="rId25" Type="http://schemas.openxmlformats.org/officeDocument/2006/relationships/externalLink" Target="externalLinks/externalLink13.xml"/><Relationship Id="rId33" Type="http://schemas.openxmlformats.org/officeDocument/2006/relationships/externalLink" Target="externalLinks/externalLink21.xml"/><Relationship Id="rId38" Type="http://schemas.openxmlformats.org/officeDocument/2006/relationships/externalLink" Target="externalLinks/externalLink26.xml"/><Relationship Id="rId46" Type="http://schemas.openxmlformats.org/officeDocument/2006/relationships/externalLink" Target="externalLinks/externalLink34.xml"/><Relationship Id="rId59" Type="http://schemas.openxmlformats.org/officeDocument/2006/relationships/externalLink" Target="externalLinks/externalLink47.xml"/><Relationship Id="rId67" Type="http://schemas.openxmlformats.org/officeDocument/2006/relationships/externalLink" Target="externalLinks/externalLink55.xml"/><Relationship Id="rId20" Type="http://schemas.openxmlformats.org/officeDocument/2006/relationships/externalLink" Target="externalLinks/externalLink8.xml"/><Relationship Id="rId41" Type="http://schemas.openxmlformats.org/officeDocument/2006/relationships/externalLink" Target="externalLinks/externalLink29.xml"/><Relationship Id="rId54" Type="http://schemas.openxmlformats.org/officeDocument/2006/relationships/externalLink" Target="externalLinks/externalLink42.xml"/><Relationship Id="rId62" Type="http://schemas.openxmlformats.org/officeDocument/2006/relationships/externalLink" Target="externalLinks/externalLink50.xml"/><Relationship Id="rId70" Type="http://schemas.openxmlformats.org/officeDocument/2006/relationships/externalLink" Target="externalLinks/externalLink58.xml"/><Relationship Id="rId75" Type="http://schemas.openxmlformats.org/officeDocument/2006/relationships/externalLink" Target="externalLinks/externalLink63.xml"/><Relationship Id="rId83" Type="http://schemas.openxmlformats.org/officeDocument/2006/relationships/externalLink" Target="externalLinks/externalLink71.xml"/><Relationship Id="rId88" Type="http://schemas.openxmlformats.org/officeDocument/2006/relationships/externalLink" Target="externalLinks/externalLink76.xml"/><Relationship Id="rId9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externalLink" Target="externalLinks/externalLink3.xml"/><Relationship Id="rId23" Type="http://schemas.openxmlformats.org/officeDocument/2006/relationships/externalLink" Target="externalLinks/externalLink11.xml"/><Relationship Id="rId28" Type="http://schemas.openxmlformats.org/officeDocument/2006/relationships/externalLink" Target="externalLinks/externalLink16.xml"/><Relationship Id="rId36" Type="http://schemas.openxmlformats.org/officeDocument/2006/relationships/externalLink" Target="externalLinks/externalLink24.xml"/><Relationship Id="rId49" Type="http://schemas.openxmlformats.org/officeDocument/2006/relationships/externalLink" Target="externalLinks/externalLink37.xml"/><Relationship Id="rId57" Type="http://schemas.openxmlformats.org/officeDocument/2006/relationships/externalLink" Target="externalLinks/externalLink45.xml"/><Relationship Id="rId10" Type="http://schemas.openxmlformats.org/officeDocument/2006/relationships/worksheet" Target="worksheets/sheet10.xml"/><Relationship Id="rId31" Type="http://schemas.openxmlformats.org/officeDocument/2006/relationships/externalLink" Target="externalLinks/externalLink19.xml"/><Relationship Id="rId44" Type="http://schemas.openxmlformats.org/officeDocument/2006/relationships/externalLink" Target="externalLinks/externalLink32.xml"/><Relationship Id="rId52" Type="http://schemas.openxmlformats.org/officeDocument/2006/relationships/externalLink" Target="externalLinks/externalLink40.xml"/><Relationship Id="rId60" Type="http://schemas.openxmlformats.org/officeDocument/2006/relationships/externalLink" Target="externalLinks/externalLink48.xml"/><Relationship Id="rId65" Type="http://schemas.openxmlformats.org/officeDocument/2006/relationships/externalLink" Target="externalLinks/externalLink53.xml"/><Relationship Id="rId73" Type="http://schemas.openxmlformats.org/officeDocument/2006/relationships/externalLink" Target="externalLinks/externalLink61.xml"/><Relationship Id="rId78" Type="http://schemas.openxmlformats.org/officeDocument/2006/relationships/externalLink" Target="externalLinks/externalLink66.xml"/><Relationship Id="rId81" Type="http://schemas.openxmlformats.org/officeDocument/2006/relationships/externalLink" Target="externalLinks/externalLink69.xml"/><Relationship Id="rId86" Type="http://schemas.openxmlformats.org/officeDocument/2006/relationships/externalLink" Target="externalLinks/externalLink7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externalLink" Target="externalLinks/externalLink1.xml"/><Relationship Id="rId18" Type="http://schemas.openxmlformats.org/officeDocument/2006/relationships/externalLink" Target="externalLinks/externalLink6.xml"/><Relationship Id="rId39" Type="http://schemas.openxmlformats.org/officeDocument/2006/relationships/externalLink" Target="externalLinks/externalLink27.xml"/><Relationship Id="rId34" Type="http://schemas.openxmlformats.org/officeDocument/2006/relationships/externalLink" Target="externalLinks/externalLink22.xml"/><Relationship Id="rId50" Type="http://schemas.openxmlformats.org/officeDocument/2006/relationships/externalLink" Target="externalLinks/externalLink38.xml"/><Relationship Id="rId55" Type="http://schemas.openxmlformats.org/officeDocument/2006/relationships/externalLink" Target="externalLinks/externalLink43.xml"/><Relationship Id="rId76" Type="http://schemas.openxmlformats.org/officeDocument/2006/relationships/externalLink" Target="externalLinks/externalLink64.xml"/><Relationship Id="rId7" Type="http://schemas.openxmlformats.org/officeDocument/2006/relationships/worksheet" Target="worksheets/sheet7.xml"/><Relationship Id="rId71" Type="http://schemas.openxmlformats.org/officeDocument/2006/relationships/externalLink" Target="externalLinks/externalLink59.xml"/><Relationship Id="rId9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17.xml"/><Relationship Id="rId24" Type="http://schemas.openxmlformats.org/officeDocument/2006/relationships/externalLink" Target="externalLinks/externalLink12.xml"/><Relationship Id="rId40" Type="http://schemas.openxmlformats.org/officeDocument/2006/relationships/externalLink" Target="externalLinks/externalLink28.xml"/><Relationship Id="rId45" Type="http://schemas.openxmlformats.org/officeDocument/2006/relationships/externalLink" Target="externalLinks/externalLink33.xml"/><Relationship Id="rId66" Type="http://schemas.openxmlformats.org/officeDocument/2006/relationships/externalLink" Target="externalLinks/externalLink54.xml"/><Relationship Id="rId87" Type="http://schemas.openxmlformats.org/officeDocument/2006/relationships/externalLink" Target="externalLinks/externalLink75.xml"/><Relationship Id="rId61" Type="http://schemas.openxmlformats.org/officeDocument/2006/relationships/externalLink" Target="externalLinks/externalLink49.xml"/><Relationship Id="rId82" Type="http://schemas.openxmlformats.org/officeDocument/2006/relationships/externalLink" Target="externalLinks/externalLink70.xml"/><Relationship Id="rId19" Type="http://schemas.openxmlformats.org/officeDocument/2006/relationships/externalLink" Target="externalLinks/externalLink7.xml"/><Relationship Id="rId14" Type="http://schemas.openxmlformats.org/officeDocument/2006/relationships/externalLink" Target="externalLinks/externalLink2.xml"/><Relationship Id="rId30" Type="http://schemas.openxmlformats.org/officeDocument/2006/relationships/externalLink" Target="externalLinks/externalLink18.xml"/><Relationship Id="rId35" Type="http://schemas.openxmlformats.org/officeDocument/2006/relationships/externalLink" Target="externalLinks/externalLink23.xml"/><Relationship Id="rId56" Type="http://schemas.openxmlformats.org/officeDocument/2006/relationships/externalLink" Target="externalLinks/externalLink44.xml"/><Relationship Id="rId77" Type="http://schemas.openxmlformats.org/officeDocument/2006/relationships/externalLink" Target="externalLinks/externalLink65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197139</xdr:colOff>
      <xdr:row>32</xdr:row>
      <xdr:rowOff>9525</xdr:rowOff>
    </xdr:from>
    <xdr:to>
      <xdr:col>5</xdr:col>
      <xdr:colOff>337693</xdr:colOff>
      <xdr:row>38</xdr:row>
      <xdr:rowOff>66674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9CED00E0-230F-4227-B1A2-FEA329B4E3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2340264" y="7105650"/>
          <a:ext cx="1474054" cy="108584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271905</xdr:colOff>
      <xdr:row>32</xdr:row>
      <xdr:rowOff>0</xdr:rowOff>
    </xdr:from>
    <xdr:to>
      <xdr:col>5</xdr:col>
      <xdr:colOff>412459</xdr:colOff>
      <xdr:row>38</xdr:row>
      <xdr:rowOff>57149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CC2D3C55-C4B1-7743-C197-E2F9C11D64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2415030" y="7058025"/>
          <a:ext cx="1474054" cy="1085849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EWMAIN\MIAN&#48169;\&#51076;&#51333;&#54840;\2&#45800;&#51648;2&#45800;&#44228;\&#49888;&#45800;&#51648;&#50976;&#44592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49340;&#50504;&#44148;&#49444;&#44592;&#49696;&#44277;&#49324;A&#50504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DESIGN\GHJY\GHJY316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396;&#44288;&#47784;\&#44204;&#51201;&#49436;-&#49888;&#47700;\&#44053;&#50896;&#49340;&#52377;&#51216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YOON\&#49340;&#47168;&#54616;&#49688;\&#49340;&#47168;&#54616;&#49688;&#45236;&#50669;&#48143;&#44204;&#51201;-1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jkim\users\Users\Public\&#44608;&#50976;&#51473;&#51088;&#47308;\&#49688;&#51452;&#44277;&#49324;\08&#45380;\&#54644;&#49688;1.&#49569;&#46020;&#54644;&#49688;&#45812;&#49688;&#49884;&#49444;(32&#54840;)\Users\Public\&#44608;&#50976;&#51473;&#51088;&#47308;\&#49688;&#51452;&#44277;&#49324;\07&#45380;\&#51312;&#51208;&#51648;&#48148;&#51060;&#54056;&#49828;&#48184;&#48652;\&#49892;&#54665;(&#51312;&#51208;&#51648;&#48148;&#51060;&#54056;&#49828;)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04;&#51452;1\&#50577;&#49885;\min\&#50672;&#44208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203.237.0.53/KBS/EXCEL-DA/SIHNG/YES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2632;&#47564;\D\LG&#47560;&#49437;&#51216;\&#44228;&#49328;&#49436;\&#44036;&#49440;&#44228;&#49328;&#49436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ser2\c\DATA\HAN-SUNG\977-9901\977TONSU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&#44608;&#45397;&#49440;&#48149;&#49436;&#48260;\&#44277;&#49324;%20&#44060;&#49440;%20&#44396;&#47588;\&#49569;&#51204;&#49440;&#48372;&#54840;&#48176;&#51204;&#48152;&#51228;&#51312;&#44396;&#47588;\&#49569;&#51204;&#49440;%20&#48372;&#54840;&#48152;%20&#49444;&#44228;&#49436;\&#49569;&#51204;&#49440;%20&#48372;&#54840;&#48152;%20&#49444;&#44228;&#49436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MPRO\DOWN\999\&#51068;&#50948;&#45824;&#44032;\YES-IL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jkim\users\Users\Public\&#44608;&#50976;&#51473;&#51088;&#47308;\&#51089;&#50629;&#51032;&#47280;\2007&#45380;\21&#54840;\&#51089;&#50629;&#44228;&#54925;,&#50756;&#47308;(21&#54840;)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051;&#48148;&#50948;1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6168;&#47532;\&#51089;&#50629;&#44277;&#44036;\&#50500;&#51060;&#48708;&#50640;&#49828;\&#47785;&#54252;\&#50896;&#44032;\&#50689;&#49345;1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d02\cad00-e\HEXCEL\XLS\XL_DATA\&#44204;&#51201;\&#50629;&#52404;\HIT\&#50500;&#49328;&#44277;&#51109;\&#50500;&#49328;&#51032;&#51204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&#47691;&#51137;&#51060;\&#44204;&#51201;\&#44288;&#44277;&#49436;\F1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0857;&#45812;&#45840;\&#49688;&#50517;&#52384;&#44288;\&#50641;&#49472;\2&#52264;&#44592;&#49457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6168;&#47532;\&#51089;&#50629;&#44277;&#44036;\XLS_DATA\&#48516;&#45817;&#44036;&#48512;&#54924;&#51032;&#49892;\&#54788;&#45824;&#50672;&#49688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9688;&#51088;&#50896;\&#50504;&#46041;&#45840;&#49548;&#49688;&#47141;\&#50504;&#46041;&#45840;-&#48156;&#51204;&#49444;&#48708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652;&#49437;\C\WINDOWS\9605G\DS-LOAD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924;&#52380;\2006&#45380;&#54644;&#45812;&#51221;&#49328;&#48372;&#44256;\Documents%20and%20Settings\&#50577;&#49692;&#54596;\My%20Documents\&#49688;&#51088;&#50896;&#44592;&#49696;(&#51204;&#44592;)\'05&#51204;&#44592;\02.&#51089;&#50629;&#51032;&#47280;%20&#48143;%20&#44277;&#49324;\06.&#44592;&#51456;&#51204;&#44537;%20&#49444;&#52824;&#44277;&#49324;\04.&#44228;&#54925;\&#51452;&#50516;&#52712;&#49688;&#51109;%20&#51204;&#47141;&#50857;&#53080;&#45940;&#49436;%20&#44368;&#52404;&#44277;&#49324;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&#44608;&#45397;&#49440;&#48149;&#49436;&#48260;\&#44277;%20&#50976;\&#51060;&#49345;&#50980;\OUT\YES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203.237.0.53/servlet/&#49688;&#47049;&#49328;&#52636;(&#52572;&#51333;)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47564;&#51025;\D\BAKUP\OLD-E\1760\1766\1766-1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&#44592;&#44228;\&#44608;&#50976;&#51473;\&#49688;&#51452;&#44277;&#49324;\&#51060;&#49324;&#52380;&#44596;&#44553;&#48373;&#44396;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689;&#54840;\C\My%20Documents\Book1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3664;&#47785;\&#51089;&#50629;&#51032;&#47280;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5148;&#52384;\&#51312;&#45224;&#51068;\pulic\&#50896;&#51452;&#52572;&#51333;\&#51089;&#49457;&#44592;&#51456;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689;&#54840;\C\&#52380;&#51008;&#49849;\&#52488;&#45224;~&#49437;&#51221;\&#48176;&#49688;xl\&#50516;&#44144;&#51665;&#44228;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221;&#47564;\D\pjt-2002\&#54217;&#54868;&#51032;&#45840;\&#50696;&#49328;&#49436;(&#51068;&#50948;&#45824;&#44032;,&#45840;)\&#44048;&#47532;&#51089;&#50629;\&#49884;&#44277;&#44228;&#54925;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&#51312;&#52824;&#50896;2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203.237.0.53/FF/2000&#45380;&#46020;/&#44277;&#49324;&#49444;&#44228;/&#51217;&#50504;&#49884;&#49444;&#51228;&#51089;/&#51217;&#50504;&#49884;&#49444;&#44396;&#47588;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4785;&#51652;\&#54785;&#51652;&#47928;&#49436;\&#51089;&#50629;&#54260;&#45908;\&#44204;&#51201;\&#46020;&#47196;\&#49688;&#46020;&#44428;\J-&#49457;&#49437;~&#49444;&#47928;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c\lee\YES-IL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&#44608;&#45397;&#49440;&#48149;&#49436;&#48260;\&#48149;&#51221;&#49688;\&#48128;&#50577;\&#48156;&#51452;&#49444;&#44228;\&#44228;&#52769;&#51228;&#50612;\&#51068;&#49345;&#44048;&#49324;&#51204;\LG&#44204;&#51201;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-friend\2004&#53664;&#47785;&#52509;&#44292;\Documents%20and%20Settings\&#54788;&#51452;\&#48148;&#53461;%20&#54868;&#47732;\2004&#53664;&#47785;&#52509;&#44292;\&#49444;&#53468;&#55148;s10\%602003&#49688;&#51452;\%602003&#49688;&#46020;&#49884;&#49444;&#48372;&#49688;&#44277;&#49324;\2003&#49688;&#51452;\WINDOWS\&#51089;&#50629;&#51032;&#47280;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203.237.0.53/2002&#45380;&#46020;/&#44277;&#49324;&#49444;&#44228;/&#53944;&#47000;&#49772;&#47001;%20&#46020;&#51109;&#44277;&#49324;/&#53944;&#47000;&#49772;&#47001;&#46020;&#51109;&#44277;&#49324;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203.237.0.53/DATA-DATA-DATA/&#51204;&#44592;/&#51204;&#44592;&#45236;&#50669;&#49436;/&#44592;&#53440;/&#51204;&#44592;&#51652;&#54616;&#45224;&#52285;(&#50872;&#49328;&#50724;&#49688;&#44288;&#44144;&#48156;&#51452;)/&#44608;&#50896;&#44600;(&#48156;&#51452;&#45236;&#50669;&#49436;&#52572;&#51333;2001.9.18)/&#44608;&#54252;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203.237.0.53/DATA-DATA-DATA/&#49892;&#51201;&#44277;&#49324;&#48708;/&#44228;&#51109;/&#49892;&#51201;&#44277;&#49324;&#48708;(&#50689;&#52380;&#45840;)/&#45824;&#44257;&#49548;&#49688;&#47141;(2002.8.20)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689;&#55148;\&#50504;&#46041;&#45840;&#49548;&#49688;&#47141;\DMPRO\DOWN\999\&#51068;&#50948;&#45824;&#44032;\YES-IL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microsoft.com/office/2006/relationships/xlExternalLinkPath/xlPathMissing" Target="Book5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203.237.0.53/My%20Documents/DATA/&#50872;&#49328;/DATA/&#54861;&#49688;&#50696;&#44221;&#48372;/YONGF0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203.237.0.53/DATA-DATA-DATA/&#51204;&#44592;/&#51204;&#44592;&#45236;&#50669;&#49436;/&#54616;&#49688;&#46020;/&#48337;&#52380;&#54616;&#49688;/&#44608;&#54252;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&#53664;&#47785;\&#49688;&#51452;&#44277;&#49324;\'98&#49688;&#51452;&#44277;&#49324;\&#45824;&#52397;&#44228;&#53685;&#51060;&#49444;&#44277;&#49324;\&#45824;&#52397;&#44228;~1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5224;&#49328;-&#45733;&#49440;&#44036;(&#49884;&#54665;)\&#48176;&#49688;&#44288;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&#44608;&#45397;&#49440;&#48149;&#49436;&#48260;\Documents%20and%20Settings\Owner\&#48148;&#53461;%20&#54868;&#47732;\Book2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Public\&#44608;&#50976;&#51473;&#51088;&#47308;\&#49688;&#51452;&#44277;&#49324;\08&#45380;\&#49569;&#46020;&#50808;11&#44060;&#54644;&#49688;&#45812;&#49688;&#49884;&#49444;&#49884;&#44148;&#51109;&#52824;&#44368;&#52404;&#50808;6&#44148;\Users\Public\&#44608;&#50976;&#51473;&#51088;&#47308;\&#51089;&#50629;&#51032;&#47280;\2007&#45380;\21&#54840;\&#51089;&#50629;&#44228;&#54925;,&#50756;&#47308;(21&#54840;)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hoengsung\&#50896;&#51452;&#44428;&#51221;&#48372;&#53685;&#49888;\&#48156;&#51452;&#49444;&#44228;\&#50896;&#51452;&#46020;&#44553;&#45236;&#50669;&#49436;(&#44552;&#52264;&#48516;)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221;&#47564;\D\work2002\&#54868;&#48513;&#45840;\&#51204;&#44592;\&#51204;&#44592;030527\&#45236;&#50669;&#49436;\&#49548;&#49688;&#47141;&#45236;&#50669;&#49436;\&#53456;&#51652;&#45840;(&#49688;&#51221;)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689;&#54840;\c\CIVIL\&#44305;&#50577;&#46020;&#47196;\&#54788;&#51109;&#49436;&#47448;&#47784;&#51020;1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689;&#55148;\&#50504;&#46041;&#45840;&#49548;&#49688;&#47141;\&#50504;&#46041;&#45840;-&#48156;&#51204;&#49444;&#48708;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Documents%20and%20Settings\&#44592;&#48376;\Local%20Settings\Temporary%20Internet%20Files\Content.IE5\29J0H07E\20&#44277;&#49324;\&#50689;&#50516;&#49444;&#44228;&#49436;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312;&#52824;&#50896;2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456;&#44368;\DATA\DATA\KOREA\1M-EXT\Kr986901&#52397;&#47329;1288\&#49440;&#44032;&#45236;&#50669;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ser2\c\DATA\wan-do\barge\&#49440;&#44032;&#45236;&#50669;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689;&#55148;\&#50504;&#46041;&#45840;&#49548;&#49688;&#47141;\DMPRO\DOWN\999\&#51068;&#50948;&#45824;&#44032;\ILWI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himail.hitel.net/&#49328;&#45236;/&#49444;&#48320;/&#51204;&#52404;/&#49444;&#44228;&#49444;&#47749;&#49436;/&#49328;&#45236;/&#49444;&#48320;&#51204;&#52404;/&#49444;&#44228;&#49444;&#47749;&#49436;/&#50696;&#51221;&#44277;&#51221;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-friend\2004&#53664;&#47785;&#52509;&#44292;\Documents%20and%20Settings\&#54788;&#51452;\&#48148;&#53461;%20&#54868;&#47732;\2004&#53664;&#47785;&#52509;&#44292;\&#49444;&#53468;&#55148;s10\%602003&#49688;&#51452;\%602003&#49688;&#46020;&#49884;&#49444;&#48372;&#49688;&#44277;&#49324;\2003&#49688;&#51452;\WINDOWS\&#51312;&#52824;&#50896;2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SHIN345\&#54945;&#48169;&#54693;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264;&#51109;&#45784;\d\&#49436;&#51204;%20B%20&amp;%20P\&#49888;&#46020;&#44592;&#44228;\project\&#45824;&#44396;&#48513;&#48512;\&#45824;&#44396;&#49444;&#44228;&#45236;&#50669;&#49436;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MPRO\DOWN\999\&#51068;&#50948;&#45824;&#44032;\ILWI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IVIL\&#44305;&#50577;&#46020;&#47196;\&#45236;&#50669;&#49436;\&#52968;&#48512;&#46160;-&#44305;&#50689;&#44036;&#46020;&#47196;&#44060;&#49444;&#44277;&#49324;(&#52509;&#44292;)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203.237.0.53/DATA-DATA-DATA/&#44228;&#51109;/&#52572;&#51333;&#45236;&#50669;&#49436;(&#44592;&#51088;&#51116;)/&#44592;&#53440;/&#49436;&#50872;&#49884;(&#44397;&#49324;&#48393;,&#49345;&#46020;,&#49888;&#47548;&#48176;&#49688;&#51648;)/&#45209;&#49457;&#45824;(&#52572;&#51333;)/&#45209;&#49457;&#45824;/&#44608;&#54252;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337;&#54840;\C\&#50629;&#47924;2003\&#44277;&#49324;&#51665;&#54665;\&#50976;&#47049;&#44228;%20&#44368;&#52404;&#44277;&#49324;\WINDOWS\&#53664;&#47785;\&#49688;&#51452;&#44277;&#49324;\'98&#49688;&#51452;&#44277;&#49324;\&#51089;&#50629;&#51032;&#47280;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50500;&#49328;601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0857;&#45812;&#45840;\&#49688;&#50517;&#52384;&#44288;\&#50641;&#49472;\&#49548;&#54868;&#45236;&#50669;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&#44608;&#45397;&#49440;&#48149;&#49436;&#48260;\Documents%20and%20Settings\user\Local%20Settings\Temporary%20Internet%20Files\Content.IE5\IZOLGPI3\koo\caddata\ADD-&#52572;&#51333;&#45225;&#54408;-050223\05-&#45800;&#46041;&#54805;\&#46020;&#47732;\&#51032;&#51109;&#49440;&#44032;&#45236;&#50669;&#49436;-041209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2397;&#49885;\C\My%20Documents\&#54616;&#45208;&#47196;%20&#51068;&#50948;&#45824;&#44032;%20&#52572;&#51333;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&#44305;&#50577;\xls\&#49345;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himail.hitel.net/&#49444;&#44228;&#49436;(1&#52264;)/&#50696;&#51221;&#44277;&#51221;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Windows\Temporary%20Internet%20Files\OLK5215\&#48320;&#44221;2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ing\c\&#47928;&#49436;\&#44277;&#49324;&#54788;&#51109;%20&#44048;&#46021;&#51068;&#51648;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Book2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&#47196;&#52972;%20&#46356;&#49828;&#53356;%20(d)\DATA\wan-do\barge(&#45432;&#54868;)\&#49440;&#44032;&#45236;&#50669;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4785;&#51652;\&#54785;&#51652;&#47928;&#49436;\&#50676;&#48176;&#44288;\&#44256;&#50577;&#52628;&#44032;(2002)\&#44277;&#49324;&#48708;\&#44256;&#50577;&#50672;&#44228;&#49444;&#44228;&#45236;&#50669;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47564;&#51025;\D\2&#50641;&#49472;&#47928;&#49436;\02-&#52397;&#51452;&#44368;&#50896;&#45824;\1766\1790\179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개 요"/>
      <sheetName val="수질기준"/>
      <sheetName val="수질계산근거"/>
      <sheetName val="계산근거"/>
      <sheetName val="노임단가"/>
      <sheetName val="2F 회의실견적(5_14 일대)"/>
      <sheetName val="견적내용입력"/>
      <sheetName val="견적서세부내용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2 (2)"/>
      <sheetName val="노임단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6"/>
      <sheetName val="기기리스트"/>
      <sheetName val="건축토목내역"/>
      <sheetName val="관리,공감"/>
      <sheetName val="6호기"/>
      <sheetName val="자재(원원+원대)"/>
      <sheetName val="Sheet1"/>
      <sheetName val="7+160암거변경"/>
      <sheetName val="노임단가"/>
      <sheetName val="기초일위"/>
      <sheetName val="일위대가표"/>
      <sheetName val="Sheet1 (2)"/>
      <sheetName val="점검총괄"/>
      <sheetName val="기본일위"/>
      <sheetName val="일위대가"/>
      <sheetName val="단위수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갑지"/>
      <sheetName val="표지"/>
      <sheetName val="내역서 (2)"/>
      <sheetName val="갑지 (2)"/>
      <sheetName val="견적내용입력"/>
      <sheetName val="견적서세부내용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가격표"/>
      <sheetName val="조내역"/>
      <sheetName val="전기"/>
      <sheetName val="설계명세서"/>
    </sheetNames>
    <sheetDataSet>
      <sheetData sheetId="0" refreshError="1"/>
      <sheetData sheetId="1"/>
      <sheetData sheetId="2" refreshError="1"/>
      <sheetData sheetId="3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견적서"/>
      <sheetName val="표지(실행)"/>
      <sheetName val="공사계획(실행)"/>
      <sheetName val="공사원가(실행) "/>
      <sheetName val="일위대가(실행)"/>
      <sheetName val="수주공사대장"/>
      <sheetName val="공사준공정산서"/>
      <sheetName val="세부집행내역"/>
      <sheetName val="물품구매(실행)"/>
      <sheetName val="물품구매(실행)(잡자재)"/>
      <sheetName val="물품(수리),삼우"/>
      <sheetName val="물품(수리),순천수도"/>
      <sheetName val="정산"/>
      <sheetName val="수로단위수량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연결"/>
      <sheetName val="#REF"/>
      <sheetName val="SCHE"/>
      <sheetName val="UPRI"/>
      <sheetName val="TEMCO"/>
      <sheetName val="실행"/>
      <sheetName val="SPEC"/>
      <sheetName val="TOTAL"/>
      <sheetName val="공사개요"/>
      <sheetName val="관리방안"/>
      <sheetName val="관리방안 (2)"/>
      <sheetName val="협력업체"/>
      <sheetName val="내역총괄표"/>
      <sheetName val="APT"/>
      <sheetName val="자재CODE"/>
      <sheetName val="자원분리"/>
      <sheetName val="정부노임단가"/>
      <sheetName val="자체APT"/>
      <sheetName val="토공"/>
      <sheetName val="총괄내역서"/>
      <sheetName val="물가대비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ORAGE"/>
      <sheetName val="Y-WORK"/>
      <sheetName val="ITEM"/>
      <sheetName val="단가비교표"/>
      <sheetName val="- INFORMATION -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DATA"/>
      <sheetName val="일위대가목록"/>
      <sheetName val="WORK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본동 "/>
      <sheetName val="시외동"/>
      <sheetName val="Macro(차단기)"/>
      <sheetName val="Macro(전선)"/>
      <sheetName val="Macro(전동기)"/>
      <sheetName val="laroux1"/>
      <sheetName val="일위대가표(DEEP)"/>
      <sheetName val="Sheet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 "/>
      <sheetName val="용적"/>
      <sheetName val="TONSU"/>
      <sheetName val="LBD "/>
    </sheetNames>
    <sheetDataSet>
      <sheetData sheetId="0"/>
      <sheetData sheetId="1"/>
      <sheetData sheetId="2"/>
      <sheetData sheetId="3">
        <row r="35">
          <cell r="E35">
            <v>14.7</v>
          </cell>
        </row>
        <row r="36">
          <cell r="E36">
            <v>3.9</v>
          </cell>
        </row>
      </sheetData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1"/>
      <sheetName val="표지2"/>
      <sheetName val="공정예정표"/>
      <sheetName val="산출내역"/>
      <sheetName val="순공사비산출서"/>
      <sheetName val="원가계산"/>
      <sheetName val="원가내역"/>
      <sheetName val="일위대가목록"/>
      <sheetName val="수량계산서"/>
      <sheetName val="일위대가표 "/>
      <sheetName val="단가산출서"/>
      <sheetName val="시중노임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>
        <row r="7">
          <cell r="B7">
            <v>85964</v>
          </cell>
        </row>
        <row r="11">
          <cell r="B11">
            <v>106136</v>
          </cell>
        </row>
        <row r="12">
          <cell r="B12">
            <v>100760</v>
          </cell>
        </row>
        <row r="23">
          <cell r="B23">
            <v>124966</v>
          </cell>
        </row>
      </sheetData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ORK"/>
      <sheetName val="ilch"/>
      <sheetName val="계산근거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계획서"/>
      <sheetName val="계획작업."/>
      <sheetName val="계획내역"/>
      <sheetName val="물품구매(갑)"/>
      <sheetName val="완료보고서"/>
      <sheetName val="완료작업"/>
      <sheetName val="완료내역"/>
      <sheetName val="계획작업"/>
      <sheetName val="물품구매(갑)."/>
      <sheetName val="완료보고서."/>
      <sheetName val="내역서 "/>
      <sheetName val="Macro(전선)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계획서 (2)"/>
      <sheetName val="공사예정공정표표지"/>
      <sheetName val="공정표"/>
      <sheetName val="설계내역서표지"/>
      <sheetName val="공사원가계산서 (3)"/>
      <sheetName val="기타경비 산출내역"/>
      <sheetName val="안전관리비 산출내역"/>
      <sheetName val="설계명세서"/>
      <sheetName val="자재명세서"/>
      <sheetName val="사급자재명세서"/>
      <sheetName val="품셈cover"/>
      <sheetName val="품셈"/>
      <sheetName val="단가산출서표지"/>
      <sheetName val="단가 산출 일람표"/>
      <sheetName val="단가산출서"/>
      <sheetName val="싱카제작"/>
      <sheetName val="단가산출근거표지"/>
      <sheetName val="단가산출근거"/>
      <sheetName val="2002년 정부노임단가표지"/>
      <sheetName val="중기사용료표지"/>
      <sheetName val="중기사용료"/>
      <sheetName val="중기목록표표지"/>
      <sheetName val="중기목록표"/>
      <sheetName val="중기내역표지"/>
      <sheetName val="중기내역"/>
      <sheetName val="도장및샌드 표지"/>
      <sheetName val="도장면적수량 집계표"/>
      <sheetName val="도장면적및샌드블라스팅면적"/>
      <sheetName val="자재수량산출서표지"/>
      <sheetName val="자재수량집계표"/>
      <sheetName val="자재 수량 산출서"/>
      <sheetName val="견적서세부내용"/>
      <sheetName val="견적내용입력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 refreshError="1"/>
      <sheetData sheetId="33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견적"/>
      <sheetName val="내역서"/>
      <sheetName val="Sheet1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 (5_15) 가구별도"/>
      <sheetName val=" HIT-&gt;HMC 견적(3900)"/>
      <sheetName val="견적갑지"/>
      <sheetName val="견적내용"/>
      <sheetName val="공사비 검토내역서"/>
      <sheetName val="Sheet1"/>
      <sheetName val="2F 회의실견적(5_14 일대)"/>
      <sheetName val="의장"/>
      <sheetName val="일위대가"/>
      <sheetName val="단가산출"/>
      <sheetName val="TABLE"/>
      <sheetName val="J直材4"/>
      <sheetName val="민감도"/>
      <sheetName val="_HIT__HMC 견적_3900_"/>
      <sheetName val="간접비계산"/>
      <sheetName val="I一般比"/>
      <sheetName val="#REF"/>
      <sheetName val="아산의전"/>
      <sheetName val="SHL"/>
      <sheetName val="1"/>
      <sheetName val="현장관리비"/>
      <sheetName val="설직재-1"/>
    </sheetNames>
    <sheetDataSet>
      <sheetData sheetId="0"/>
      <sheetData sheetId="1" refreshError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출내역"/>
      <sheetName val="원가계산서"/>
      <sheetName val="공종별집계표"/>
      <sheetName val="내역서"/>
      <sheetName val="일위대가목록"/>
      <sheetName val="일위대가표"/>
      <sheetName val="단가조사"/>
      <sheetName val="노임단가"/>
      <sheetName val="계산근거"/>
      <sheetName val="총괄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"/>
      <sheetName val="1"/>
      <sheetName val="sheet1"/>
      <sheetName val="일위대가"/>
      <sheetName val="WORK"/>
      <sheetName val="관급"/>
      <sheetName val="내역서2안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견적갑지"/>
      <sheetName val="견적내용"/>
      <sheetName val="공사비 검토내역서"/>
      <sheetName val="Sheet1"/>
      <sheetName val="일위대가목록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"/>
      <sheetName val="일위대가(1)"/>
      <sheetName val="대치판정"/>
      <sheetName val="신우"/>
      <sheetName val="ITEM"/>
      <sheetName val="일위대가목록"/>
      <sheetName val="WORK"/>
      <sheetName val="A-8 PD(도로중앙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부하"/>
      <sheetName val="TR용량"/>
      <sheetName val="BATT"/>
      <sheetName val="GENCALC"/>
      <sheetName val="CABLE SIZE CALCULATION SHEET"/>
      <sheetName val="IMPEADENCE MAP "/>
      <sheetName val="IMPEADENCE "/>
      <sheetName val="등가거리"/>
      <sheetName val="MCCCALC"/>
      <sheetName val="CABLECALC"/>
      <sheetName val="DATA"/>
      <sheetName val="DATA1"/>
      <sheetName val="MOTOR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견적갑지"/>
      <sheetName val="입찰참가보고 (2)"/>
      <sheetName val="집계표"/>
      <sheetName val="내역"/>
      <sheetName val="부대공II"/>
      <sheetName val="가설사무실"/>
      <sheetName val="조직도"/>
      <sheetName val="카메라"/>
      <sheetName val="000000"/>
      <sheetName val="조명율표"/>
      <sheetName val="CABLE"/>
      <sheetName val="전동기수정"/>
      <sheetName val="전동기적용"/>
      <sheetName val="전동기"/>
      <sheetName val="PACKAGE"/>
      <sheetName val="전선"/>
      <sheetName val="전선관"/>
      <sheetName val="허용전류"/>
      <sheetName val="선로정수"/>
      <sheetName val="전선관(1)"/>
      <sheetName val="부하산정"/>
      <sheetName val="케이블선정"/>
      <sheetName val="Sheet9"/>
      <sheetName val="Sheet10"/>
      <sheetName val="Sheet12"/>
      <sheetName val="Sheet11"/>
      <sheetName val="Sheet13"/>
      <sheetName val="Sheet14"/>
      <sheetName val="Sheet15"/>
      <sheetName val="Sheet16"/>
      <sheetName val="토목원가계산서"/>
      <sheetName val="토목원가"/>
      <sheetName val="집계장"/>
      <sheetName val="설계내역"/>
      <sheetName val="제외공종"/>
      <sheetName val="공정현황보고(3.20) (2)"/>
      <sheetName val="추진공정(법인)3.20"/>
      <sheetName val="공정현황보고(3.27) (2)"/>
      <sheetName val="추진공정(법인)3.27"/>
      <sheetName val="공정현황보고(4.2)"/>
      <sheetName val="표지"/>
      <sheetName val="원가계산"/>
      <sheetName val="원가계산기준"/>
      <sheetName val="단가산출서"/>
      <sheetName val="수량산출-재료"/>
      <sheetName val="수량산출-노무"/>
      <sheetName val="산출1-전력"/>
      <sheetName val="산출1-분전반"/>
      <sheetName val="산출2-기기동력"/>
      <sheetName val="산출3-동력"/>
      <sheetName val="산출4-접지"/>
      <sheetName val="산출5-피뢰침"/>
      <sheetName val="산출6-전등"/>
      <sheetName val="산출-전등(TRAY)"/>
      <sheetName val="산출7-전열"/>
      <sheetName val="산출8-조명제어"/>
      <sheetName val="산출9-TRAY"/>
      <sheetName val="단가조사-1"/>
      <sheetName val="단가조사-2"/>
      <sheetName val="일위집계"/>
      <sheetName val="일위대가"/>
      <sheetName val="설계참고목차"/>
      <sheetName val="수량조서"/>
      <sheetName val="1.철주신설"/>
      <sheetName val="2.철주신설"/>
      <sheetName val="3.철주신설"/>
      <sheetName val="4.비임신설"/>
      <sheetName val="5.기기가대"/>
      <sheetName val="6.철주기초"/>
      <sheetName val="7.기기기초"/>
      <sheetName val="8.기기기초"/>
      <sheetName val="9.기기기초"/>
      <sheetName val="10.단권변압기"/>
      <sheetName val="11.가스절연"/>
      <sheetName val="12.전자식제어반"/>
      <sheetName val="13.고장점표정반"/>
      <sheetName val="14.GP"/>
      <sheetName val="15.전철용RTU"/>
      <sheetName val="16.R-C BANK"/>
      <sheetName val="17.모선배선"/>
      <sheetName val="18.제어및전력케이블"/>
      <sheetName val="19.핏트"/>
      <sheetName val="20.배수로"/>
      <sheetName val="21.스틸그레이팅"/>
      <sheetName val="22.접지장치"/>
      <sheetName val="23.옥외전선관"/>
      <sheetName val="24.옥외외등"/>
      <sheetName val="25.무인화설비"/>
      <sheetName val="26.콘크리트포장"/>
      <sheetName val="27.자갈부설"/>
      <sheetName val="28.휀스"/>
      <sheetName val="29.소내용TR"/>
      <sheetName val="30.고배용VCB"/>
      <sheetName val="31.고배용RTU"/>
      <sheetName val="32.기기기초"/>
      <sheetName val="33.지중케이블"/>
      <sheetName val="34.전력용관로"/>
      <sheetName val="35.장주신설"/>
      <sheetName val="36.맨홀"/>
      <sheetName val="37.운반비"/>
      <sheetName val="운반비(철재류)"/>
      <sheetName val="운반비(전선관)"/>
      <sheetName val="운반비(전선류)"/>
      <sheetName val="호표"/>
      <sheetName val="시중노임표"/>
      <sheetName val="견적단가"/>
      <sheetName val="재료단가"/>
      <sheetName val="Sheet1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목차"/>
      <sheetName val="도급내역서"/>
      <sheetName val="1.공사집행계획서"/>
      <sheetName val="2.예산내역검토서"/>
      <sheetName val="3.실행원가내역서"/>
      <sheetName val="4.실행예산단가산출서(단가)"/>
      <sheetName val="4.실행예산단가산출서(금액)"/>
      <sheetName val="5.현장관리비"/>
      <sheetName val="6.공사예정공정표"/>
      <sheetName val="7.인원동원현황"/>
      <sheetName val="8.장비투입현황"/>
      <sheetName val="9.문제점 및 대책"/>
      <sheetName val="10.설계변경 및 추가공사"/>
      <sheetName val="공사수행범위"/>
      <sheetName val="자재투입계획"/>
      <sheetName val="사급자재구입량"/>
      <sheetName val="산출근거"/>
      <sheetName val="사급자재재료표"/>
      <sheetName val="단가비교표"/>
      <sheetName val="Chart1"/>
      <sheetName val="내역서"/>
      <sheetName val="단위내역목록"/>
      <sheetName val="단위내역서"/>
      <sheetName val="총괄표"/>
      <sheetName val="원가(1)"/>
      <sheetName val="원가(2)"/>
      <sheetName val="공량산출서"/>
      <sheetName val="Module1"/>
      <sheetName val="적쒩2002"/>
      <sheetName val="단위내엍목록"/>
      <sheetName val="원가계산서"/>
      <sheetName val="설계내역서"/>
      <sheetName val="제어반공량"/>
      <sheetName val="가격조사"/>
      <sheetName val="제어반견적"/>
      <sheetName val="주요물량"/>
      <sheetName val="P礔CKAGE"/>
      <sheetName val="인건비"/>
      <sheetName val="DS-LOAD"/>
      <sheetName val="공문"/>
      <sheetName val="갑지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안영판암원가계산서"/>
      <sheetName val="안영-판암간집계표"/>
      <sheetName val="안영복개집계표"/>
      <sheetName val="안영복개터널옥외변전"/>
      <sheetName val="안영복개터널가로등"/>
      <sheetName val="안영복개터널케이블(할증제외)"/>
      <sheetName val="안영복개터널케이블(할증)"/>
      <sheetName val="안영복개터널조명(할증제외)"/>
      <sheetName val="안영복개터널조명(할증)"/>
      <sheetName val="안영복개터널방재(할증제외)"/>
      <sheetName val="안영복개터널방재(할증)"/>
      <sheetName val="안영복개터널소화기(할증제외)"/>
      <sheetName val="안영복개터널소화기(할증)"/>
      <sheetName val="구완집계표"/>
      <sheetName val="구완터널옥외변전"/>
      <sheetName val="구완터널가로등"/>
      <sheetName val="구완터널케이블(할증제외)"/>
      <sheetName val="구완터널케이블(할증)"/>
      <sheetName val="구완터널조명(할증제외)"/>
      <sheetName val="구완터널조명(할증)"/>
      <sheetName val="구완터널방재(할증제외)"/>
      <sheetName val="구완터널방재(할증)"/>
      <sheetName val="구완터널소화기(할증제외)"/>
      <sheetName val="구완터널소화기(할증)"/>
      <sheetName val="안영영업소집계표"/>
      <sheetName val="안영옥외전기"/>
      <sheetName val="안영옥내전기"/>
      <sheetName val="안영옥내약전설비공사"/>
      <sheetName val="안영소방"/>
      <sheetName val="안영TG설비공사"/>
      <sheetName val="안영지명표지판총괄"/>
      <sheetName val="안영지명표지판"/>
      <sheetName val="안영지명표지판2"/>
      <sheetName val="안영IC집계표"/>
      <sheetName val="안영IC"/>
      <sheetName val="안영IC신호등집계표"/>
      <sheetName val="안영IC신호등"/>
      <sheetName val="남대전JC집계표"/>
      <sheetName val="남대전JC"/>
      <sheetName val="교량집계표(안영-판암감)"/>
      <sheetName val="교량점검등(안영-판암간)"/>
      <sheetName val="지급자재집계표"/>
      <sheetName val="안영복개터널지급자재"/>
      <sheetName val="구완터널지급자재"/>
      <sheetName val="안영영업소지급자재"/>
      <sheetName val="안영IC가로등지급자재"/>
      <sheetName val="남대전JC가로등지급자재"/>
      <sheetName val="공구손료 산출내역"/>
      <sheetName val="WORK"/>
      <sheetName val="대비"/>
      <sheetName val="ITEM"/>
      <sheetName val="데이타"/>
      <sheetName val="정부노임단가"/>
      <sheetName val="일반공사"/>
      <sheetName val="2F 회의실견적(5_14 일대)"/>
      <sheetName val="CONCRETE"/>
      <sheetName val="지급자재"/>
      <sheetName val="D-3503"/>
      <sheetName val="차액보증"/>
      <sheetName val="남양시작동자105노65기1.3화1.2"/>
      <sheetName val="운반비(전선륐)"/>
      <sheetName val="공통비"/>
      <sheetName val="경비"/>
      <sheetName val="A-4"/>
      <sheetName val="날개벽"/>
      <sheetName val="출근부"/>
      <sheetName val="건축내역"/>
      <sheetName val="코드"/>
      <sheetName val="전기일위대가"/>
      <sheetName val="Y-WORK"/>
      <sheetName val="BLOCK(1)"/>
      <sheetName val="터널조도"/>
      <sheetName val="타공종이기"/>
      <sheetName val="투찰"/>
      <sheetName val="SG"/>
      <sheetName val="11.자재단가"/>
      <sheetName val="ilch"/>
      <sheetName val="결과조달"/>
      <sheetName val="토목주소"/>
      <sheetName val="프랜트면허"/>
      <sheetName val="98지급계획"/>
      <sheetName val="노원열병합  건축공사기성내역서"/>
      <sheetName val="공통가설"/>
      <sheetName val="소비자가"/>
      <sheetName val="내역분기"/>
      <sheetName val="기초공"/>
      <sheetName val="기둥(원형)"/>
      <sheetName val="sw1"/>
      <sheetName val="NOMUBI"/>
      <sheetName val="자재단가"/>
      <sheetName val="일위대가서"/>
      <sheetName val="MCC,분전반"/>
      <sheetName val="PANEL"/>
      <sheetName val="신규단가-00.11.30"/>
      <sheetName val="원가계산서-계약"/>
      <sheetName val="계약내역서"/>
      <sheetName val="단가조서"/>
      <sheetName val="견적단가(조명제어)"/>
      <sheetName val="견적단가(등기구)"/>
      <sheetName val="견적단가(수배전반)"/>
      <sheetName val="공사비집계"/>
      <sheetName val="부대내역"/>
      <sheetName val="I.설계조건"/>
      <sheetName val="TEL"/>
      <sheetName val="전차선로 물량표"/>
      <sheetName val="CODE"/>
      <sheetName val="VXXXXX"/>
      <sheetName val="전도금청구서"/>
      <sheetName val="전도금청구서 (2)"/>
      <sheetName val="자금분계"/>
      <sheetName val="미지급"/>
      <sheetName val="직영노"/>
      <sheetName val="금전출납 "/>
      <sheetName val="현금출납부"/>
      <sheetName val="식대 "/>
      <sheetName val="장비사용료"/>
      <sheetName val="장비대"/>
      <sheetName val="유류대"/>
      <sheetName val="자재대"/>
      <sheetName val="기성고조서(폐기물) (2)"/>
      <sheetName val="기성고조서(순성토)"/>
      <sheetName val="기성고조서(배수)"/>
      <sheetName val="배수외주내역서"/>
      <sheetName val="Sheet3 (5)"/>
      <sheetName val="Sheet3 (6)"/>
      <sheetName val="31.고_x0000_RTU"/>
      <sheetName val="설계예산내역서"/>
      <sheetName val="단위중량"/>
      <sheetName val="토공(완충)"/>
      <sheetName val="Sheet1 (2)"/>
      <sheetName val="집1"/>
      <sheetName val="8.PILE  (돌출)"/>
      <sheetName val="CTEMCOST"/>
      <sheetName val="c_balju"/>
      <sheetName val="토공"/>
      <sheetName val="001"/>
      <sheetName val="금액내역서"/>
      <sheetName val="L형옹벽(key)"/>
      <sheetName val="연결임시"/>
      <sheetName val="현금"/>
      <sheetName val="중기사용료"/>
      <sheetName val="실행예산"/>
      <sheetName val="백호우계수"/>
      <sheetName val="한강운반비"/>
      <sheetName val="수량산출"/>
      <sheetName val="단가조사서"/>
      <sheetName val="BQ"/>
      <sheetName val="견적시담(송포2공구)"/>
      <sheetName val="구조물철거타공정이월"/>
      <sheetName val="관람석제출"/>
      <sheetName val="단가"/>
      <sheetName val="시설물일위"/>
      <sheetName val="BJJIN"/>
      <sheetName val="기계내역"/>
      <sheetName val="공통부대비"/>
      <sheetName val="K1자재(3차등)"/>
      <sheetName val="정렬"/>
      <sheetName val="danga"/>
      <sheetName val="내역서(총)"/>
      <sheetName val="횡배위치"/>
      <sheetName val="#REF"/>
      <sheetName val="BID"/>
      <sheetName val="DATE"/>
      <sheetName val="판"/>
      <sheetName val="총계"/>
      <sheetName val="내역서 "/>
      <sheetName val="준검 내역서"/>
      <sheetName val="설계조건"/>
      <sheetName val="안정계산"/>
      <sheetName val="단면검토"/>
      <sheetName val="환률"/>
      <sheetName val="겉장"/>
      <sheetName val="기성검사원"/>
      <sheetName val="원가"/>
      <sheetName val="건축"/>
      <sheetName val="토목"/>
      <sheetName val="화재 탐지 설비"/>
      <sheetName val="6호기"/>
      <sheetName val="중기일위대가"/>
      <sheetName val="산거각호표"/>
      <sheetName val="노무비"/>
      <sheetName val="B"/>
      <sheetName val="조도계산서 (도서)"/>
      <sheetName val="교각1"/>
      <sheetName val="FACTOR"/>
      <sheetName val="Sheet4"/>
      <sheetName val="손익분석"/>
      <sheetName val="ABUT수량-A1"/>
      <sheetName val="총집계표"/>
      <sheetName val="몰탈재료산출"/>
      <sheetName val="TOTAL"/>
      <sheetName val="토공계산서(부체도로)"/>
      <sheetName val="최초침전지집계표"/>
      <sheetName val="공사개요"/>
      <sheetName val="NEWDRAW"/>
      <sheetName val="일위대가목차"/>
      <sheetName val="실행내역"/>
      <sheetName val="간선계산"/>
      <sheetName val="Site Expenses"/>
      <sheetName val="설변물량"/>
      <sheetName val="fitting"/>
      <sheetName val="점수계산1-2"/>
      <sheetName val="소업1교"/>
      <sheetName val="JUCK"/>
      <sheetName val="토공총괄집계"/>
      <sheetName val="32.銅기기초"/>
      <sheetName val="맨홀수량집계"/>
      <sheetName val="수목단가"/>
      <sheetName val="시설수량표"/>
      <sheetName val="식재수량표"/>
      <sheetName val="일위목록"/>
      <sheetName val="노임"/>
      <sheetName val="교각계산"/>
      <sheetName val="3BL공동구 수량"/>
      <sheetName val="조경"/>
      <sheetName val="현장지지물물량"/>
      <sheetName val="보합"/>
      <sheetName val="실시설계"/>
      <sheetName val="DATA(BAC)"/>
      <sheetName val="신공"/>
      <sheetName val="March"/>
      <sheetName val="7.1유효폭"/>
      <sheetName val="말뚝물량"/>
      <sheetName val="경비2내역"/>
      <sheetName val="가공비"/>
      <sheetName val="수량집계"/>
      <sheetName val="총괄집계표"/>
      <sheetName val="2000년1차"/>
      <sheetName val="2000전체분"/>
      <sheetName val="35_x000e_장주신설"/>
      <sheetName val="자재집계"/>
      <sheetName val="TYPE-B 평균H"/>
      <sheetName val="회사99"/>
      <sheetName val="EUPDAT2"/>
      <sheetName val="Dae_Jiju"/>
      <sheetName val="Sikje_ingun"/>
      <sheetName val="TREE_D"/>
      <sheetName val="입찰"/>
      <sheetName val="현경"/>
      <sheetName val="STORAGE"/>
      <sheetName val="eq_data"/>
      <sheetName val="골조시행"/>
      <sheetName val="터파기및재료"/>
      <sheetName val="설계예산서"/>
      <sheetName val="(2)"/>
      <sheetName val="FRP배관단가(만수)"/>
      <sheetName val="만수배관단가"/>
      <sheetName val="계산근거"/>
      <sheetName val="년"/>
      <sheetName val="금액집계"/>
      <sheetName val="산업개발안내서"/>
      <sheetName val="31.고"/>
      <sheetName val="공종별 집계"/>
      <sheetName val="Explanation for Page 17"/>
      <sheetName val="토목내역"/>
      <sheetName val="사용성검토"/>
      <sheetName val="내역1"/>
      <sheetName val="TYPE1"/>
      <sheetName val="단면(RW1)"/>
      <sheetName val="9GNG운반"/>
      <sheetName val="을"/>
      <sheetName val="단면가정"/>
      <sheetName val="현장"/>
      <sheetName val="Sheet2"/>
      <sheetName val="기계실"/>
      <sheetName val="자료"/>
      <sheetName val="조건표"/>
      <sheetName val="입력DATA"/>
      <sheetName val="수량산출서"/>
      <sheetName val="난방열교"/>
      <sheetName val="급탕열교"/>
      <sheetName val="여흥"/>
      <sheetName val="TABLE"/>
      <sheetName val="Customer Databas"/>
      <sheetName val="J直材4"/>
      <sheetName val="총투자비산정"/>
      <sheetName val="ROE(FI)"/>
      <sheetName val="Sens&amp;Anal"/>
      <sheetName val="UNIT"/>
      <sheetName val="귀래 설계 공내역서"/>
      <sheetName val="대비표"/>
      <sheetName val="dtxl"/>
      <sheetName val="woo(mac)"/>
      <sheetName val="단면 (2)"/>
      <sheetName val="Macro1"/>
      <sheetName val="품목"/>
      <sheetName val="장비집계"/>
      <sheetName val="기계경비"/>
      <sheetName val="단중표"/>
      <sheetName val="장문교(대전)"/>
      <sheetName val="건축(충일분)"/>
      <sheetName val="바닥판"/>
      <sheetName val="일위대가 (목록)"/>
      <sheetName val="unit 4"/>
      <sheetName val="제경비"/>
      <sheetName val="SE-611"/>
      <sheetName val="견적서"/>
      <sheetName val="일위대가표"/>
      <sheetName val="예산서"/>
      <sheetName val="2.대외공문"/>
      <sheetName val="원형맨홀수량"/>
      <sheetName val="연수동"/>
      <sheetName val="일위대가목록"/>
      <sheetName val="단가대비표"/>
      <sheetName val="Sheet5"/>
      <sheetName val="한전고리-을"/>
      <sheetName val="2.예산냴역검토서"/>
      <sheetName val="C &amp; G RHS"/>
      <sheetName val="#230,#235"/>
      <sheetName val="관거공사비"/>
      <sheetName val="hvac(제어동)"/>
      <sheetName val="하수급견적대비"/>
      <sheetName val="45,46"/>
      <sheetName val="1을"/>
      <sheetName val="총괄내역서"/>
      <sheetName val="을지"/>
      <sheetName val="예산변경사항"/>
      <sheetName val="P.M 별"/>
      <sheetName val="플랜트 설치"/>
      <sheetName val="실행철강하도"/>
      <sheetName val="실행내역서"/>
      <sheetName val="major"/>
      <sheetName val="토 적 표"/>
      <sheetName val="품질 및 특성 보정계수"/>
      <sheetName val="전체총괄표"/>
      <sheetName val="요소별"/>
      <sheetName val="전기요금"/>
      <sheetName val="도급대비"/>
      <sheetName val="조건"/>
      <sheetName val="한전위탁공사비2"/>
      <sheetName val="아파트건축"/>
      <sheetName val="DS-최종"/>
      <sheetName val="단위수량"/>
      <sheetName val="계화배수"/>
      <sheetName val="96수출"/>
      <sheetName val="설산1.나"/>
      <sheetName val="본사S"/>
      <sheetName val="관리비"/>
      <sheetName val="1.수인터널"/>
      <sheetName val="공틀공사"/>
      <sheetName val="물량표"/>
      <sheetName val="06-BATCH "/>
      <sheetName val="변화치수"/>
      <sheetName val="현장관리비집계표"/>
      <sheetName val="8.자재단가"/>
      <sheetName val="전신환매도율"/>
      <sheetName val="IMP(MAIN)"/>
      <sheetName val="IMP (REACTOR)"/>
      <sheetName val="명세서"/>
      <sheetName val="내역총괄표"/>
      <sheetName val="초"/>
      <sheetName val="직노"/>
      <sheetName val="검색"/>
      <sheetName val="부대공집계표"/>
      <sheetName val="입찰안"/>
      <sheetName val="철거수량"/>
      <sheetName val="견적조건"/>
      <sheetName val="예산M12A"/>
      <sheetName val="Indirect Cost"/>
      <sheetName val="Qheet3"/>
      <sheetName val="Ⅴ-2.공종별내역"/>
      <sheetName val="계획"/>
      <sheetName val="계획세부"/>
      <sheetName val="사용내역서"/>
      <sheetName val="항목별내역서"/>
      <sheetName val="안전담당자"/>
      <sheetName val="유도원"/>
      <sheetName val="안전사진"/>
      <sheetName val="부대공Ⅱ"/>
      <sheetName val="U-TYPE(1)"/>
      <sheetName val="현장관리비내역서"/>
      <sheetName val="BOQ-Summary_Form A2"/>
      <sheetName val="코드표"/>
      <sheetName val="Proposal"/>
      <sheetName val="장비당단가 (1)"/>
      <sheetName val="dg"/>
      <sheetName val="보차도경계석"/>
      <sheetName val="설계명세서(선로)"/>
      <sheetName val="자재단가표"/>
      <sheetName val="산근"/>
      <sheetName val="오산갈곳"/>
      <sheetName val="CIVIL"/>
      <sheetName val="수량산출근거"/>
      <sheetName val="양식"/>
      <sheetName val="당초수량"/>
      <sheetName val="구조물공"/>
      <sheetName val="일반맨홀수량집계"/>
      <sheetName val="SLAB"/>
      <sheetName val="전기일위목록"/>
      <sheetName val="별표"/>
      <sheetName val="공종분류"/>
      <sheetName val="CABLE_SIZE_CALCULATION_SHEET"/>
      <sheetName val="IMPEADENCE_MAP_"/>
      <sheetName val="IMPEADENCE_"/>
      <sheetName val="입찰참가보고_(2)"/>
      <sheetName val="공정현황보고(3_20)_(2)"/>
      <sheetName val="추진공정(법인)3_20"/>
      <sheetName val="공정현황보고(3_27)_(2)"/>
      <sheetName val="추진공정(법인)3_27"/>
      <sheetName val="공정현황보고(4_2)"/>
      <sheetName val="1_공사집행계획서"/>
      <sheetName val="2_예산내역검토서"/>
      <sheetName val="3_실행원가내역서"/>
      <sheetName val="4_실행예산단가산출서(단가)"/>
      <sheetName val="4_실행예산단가산출서(금액)"/>
      <sheetName val="5_현장관리비"/>
      <sheetName val="6_공사예정공정표"/>
      <sheetName val="7_인원동원현황"/>
      <sheetName val="8_장비투입현황"/>
      <sheetName val="9_문제점_및_대책"/>
      <sheetName val="10_설계변경_및_추가공사"/>
      <sheetName val="1_철주신설"/>
      <sheetName val="2_철주신설"/>
      <sheetName val="3_철주신설"/>
      <sheetName val="4_비임신설"/>
      <sheetName val="5_기기가대"/>
      <sheetName val="6_철주기초"/>
      <sheetName val="7_기기기초"/>
      <sheetName val="8_기기기초"/>
      <sheetName val="9_기기기초"/>
      <sheetName val="10_단권변압기"/>
      <sheetName val="11_가스절연"/>
      <sheetName val="12_전자식제어반"/>
      <sheetName val="13_고장점표정반"/>
      <sheetName val="14_GP"/>
      <sheetName val="15_전철용RTU"/>
      <sheetName val="물량산출근거"/>
      <sheetName val="개요"/>
      <sheetName val="단위세대"/>
      <sheetName val="구리토평1전기"/>
      <sheetName val="설계산출표지"/>
      <sheetName val="공사원가계산서"/>
      <sheetName val="설계산출기초"/>
      <sheetName val="도급예산내역서총괄표"/>
      <sheetName val="을부담운반비"/>
      <sheetName val="운반비산출"/>
      <sheetName val="구왤집계표"/>
      <sheetName val="sum1 (2)"/>
      <sheetName val="Breakdown"/>
      <sheetName val="건축원가계산서"/>
      <sheetName val="내역전기"/>
      <sheetName val="단가산출2"/>
      <sheetName val="조도"/>
      <sheetName val="GIS재"/>
      <sheetName val="MTR재(한기)"/>
      <sheetName val="GIS.Ry재"/>
      <sheetName val="Model"/>
      <sheetName val="Ⅱ1-0타"/>
      <sheetName val="부대대비"/>
      <sheetName val="냉연집계"/>
      <sheetName val="CALCULATION"/>
      <sheetName val="DESIGN_CRETERIA"/>
      <sheetName val="Base_Data"/>
      <sheetName val="EP0618"/>
      <sheetName val="단가조사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>
        <row r="61">
          <cell r="B61">
            <v>2.5</v>
          </cell>
          <cell r="C61" t="str">
            <v>KA</v>
          </cell>
          <cell r="D61">
            <v>4.1717686147384132</v>
          </cell>
          <cell r="E61">
            <v>5.5</v>
          </cell>
        </row>
        <row r="62">
          <cell r="B62">
            <v>5</v>
          </cell>
          <cell r="C62" t="str">
            <v>KA</v>
          </cell>
          <cell r="D62">
            <v>8.3435372294768264</v>
          </cell>
          <cell r="E62">
            <v>14</v>
          </cell>
        </row>
        <row r="63">
          <cell r="B63">
            <v>8</v>
          </cell>
          <cell r="C63" t="str">
            <v>KA</v>
          </cell>
          <cell r="D63">
            <v>13.349659567162922</v>
          </cell>
          <cell r="E63">
            <v>14</v>
          </cell>
        </row>
        <row r="64">
          <cell r="B64">
            <v>12.5</v>
          </cell>
          <cell r="C64" t="str">
            <v>KA</v>
          </cell>
          <cell r="D64">
            <v>20.858843073692068</v>
          </cell>
          <cell r="E64">
            <v>22</v>
          </cell>
        </row>
        <row r="65">
          <cell r="B65">
            <v>16</v>
          </cell>
          <cell r="C65" t="str">
            <v>KA</v>
          </cell>
          <cell r="D65">
            <v>26.699319134325844</v>
          </cell>
          <cell r="E65">
            <v>38</v>
          </cell>
        </row>
        <row r="66">
          <cell r="B66">
            <v>20</v>
          </cell>
          <cell r="C66" t="str">
            <v>KA</v>
          </cell>
          <cell r="D66">
            <v>33.374148917907306</v>
          </cell>
          <cell r="E66">
            <v>38</v>
          </cell>
        </row>
        <row r="67">
          <cell r="B67">
            <v>25</v>
          </cell>
          <cell r="C67" t="str">
            <v>KA</v>
          </cell>
          <cell r="D67">
            <v>41.717686147384136</v>
          </cell>
          <cell r="E67">
            <v>60</v>
          </cell>
        </row>
        <row r="68">
          <cell r="B68">
            <v>40</v>
          </cell>
          <cell r="C68" t="str">
            <v>KA</v>
          </cell>
          <cell r="D68">
            <v>66.748297835814611</v>
          </cell>
          <cell r="E68">
            <v>100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/>
      <sheetData sheetId="167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/>
      <sheetData sheetId="175" refreshError="1"/>
      <sheetData sheetId="176" refreshError="1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/>
      <sheetData sheetId="362"/>
      <sheetData sheetId="363"/>
      <sheetData sheetId="364"/>
      <sheetData sheetId="365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/>
      <sheetData sheetId="419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/>
      <sheetData sheetId="515"/>
      <sheetData sheetId="516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설계설명서"/>
      <sheetName val="예정공정표"/>
      <sheetName val="산출내역서"/>
      <sheetName val="제조원가계산서"/>
      <sheetName val="공사원가계산서"/>
      <sheetName val="순공사비내역서"/>
      <sheetName val="일위대가표"/>
      <sheetName val="수량산출서"/>
      <sheetName val="물가대비표"/>
      <sheetName val="노임 단가"/>
      <sheetName val="Sheet1"/>
      <sheetName val="내역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ORAGE"/>
      <sheetName val="Y-WORK"/>
      <sheetName val="YES"/>
    </sheetNames>
    <definedNames>
      <definedName name="Macro10"/>
      <definedName name="Macro12"/>
      <definedName name="Macro13"/>
      <definedName name="Macro14"/>
      <definedName name="Macro2"/>
      <definedName name="Macro5"/>
      <definedName name="Macro6"/>
      <definedName name="Macro7"/>
      <definedName name="Macro8"/>
      <definedName name="Macro9"/>
    </definedNames>
    <sheetDataSet>
      <sheetData sheetId="0"/>
      <sheetData sheetId="1"/>
      <sheetData sheetId="2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수량목록"/>
      <sheetName val="1.1"/>
      <sheetName val="1.2"/>
      <sheetName val="2.1"/>
      <sheetName val="2.2"/>
      <sheetName val="2.3"/>
      <sheetName val="3.1"/>
      <sheetName val="4.1"/>
      <sheetName val="4.2"/>
      <sheetName val="5.1"/>
      <sheetName val="5.2"/>
      <sheetName val="6.1"/>
      <sheetName val="가로등기초"/>
      <sheetName val="맨홀"/>
      <sheetName val="터파기"/>
      <sheetName val="노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갑지"/>
      <sheetName val="과천MAIN"/>
      <sheetName val="일위 (2)"/>
      <sheetName val="갑지 (2)"/>
      <sheetName val="산출근거서"/>
      <sheetName val="일위"/>
      <sheetName val="노임"/>
      <sheetName val="계산근거"/>
      <sheetName val="SORCE1"/>
      <sheetName val="가시설단위수량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청구내역서"/>
      <sheetName val="순공사비"/>
      <sheetName val="계획내역서"/>
      <sheetName val="일위대가"/>
      <sheetName val="공사계획서"/>
      <sheetName val="협정내역서 (2)"/>
      <sheetName val="협정"/>
      <sheetName val="협정완료"/>
      <sheetName val="산출내역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변경(총괄)"/>
      <sheetName val="변경총괄"/>
      <sheetName val="변경내역"/>
      <sheetName val="공사비증감대비표"/>
      <sheetName val="설계서을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작업의뢰"/>
      <sheetName val="점검총괄"/>
    </sheetNames>
    <sheetDataSet>
      <sheetData sheetId="0"/>
      <sheetData sheetId="1" refreshError="1"/>
      <sheetData sheetId="2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작성기준"/>
      <sheetName val="Sheet1"/>
      <sheetName val="Sheet2"/>
      <sheetName val="Sheet3"/>
      <sheetName val="내역서"/>
      <sheetName val="EL90"/>
    </sheetNames>
    <sheetDataSet>
      <sheetData sheetId="0"/>
      <sheetData sheetId="1"/>
      <sheetData sheetId="2"/>
      <sheetData sheetId="3"/>
      <sheetData sheetId="4"/>
      <sheetData sheetId="5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총괄집계표"/>
      <sheetName val="철근총괄집계"/>
      <sheetName val="수량집계표"/>
      <sheetName val="Sheet1"/>
      <sheetName val="내역서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기계획"/>
      <sheetName val="통신계획"/>
      <sheetName val="관리동계획"/>
      <sheetName val="전시관계획"/>
      <sheetName val="Sheet3 (2)"/>
      <sheetName val="Sheet1"/>
      <sheetName val="Sheet3"/>
      <sheetName val="전기"/>
      <sheetName val="2"/>
      <sheetName val="1,2공구원가계산서"/>
      <sheetName val="2공구산출내역"/>
      <sheetName val="1공구산출내역서"/>
      <sheetName val="선체-H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구매청구맥"/>
      <sheetName val="구매청구"/>
      <sheetName val="수량산출근거"/>
      <sheetName val="실행내역서"/>
      <sheetName val="일위대가표"/>
      <sheetName val="일위대가총괄표"/>
      <sheetName val="Module1"/>
      <sheetName val="Sheet5"/>
      <sheetName val="Sheet6"/>
      <sheetName val="Sheet7"/>
      <sheetName val="Module2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설계표지"/>
      <sheetName val="산출내역"/>
      <sheetName val="산출내역 (2)"/>
      <sheetName val="원가계산"/>
      <sheetName val="일반시방"/>
      <sheetName val="기술시방"/>
      <sheetName val="운반중량"/>
      <sheetName val="반입자재"/>
      <sheetName val="동원인원"/>
      <sheetName val="예정공정"/>
      <sheetName val="일위집계"/>
      <sheetName val="일위대가1"/>
      <sheetName val="수량계산서"/>
      <sheetName val="물가대비표"/>
      <sheetName val="노임단가"/>
      <sheetName val="결정의견서"/>
      <sheetName val="공사개요"/>
      <sheetName val="전기"/>
      <sheetName val="조내역"/>
      <sheetName val="부하계산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_"/>
      <sheetName val="총괄내역서"/>
      <sheetName val="설계예산서"/>
      <sheetName val="사급자재"/>
      <sheetName val="투찰총괄"/>
      <sheetName val="투찰설계"/>
      <sheetName val="투찰사급"/>
      <sheetName val="물가대비표"/>
      <sheetName val="집계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ORK"/>
      <sheetName val="CALCULATION"/>
      <sheetName val="산출내역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견적양식"/>
      <sheetName val="Sheet1"/>
      <sheetName val="Sheet2"/>
      <sheetName val="Sheet3"/>
      <sheetName val="산출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</sheetNames>
    <sheetDataSet>
      <sheetData sheetId="0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표지 (2)"/>
      <sheetName val="설계표지"/>
      <sheetName val="일반시방"/>
      <sheetName val="기술시방"/>
      <sheetName val="산출내역"/>
      <sheetName val="원가계산"/>
      <sheetName val="일위집계"/>
      <sheetName val="일위대가"/>
      <sheetName val="운반중량"/>
      <sheetName val="수량계산"/>
      <sheetName val="수량계산 (2)"/>
      <sheetName val="자재표"/>
      <sheetName val="동원인원"/>
      <sheetName val="물가대비표"/>
      <sheetName val="예정공정"/>
      <sheetName val="중기사용"/>
      <sheetName val="노임단가"/>
      <sheetName val="결정의견서"/>
      <sheetName val="공사개요"/>
      <sheetName val="설계범위"/>
      <sheetName val="시중노임단가"/>
      <sheetName val="SLAB&quot;1&quot;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재경비(전)"/>
      <sheetName val="재경비(전) (2)"/>
      <sheetName val="재경비(방송)"/>
      <sheetName val="한전수탁"/>
      <sheetName val="통신수탁"/>
      <sheetName val="관급"/>
      <sheetName val="관급 (2)"/>
      <sheetName val="갑지"/>
      <sheetName val="갑지 (2)"/>
      <sheetName val="가설공사"/>
      <sheetName val="재경비(김포)"/>
      <sheetName val="김포(LOP 설치비)"/>
      <sheetName val="laroux"/>
      <sheetName val="가설공사 (2)"/>
      <sheetName val="갑지 (3)"/>
      <sheetName val="가설공사(전기)"/>
      <sheetName val="가설공사 (방송,통신)"/>
      <sheetName val="갑지 (건축전기)"/>
      <sheetName val="한전수탁 "/>
      <sheetName val="갑지 (건축전기) (2)"/>
      <sheetName val="WORK"/>
      <sheetName val="NOMUBI"/>
      <sheetName val="sw1"/>
      <sheetName val="대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제경비"/>
      <sheetName val="원가계산서"/>
      <sheetName val="내역서"/>
      <sheetName val="직영비"/>
      <sheetName val="12일위목록(전기)"/>
      <sheetName val="12일위(최종전기)"/>
      <sheetName val="12단가(전기)"/>
      <sheetName val="12노무비(전기)"/>
      <sheetName val="일위(전기기타X)"/>
      <sheetName val="7단가"/>
      <sheetName val="7인건비"/>
      <sheetName val="7산근"/>
      <sheetName val="7기계경비1"/>
      <sheetName val="7일위(발전)"/>
      <sheetName val="7단가(발전)"/>
      <sheetName val="관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ORK"/>
      <sheetName val="물가대비표"/>
      <sheetName val="집계표"/>
      <sheetName val="노무비(DB)"/>
      <sheetName val="산출및내역"/>
      <sheetName val="단가"/>
      <sheetName val="2000년1차"/>
      <sheetName val="내역서"/>
      <sheetName val="수량산출"/>
      <sheetName val="소일위대가코드표"/>
    </sheetNames>
    <sheetDataSet>
      <sheetData sheetId="0" refreshError="1">
        <row r="22">
          <cell r="A22">
            <v>1</v>
          </cell>
          <cell r="B22" t="str">
            <v>전선</v>
          </cell>
          <cell r="C22" t="str">
            <v>GV 2㎟</v>
          </cell>
          <cell r="D22">
            <v>1.05</v>
          </cell>
          <cell r="E22" t="str">
            <v>m</v>
          </cell>
          <cell r="F22">
            <v>50</v>
          </cell>
          <cell r="G22">
            <v>642</v>
          </cell>
          <cell r="I22">
            <v>480</v>
          </cell>
          <cell r="J22">
            <v>141</v>
          </cell>
          <cell r="K22">
            <v>148</v>
          </cell>
          <cell r="M22">
            <v>14</v>
          </cell>
          <cell r="AM22">
            <v>1</v>
          </cell>
          <cell r="AN22">
            <v>0.01</v>
          </cell>
          <cell r="AO22">
            <v>1</v>
          </cell>
          <cell r="AP22" t="str">
            <v>내선전공</v>
          </cell>
          <cell r="AQ22">
            <v>0.01</v>
          </cell>
          <cell r="BB22" t="str">
            <v>전 7-8</v>
          </cell>
        </row>
        <row r="23">
          <cell r="A23">
            <v>2</v>
          </cell>
          <cell r="B23" t="str">
            <v>전선</v>
          </cell>
          <cell r="C23" t="str">
            <v>GV 3.5㎟</v>
          </cell>
          <cell r="D23">
            <v>1.05</v>
          </cell>
          <cell r="E23" t="str">
            <v>m</v>
          </cell>
          <cell r="F23">
            <v>50</v>
          </cell>
          <cell r="G23">
            <v>694</v>
          </cell>
          <cell r="I23">
            <v>480</v>
          </cell>
          <cell r="J23">
            <v>191</v>
          </cell>
          <cell r="K23">
            <v>200</v>
          </cell>
          <cell r="M23">
            <v>14</v>
          </cell>
          <cell r="AM23">
            <v>1</v>
          </cell>
          <cell r="AN23">
            <v>0.01</v>
          </cell>
          <cell r="AO23">
            <v>1</v>
          </cell>
          <cell r="AP23" t="str">
            <v>내선전공</v>
          </cell>
          <cell r="AQ23">
            <v>0.01</v>
          </cell>
          <cell r="BB23" t="str">
            <v>전 7-8</v>
          </cell>
        </row>
        <row r="24">
          <cell r="A24">
            <v>3</v>
          </cell>
          <cell r="B24" t="str">
            <v>전선</v>
          </cell>
          <cell r="C24" t="str">
            <v>GV 5.5㎟</v>
          </cell>
          <cell r="D24">
            <v>1.05</v>
          </cell>
          <cell r="E24" t="str">
            <v>m</v>
          </cell>
          <cell r="F24">
            <v>50</v>
          </cell>
          <cell r="G24">
            <v>765</v>
          </cell>
          <cell r="I24">
            <v>480</v>
          </cell>
          <cell r="J24">
            <v>259</v>
          </cell>
          <cell r="K24">
            <v>271</v>
          </cell>
          <cell r="M24">
            <v>14</v>
          </cell>
          <cell r="AM24">
            <v>1</v>
          </cell>
          <cell r="AN24">
            <v>0.01</v>
          </cell>
          <cell r="AO24">
            <v>1</v>
          </cell>
          <cell r="AP24" t="str">
            <v>내선전공</v>
          </cell>
          <cell r="AQ24">
            <v>0.01</v>
          </cell>
          <cell r="BB24" t="str">
            <v>전 7-8</v>
          </cell>
        </row>
        <row r="25">
          <cell r="A25">
            <v>4</v>
          </cell>
          <cell r="B25" t="str">
            <v>전선</v>
          </cell>
          <cell r="C25" t="str">
            <v>GV 8㎟</v>
          </cell>
          <cell r="D25">
            <v>1.05</v>
          </cell>
          <cell r="E25" t="str">
            <v>m</v>
          </cell>
          <cell r="F25">
            <v>50</v>
          </cell>
          <cell r="G25">
            <v>1403</v>
          </cell>
          <cell r="I25">
            <v>960</v>
          </cell>
          <cell r="J25">
            <v>396</v>
          </cell>
          <cell r="K25">
            <v>415</v>
          </cell>
          <cell r="M25">
            <v>28</v>
          </cell>
          <cell r="AM25">
            <v>1</v>
          </cell>
          <cell r="AN25">
            <v>0.02</v>
          </cell>
          <cell r="AO25">
            <v>1</v>
          </cell>
          <cell r="AP25" t="str">
            <v>내선전공</v>
          </cell>
          <cell r="AQ25">
            <v>0.02</v>
          </cell>
          <cell r="BB25" t="str">
            <v>전 7-8</v>
          </cell>
        </row>
        <row r="26">
          <cell r="A26">
            <v>5</v>
          </cell>
          <cell r="B26" t="str">
            <v>전선</v>
          </cell>
          <cell r="C26" t="str">
            <v>GV 14㎟</v>
          </cell>
          <cell r="D26">
            <v>1.05</v>
          </cell>
          <cell r="E26" t="str">
            <v>m</v>
          </cell>
          <cell r="F26">
            <v>50</v>
          </cell>
          <cell r="G26">
            <v>1689</v>
          </cell>
          <cell r="I26">
            <v>960</v>
          </cell>
          <cell r="J26">
            <v>668</v>
          </cell>
          <cell r="K26">
            <v>701</v>
          </cell>
          <cell r="M26">
            <v>28</v>
          </cell>
          <cell r="AM26">
            <v>1</v>
          </cell>
          <cell r="AN26">
            <v>0.02</v>
          </cell>
          <cell r="AO26">
            <v>1</v>
          </cell>
          <cell r="AP26" t="str">
            <v>내선전공</v>
          </cell>
          <cell r="AQ26">
            <v>0.02</v>
          </cell>
          <cell r="BB26" t="str">
            <v>전 7-8</v>
          </cell>
        </row>
        <row r="27">
          <cell r="A27">
            <v>6</v>
          </cell>
          <cell r="B27" t="str">
            <v>전선</v>
          </cell>
          <cell r="C27" t="str">
            <v>GV 22㎟</v>
          </cell>
          <cell r="D27">
            <v>1.05</v>
          </cell>
          <cell r="E27" t="str">
            <v>m</v>
          </cell>
          <cell r="F27">
            <v>50</v>
          </cell>
          <cell r="G27">
            <v>2505</v>
          </cell>
          <cell r="I27">
            <v>1488</v>
          </cell>
          <cell r="J27">
            <v>927</v>
          </cell>
          <cell r="K27">
            <v>973</v>
          </cell>
          <cell r="M27">
            <v>44</v>
          </cell>
          <cell r="AM27">
            <v>1</v>
          </cell>
          <cell r="AN27">
            <v>3.1E-2</v>
          </cell>
          <cell r="AO27">
            <v>1</v>
          </cell>
          <cell r="AP27" t="str">
            <v>내선전공</v>
          </cell>
          <cell r="AQ27">
            <v>3.1E-2</v>
          </cell>
          <cell r="BB27" t="str">
            <v>전 7-8</v>
          </cell>
        </row>
        <row r="28">
          <cell r="A28">
            <v>7</v>
          </cell>
          <cell r="B28" t="str">
            <v>전선</v>
          </cell>
          <cell r="C28" t="str">
            <v>GV 38㎟</v>
          </cell>
          <cell r="D28">
            <v>1.05</v>
          </cell>
          <cell r="E28" t="str">
            <v>m</v>
          </cell>
          <cell r="F28">
            <v>50</v>
          </cell>
          <cell r="G28">
            <v>2997</v>
          </cell>
          <cell r="I28">
            <v>1488</v>
          </cell>
          <cell r="J28">
            <v>1396</v>
          </cell>
          <cell r="K28">
            <v>1465</v>
          </cell>
          <cell r="M28">
            <v>44</v>
          </cell>
          <cell r="AM28">
            <v>1</v>
          </cell>
          <cell r="AN28">
            <v>3.1E-2</v>
          </cell>
          <cell r="AO28">
            <v>1</v>
          </cell>
          <cell r="AP28" t="str">
            <v>내선전공</v>
          </cell>
          <cell r="AQ28">
            <v>3.1E-2</v>
          </cell>
          <cell r="BB28" t="str">
            <v>전 7-8</v>
          </cell>
        </row>
        <row r="29">
          <cell r="A29">
            <v>8</v>
          </cell>
          <cell r="B29" t="str">
            <v>전선</v>
          </cell>
          <cell r="C29" t="str">
            <v>GV 50㎟</v>
          </cell>
          <cell r="D29">
            <v>1.05</v>
          </cell>
          <cell r="E29" t="str">
            <v>m</v>
          </cell>
          <cell r="F29">
            <v>50</v>
          </cell>
          <cell r="G29">
            <v>4540</v>
          </cell>
          <cell r="I29">
            <v>2497</v>
          </cell>
          <cell r="J29">
            <v>1876</v>
          </cell>
          <cell r="K29">
            <v>1969</v>
          </cell>
          <cell r="M29">
            <v>74</v>
          </cell>
          <cell r="AM29">
            <v>1</v>
          </cell>
          <cell r="AN29">
            <v>5.1999999999999998E-2</v>
          </cell>
          <cell r="AO29">
            <v>1</v>
          </cell>
          <cell r="AP29" t="str">
            <v>내선전공</v>
          </cell>
          <cell r="AQ29">
            <v>5.1999999999999998E-2</v>
          </cell>
          <cell r="BB29" t="str">
            <v>전 7-8</v>
          </cell>
        </row>
        <row r="30">
          <cell r="A30">
            <v>9</v>
          </cell>
          <cell r="B30" t="str">
            <v>전선</v>
          </cell>
          <cell r="C30" t="str">
            <v>GV 60㎟</v>
          </cell>
          <cell r="D30">
            <v>1.05</v>
          </cell>
          <cell r="E30" t="str">
            <v>m</v>
          </cell>
          <cell r="F30">
            <v>50</v>
          </cell>
          <cell r="G30">
            <v>4889</v>
          </cell>
          <cell r="I30">
            <v>2497</v>
          </cell>
          <cell r="J30">
            <v>2208</v>
          </cell>
          <cell r="K30">
            <v>2318</v>
          </cell>
          <cell r="M30">
            <v>74</v>
          </cell>
          <cell r="AM30">
            <v>1</v>
          </cell>
          <cell r="AN30">
            <v>5.1999999999999998E-2</v>
          </cell>
          <cell r="AO30">
            <v>1</v>
          </cell>
          <cell r="AP30" t="str">
            <v>내선전공</v>
          </cell>
          <cell r="AQ30">
            <v>5.1999999999999998E-2</v>
          </cell>
          <cell r="BB30" t="str">
            <v>전 7-8</v>
          </cell>
        </row>
        <row r="31">
          <cell r="A31">
            <v>10</v>
          </cell>
          <cell r="B31" t="str">
            <v>전선</v>
          </cell>
          <cell r="C31" t="str">
            <v>GV 80㎟</v>
          </cell>
          <cell r="D31">
            <v>1.05</v>
          </cell>
          <cell r="E31" t="str">
            <v>m</v>
          </cell>
          <cell r="F31">
            <v>50</v>
          </cell>
          <cell r="G31">
            <v>6122</v>
          </cell>
          <cell r="I31">
            <v>3073</v>
          </cell>
          <cell r="J31">
            <v>2817</v>
          </cell>
          <cell r="K31">
            <v>2957</v>
          </cell>
          <cell r="M31">
            <v>92</v>
          </cell>
          <cell r="AM31">
            <v>1</v>
          </cell>
          <cell r="AN31">
            <v>6.4000000000000001E-2</v>
          </cell>
          <cell r="AO31">
            <v>1</v>
          </cell>
          <cell r="AP31" t="str">
            <v>내선전공</v>
          </cell>
          <cell r="AQ31">
            <v>6.4000000000000001E-2</v>
          </cell>
          <cell r="BB31" t="str">
            <v>전 7-8</v>
          </cell>
        </row>
        <row r="32">
          <cell r="A32">
            <v>11</v>
          </cell>
          <cell r="B32" t="str">
            <v>전선</v>
          </cell>
          <cell r="C32" t="str">
            <v>GV 100㎟</v>
          </cell>
          <cell r="D32">
            <v>1.05</v>
          </cell>
          <cell r="E32" t="str">
            <v>m</v>
          </cell>
          <cell r="F32">
            <v>50</v>
          </cell>
          <cell r="G32">
            <v>6618</v>
          </cell>
          <cell r="I32">
            <v>3073</v>
          </cell>
          <cell r="J32">
            <v>3289</v>
          </cell>
          <cell r="K32">
            <v>3453</v>
          </cell>
          <cell r="M32">
            <v>92</v>
          </cell>
          <cell r="AM32">
            <v>1</v>
          </cell>
          <cell r="AN32">
            <v>6.4000000000000001E-2</v>
          </cell>
          <cell r="AO32">
            <v>1</v>
          </cell>
          <cell r="AP32" t="str">
            <v>내선전공</v>
          </cell>
          <cell r="AQ32">
            <v>6.4000000000000001E-2</v>
          </cell>
          <cell r="BB32" t="str">
            <v>전 7-8</v>
          </cell>
        </row>
        <row r="33">
          <cell r="A33">
            <v>12</v>
          </cell>
          <cell r="B33" t="str">
            <v>전선</v>
          </cell>
          <cell r="C33" t="str">
            <v>GV 150㎟</v>
          </cell>
          <cell r="D33">
            <v>1.05</v>
          </cell>
          <cell r="E33" t="str">
            <v>m</v>
          </cell>
          <cell r="F33">
            <v>50</v>
          </cell>
          <cell r="G33">
            <v>9880</v>
          </cell>
          <cell r="I33">
            <v>4226</v>
          </cell>
          <cell r="J33">
            <v>5265</v>
          </cell>
          <cell r="K33">
            <v>5528</v>
          </cell>
          <cell r="M33">
            <v>126</v>
          </cell>
          <cell r="AM33">
            <v>1</v>
          </cell>
          <cell r="AN33">
            <v>8.7999999999999995E-2</v>
          </cell>
          <cell r="AO33">
            <v>1</v>
          </cell>
          <cell r="AP33" t="str">
            <v>내선전공</v>
          </cell>
          <cell r="AQ33">
            <v>8.7999999999999995E-2</v>
          </cell>
          <cell r="BB33" t="str">
            <v>전 7-8</v>
          </cell>
        </row>
        <row r="34">
          <cell r="A34">
            <v>13</v>
          </cell>
          <cell r="B34" t="str">
            <v>전선</v>
          </cell>
          <cell r="C34" t="str">
            <v>GV 200㎟</v>
          </cell>
          <cell r="D34">
            <v>1.05</v>
          </cell>
          <cell r="E34" t="str">
            <v>m</v>
          </cell>
          <cell r="F34">
            <v>50</v>
          </cell>
          <cell r="G34">
            <v>12155</v>
          </cell>
          <cell r="I34">
            <v>5138</v>
          </cell>
          <cell r="J34">
            <v>6537</v>
          </cell>
          <cell r="K34">
            <v>6863</v>
          </cell>
          <cell r="M34">
            <v>154</v>
          </cell>
          <cell r="AM34">
            <v>1</v>
          </cell>
          <cell r="AN34">
            <v>0.107</v>
          </cell>
          <cell r="AO34">
            <v>1</v>
          </cell>
          <cell r="AP34" t="str">
            <v>내선전공</v>
          </cell>
          <cell r="AQ34">
            <v>0.107</v>
          </cell>
          <cell r="BB34" t="str">
            <v>전 7-8</v>
          </cell>
        </row>
        <row r="35">
          <cell r="A35">
            <v>14</v>
          </cell>
          <cell r="B35" t="str">
            <v>전선</v>
          </cell>
          <cell r="C35" t="str">
            <v>GV 325㎟</v>
          </cell>
          <cell r="D35">
            <v>1.05</v>
          </cell>
          <cell r="E35" t="str">
            <v>m</v>
          </cell>
          <cell r="F35">
            <v>50</v>
          </cell>
          <cell r="G35">
            <v>19004</v>
          </cell>
          <cell r="I35">
            <v>7684</v>
          </cell>
          <cell r="J35">
            <v>10562</v>
          </cell>
          <cell r="K35">
            <v>11090</v>
          </cell>
          <cell r="M35">
            <v>230</v>
          </cell>
          <cell r="AM35">
            <v>1</v>
          </cell>
          <cell r="AN35">
            <v>0.16</v>
          </cell>
          <cell r="AO35">
            <v>1</v>
          </cell>
          <cell r="AP35" t="str">
            <v>내선전공</v>
          </cell>
          <cell r="AQ35">
            <v>0.16</v>
          </cell>
          <cell r="BB35" t="str">
            <v>전 7-8</v>
          </cell>
        </row>
        <row r="36">
          <cell r="A36">
            <v>15</v>
          </cell>
          <cell r="B36" t="str">
            <v>전선</v>
          </cell>
          <cell r="C36" t="str">
            <v>BC 22㎟</v>
          </cell>
          <cell r="D36">
            <v>1.05</v>
          </cell>
          <cell r="E36" t="str">
            <v>m</v>
          </cell>
          <cell r="F36">
            <v>50</v>
          </cell>
          <cell r="G36">
            <v>2160</v>
          </cell>
          <cell r="I36">
            <v>1488</v>
          </cell>
          <cell r="J36">
            <v>599</v>
          </cell>
          <cell r="K36">
            <v>628</v>
          </cell>
          <cell r="M36">
            <v>44</v>
          </cell>
          <cell r="AM36">
            <v>1</v>
          </cell>
          <cell r="AN36">
            <v>3.1E-2</v>
          </cell>
          <cell r="AO36">
            <v>1</v>
          </cell>
          <cell r="AP36" t="str">
            <v>내선전공</v>
          </cell>
          <cell r="AQ36">
            <v>3.1E-2</v>
          </cell>
          <cell r="BB36" t="str">
            <v>전 7-8</v>
          </cell>
        </row>
        <row r="37">
          <cell r="A37">
            <v>16</v>
          </cell>
          <cell r="B37" t="str">
            <v>전선</v>
          </cell>
          <cell r="C37" t="str">
            <v>BC 38㎟</v>
          </cell>
          <cell r="D37">
            <v>1.05</v>
          </cell>
          <cell r="E37" t="str">
            <v>m</v>
          </cell>
          <cell r="F37">
            <v>50</v>
          </cell>
          <cell r="G37">
            <v>2511</v>
          </cell>
          <cell r="I37">
            <v>1488</v>
          </cell>
          <cell r="J37">
            <v>933</v>
          </cell>
          <cell r="K37">
            <v>979</v>
          </cell>
          <cell r="M37">
            <v>44</v>
          </cell>
          <cell r="AM37">
            <v>1</v>
          </cell>
          <cell r="AN37">
            <v>3.1E-2</v>
          </cell>
          <cell r="AO37">
            <v>1</v>
          </cell>
          <cell r="AP37" t="str">
            <v>내선전공</v>
          </cell>
          <cell r="AQ37">
            <v>3.1E-2</v>
          </cell>
          <cell r="BB37" t="str">
            <v>전 7-8</v>
          </cell>
        </row>
        <row r="38">
          <cell r="A38">
            <v>17</v>
          </cell>
          <cell r="B38" t="str">
            <v>전선</v>
          </cell>
          <cell r="C38" t="str">
            <v>BC 60㎟</v>
          </cell>
          <cell r="D38">
            <v>1.05</v>
          </cell>
          <cell r="E38" t="str">
            <v>m</v>
          </cell>
          <cell r="F38">
            <v>50</v>
          </cell>
          <cell r="G38">
            <v>4203</v>
          </cell>
          <cell r="I38">
            <v>2497</v>
          </cell>
          <cell r="J38">
            <v>1555</v>
          </cell>
          <cell r="K38">
            <v>1632</v>
          </cell>
          <cell r="M38">
            <v>74</v>
          </cell>
          <cell r="AM38">
            <v>1</v>
          </cell>
          <cell r="AN38">
            <v>5.1999999999999998E-2</v>
          </cell>
          <cell r="AO38">
            <v>1</v>
          </cell>
          <cell r="AP38" t="str">
            <v>내선전공</v>
          </cell>
          <cell r="AQ38">
            <v>5.1999999999999998E-2</v>
          </cell>
          <cell r="BB38" t="str">
            <v>전 7-8</v>
          </cell>
        </row>
        <row r="39">
          <cell r="A39">
            <v>18</v>
          </cell>
          <cell r="B39" t="str">
            <v>전선</v>
          </cell>
          <cell r="C39" t="str">
            <v>BC 100㎟</v>
          </cell>
          <cell r="D39">
            <v>1.05</v>
          </cell>
          <cell r="E39" t="str">
            <v>m</v>
          </cell>
          <cell r="F39">
            <v>50</v>
          </cell>
          <cell r="G39">
            <v>5785</v>
          </cell>
          <cell r="I39">
            <v>3073</v>
          </cell>
          <cell r="J39">
            <v>2496</v>
          </cell>
          <cell r="K39">
            <v>2620</v>
          </cell>
          <cell r="M39">
            <v>92</v>
          </cell>
          <cell r="AM39">
            <v>1</v>
          </cell>
          <cell r="AN39">
            <v>6.4000000000000001E-2</v>
          </cell>
          <cell r="AO39">
            <v>1</v>
          </cell>
          <cell r="AP39" t="str">
            <v>내선전공</v>
          </cell>
          <cell r="AQ39">
            <v>6.4000000000000001E-2</v>
          </cell>
          <cell r="BB39" t="str">
            <v>전 7-8</v>
          </cell>
        </row>
        <row r="40">
          <cell r="A40">
            <v>19</v>
          </cell>
          <cell r="B40" t="str">
            <v>전선</v>
          </cell>
          <cell r="C40" t="str">
            <v>IV 1.2㎜</v>
          </cell>
          <cell r="D40">
            <v>1.05</v>
          </cell>
          <cell r="E40" t="str">
            <v>m</v>
          </cell>
          <cell r="F40">
            <v>50</v>
          </cell>
          <cell r="G40">
            <v>529</v>
          </cell>
          <cell r="I40">
            <v>480</v>
          </cell>
          <cell r="J40">
            <v>34</v>
          </cell>
          <cell r="K40">
            <v>35</v>
          </cell>
          <cell r="M40">
            <v>14</v>
          </cell>
          <cell r="AM40">
            <v>1</v>
          </cell>
          <cell r="AN40">
            <v>0.01</v>
          </cell>
          <cell r="AO40">
            <v>1</v>
          </cell>
          <cell r="AP40" t="str">
            <v>내선전공</v>
          </cell>
          <cell r="AQ40">
            <v>0.01</v>
          </cell>
          <cell r="BB40" t="str">
            <v>전 7-8</v>
          </cell>
        </row>
        <row r="41">
          <cell r="A41">
            <v>20</v>
          </cell>
          <cell r="B41" t="str">
            <v>전선</v>
          </cell>
          <cell r="C41" t="str">
            <v>IV 1.6㎜</v>
          </cell>
          <cell r="D41">
            <v>1.05</v>
          </cell>
          <cell r="E41" t="str">
            <v>m</v>
          </cell>
          <cell r="F41">
            <v>50</v>
          </cell>
          <cell r="G41">
            <v>551</v>
          </cell>
          <cell r="I41">
            <v>480</v>
          </cell>
          <cell r="J41">
            <v>55</v>
          </cell>
          <cell r="K41">
            <v>57</v>
          </cell>
          <cell r="M41">
            <v>14</v>
          </cell>
          <cell r="AM41">
            <v>1</v>
          </cell>
          <cell r="AN41">
            <v>0.01</v>
          </cell>
          <cell r="AO41">
            <v>1</v>
          </cell>
          <cell r="AP41" t="str">
            <v>내선전공</v>
          </cell>
          <cell r="AQ41">
            <v>0.01</v>
          </cell>
          <cell r="BB41" t="str">
            <v>전 7-8</v>
          </cell>
        </row>
        <row r="42">
          <cell r="A42">
            <v>21</v>
          </cell>
          <cell r="B42" t="str">
            <v>전선</v>
          </cell>
          <cell r="C42" t="str">
            <v>IV 2㎜</v>
          </cell>
          <cell r="D42">
            <v>1.05</v>
          </cell>
          <cell r="E42" t="str">
            <v>m</v>
          </cell>
          <cell r="F42">
            <v>50</v>
          </cell>
          <cell r="G42">
            <v>582</v>
          </cell>
          <cell r="I42">
            <v>480</v>
          </cell>
          <cell r="J42">
            <v>84</v>
          </cell>
          <cell r="K42">
            <v>88</v>
          </cell>
          <cell r="M42">
            <v>14</v>
          </cell>
          <cell r="AM42">
            <v>1</v>
          </cell>
          <cell r="AN42">
            <v>0.01</v>
          </cell>
          <cell r="AO42">
            <v>1</v>
          </cell>
          <cell r="AP42" t="str">
            <v>내선전공</v>
          </cell>
          <cell r="AQ42">
            <v>0.01</v>
          </cell>
          <cell r="BB42" t="str">
            <v>전 7-8</v>
          </cell>
        </row>
        <row r="43">
          <cell r="A43">
            <v>22</v>
          </cell>
          <cell r="B43" t="str">
            <v>전선</v>
          </cell>
          <cell r="C43" t="str">
            <v>IV 3.5㎟</v>
          </cell>
          <cell r="D43">
            <v>1.05</v>
          </cell>
          <cell r="E43" t="str">
            <v>m</v>
          </cell>
          <cell r="F43">
            <v>50</v>
          </cell>
          <cell r="G43">
            <v>602</v>
          </cell>
          <cell r="I43">
            <v>480</v>
          </cell>
          <cell r="J43">
            <v>103</v>
          </cell>
          <cell r="K43">
            <v>108</v>
          </cell>
          <cell r="M43">
            <v>14</v>
          </cell>
          <cell r="AM43">
            <v>1</v>
          </cell>
          <cell r="AN43">
            <v>0.01</v>
          </cell>
          <cell r="AO43">
            <v>1</v>
          </cell>
          <cell r="AP43" t="str">
            <v>내선전공</v>
          </cell>
          <cell r="AQ43">
            <v>0.01</v>
          </cell>
          <cell r="BB43" t="str">
            <v>전 7-8</v>
          </cell>
        </row>
        <row r="44">
          <cell r="A44">
            <v>23</v>
          </cell>
          <cell r="B44" t="str">
            <v>전선</v>
          </cell>
          <cell r="C44" t="str">
            <v>IV 5.5㎟</v>
          </cell>
          <cell r="D44">
            <v>1.05</v>
          </cell>
          <cell r="E44" t="str">
            <v>m</v>
          </cell>
          <cell r="F44">
            <v>50</v>
          </cell>
          <cell r="G44">
            <v>666</v>
          </cell>
          <cell r="I44">
            <v>480</v>
          </cell>
          <cell r="J44">
            <v>164</v>
          </cell>
          <cell r="K44">
            <v>172</v>
          </cell>
          <cell r="M44">
            <v>14</v>
          </cell>
          <cell r="AM44">
            <v>1</v>
          </cell>
          <cell r="AN44">
            <v>0.01</v>
          </cell>
          <cell r="AO44">
            <v>1</v>
          </cell>
          <cell r="AP44" t="str">
            <v>내선전공</v>
          </cell>
          <cell r="AQ44">
            <v>0.01</v>
          </cell>
          <cell r="BB44" t="str">
            <v>전 7-8</v>
          </cell>
        </row>
        <row r="45">
          <cell r="A45">
            <v>24</v>
          </cell>
          <cell r="B45" t="str">
            <v>전선</v>
          </cell>
          <cell r="C45" t="str">
            <v>IV 8㎟</v>
          </cell>
          <cell r="D45">
            <v>1.05</v>
          </cell>
          <cell r="E45" t="str">
            <v>m</v>
          </cell>
          <cell r="F45">
            <v>50</v>
          </cell>
          <cell r="G45">
            <v>1220</v>
          </cell>
          <cell r="I45">
            <v>960</v>
          </cell>
          <cell r="J45">
            <v>221</v>
          </cell>
          <cell r="K45">
            <v>232</v>
          </cell>
          <cell r="M45">
            <v>28</v>
          </cell>
          <cell r="AM45">
            <v>1</v>
          </cell>
          <cell r="AN45">
            <v>0.02</v>
          </cell>
          <cell r="AO45">
            <v>1</v>
          </cell>
          <cell r="AP45" t="str">
            <v>내선전공</v>
          </cell>
          <cell r="AQ45">
            <v>0.02</v>
          </cell>
          <cell r="BB45" t="str">
            <v>전 7-8</v>
          </cell>
        </row>
        <row r="46">
          <cell r="A46">
            <v>25</v>
          </cell>
          <cell r="B46" t="str">
            <v>전선</v>
          </cell>
          <cell r="C46" t="str">
            <v>IV 14㎟</v>
          </cell>
          <cell r="D46">
            <v>1.05</v>
          </cell>
          <cell r="E46" t="str">
            <v>m</v>
          </cell>
          <cell r="F46">
            <v>50</v>
          </cell>
          <cell r="G46">
            <v>1467</v>
          </cell>
          <cell r="I46">
            <v>960</v>
          </cell>
          <cell r="J46">
            <v>457</v>
          </cell>
          <cell r="K46">
            <v>479</v>
          </cell>
          <cell r="M46">
            <v>28</v>
          </cell>
          <cell r="AM46">
            <v>1</v>
          </cell>
          <cell r="AN46">
            <v>0.02</v>
          </cell>
          <cell r="AO46">
            <v>1</v>
          </cell>
          <cell r="AP46" t="str">
            <v>내선전공</v>
          </cell>
          <cell r="AQ46">
            <v>0.02</v>
          </cell>
          <cell r="BB46" t="str">
            <v>전 7-8</v>
          </cell>
        </row>
        <row r="47">
          <cell r="A47">
            <v>26</v>
          </cell>
          <cell r="B47" t="str">
            <v>전선</v>
          </cell>
          <cell r="C47" t="str">
            <v>IV 22㎟</v>
          </cell>
          <cell r="D47">
            <v>1.05</v>
          </cell>
          <cell r="E47" t="str">
            <v>m</v>
          </cell>
          <cell r="F47">
            <v>50</v>
          </cell>
          <cell r="G47">
            <v>2229</v>
          </cell>
          <cell r="I47">
            <v>1488</v>
          </cell>
          <cell r="J47">
            <v>664</v>
          </cell>
          <cell r="K47">
            <v>697</v>
          </cell>
          <cell r="M47">
            <v>44</v>
          </cell>
          <cell r="AM47">
            <v>1</v>
          </cell>
          <cell r="AN47">
            <v>3.1E-2</v>
          </cell>
          <cell r="AO47">
            <v>1</v>
          </cell>
          <cell r="AP47" t="str">
            <v>내선전공</v>
          </cell>
          <cell r="AQ47">
            <v>3.1E-2</v>
          </cell>
          <cell r="BB47" t="str">
            <v>전 7-8</v>
          </cell>
        </row>
        <row r="48">
          <cell r="A48">
            <v>27</v>
          </cell>
          <cell r="B48" t="str">
            <v>전선</v>
          </cell>
          <cell r="C48" t="str">
            <v>IV 38㎟</v>
          </cell>
          <cell r="D48">
            <v>1.05</v>
          </cell>
          <cell r="E48" t="str">
            <v>m</v>
          </cell>
          <cell r="F48">
            <v>50</v>
          </cell>
          <cell r="G48">
            <v>2640</v>
          </cell>
          <cell r="I48">
            <v>1488</v>
          </cell>
          <cell r="J48">
            <v>1056</v>
          </cell>
          <cell r="K48">
            <v>1108</v>
          </cell>
          <cell r="M48">
            <v>44</v>
          </cell>
          <cell r="AM48">
            <v>1</v>
          </cell>
          <cell r="AN48">
            <v>3.1E-2</v>
          </cell>
          <cell r="AO48">
            <v>1</v>
          </cell>
          <cell r="AP48" t="str">
            <v>내선전공</v>
          </cell>
          <cell r="AQ48">
            <v>3.1E-2</v>
          </cell>
          <cell r="BB48" t="str">
            <v>전 7-8</v>
          </cell>
        </row>
        <row r="49">
          <cell r="A49">
            <v>28</v>
          </cell>
          <cell r="B49" t="str">
            <v>전선</v>
          </cell>
          <cell r="C49" t="str">
            <v>HIV 1.2㎜</v>
          </cell>
          <cell r="D49">
            <v>1.05</v>
          </cell>
          <cell r="E49" t="str">
            <v>m</v>
          </cell>
          <cell r="F49">
            <v>50</v>
          </cell>
          <cell r="G49">
            <v>531</v>
          </cell>
          <cell r="I49">
            <v>480</v>
          </cell>
          <cell r="J49">
            <v>36</v>
          </cell>
          <cell r="K49">
            <v>37</v>
          </cell>
          <cell r="M49">
            <v>14</v>
          </cell>
          <cell r="AM49">
            <v>1</v>
          </cell>
          <cell r="AN49">
            <v>0.01</v>
          </cell>
          <cell r="AO49">
            <v>1</v>
          </cell>
          <cell r="AP49" t="str">
            <v>내선전공</v>
          </cell>
          <cell r="AQ49">
            <v>0.01</v>
          </cell>
          <cell r="BB49" t="str">
            <v>전 7-8</v>
          </cell>
        </row>
        <row r="50">
          <cell r="A50">
            <v>29</v>
          </cell>
          <cell r="B50" t="str">
            <v>전선</v>
          </cell>
          <cell r="C50" t="str">
            <v>HIV 1.6㎜</v>
          </cell>
          <cell r="D50">
            <v>1.05</v>
          </cell>
          <cell r="E50" t="str">
            <v>m</v>
          </cell>
          <cell r="F50">
            <v>50</v>
          </cell>
          <cell r="G50">
            <v>554</v>
          </cell>
          <cell r="I50">
            <v>480</v>
          </cell>
          <cell r="J50">
            <v>58</v>
          </cell>
          <cell r="K50">
            <v>60</v>
          </cell>
          <cell r="M50">
            <v>14</v>
          </cell>
          <cell r="AM50">
            <v>1</v>
          </cell>
          <cell r="AN50">
            <v>0.01</v>
          </cell>
          <cell r="AO50">
            <v>1</v>
          </cell>
          <cell r="AP50" t="str">
            <v>내선전공</v>
          </cell>
          <cell r="AQ50">
            <v>0.01</v>
          </cell>
          <cell r="BB50" t="str">
            <v>전 7-8</v>
          </cell>
        </row>
        <row r="51">
          <cell r="A51">
            <v>30</v>
          </cell>
          <cell r="B51" t="str">
            <v>전선</v>
          </cell>
          <cell r="C51" t="str">
            <v>HIV 2㎜</v>
          </cell>
          <cell r="D51">
            <v>1.05</v>
          </cell>
          <cell r="E51" t="str">
            <v>m</v>
          </cell>
          <cell r="F51">
            <v>50</v>
          </cell>
          <cell r="G51">
            <v>583</v>
          </cell>
          <cell r="I51">
            <v>480</v>
          </cell>
          <cell r="J51">
            <v>85</v>
          </cell>
          <cell r="K51">
            <v>89</v>
          </cell>
          <cell r="M51">
            <v>14</v>
          </cell>
          <cell r="AM51">
            <v>1</v>
          </cell>
          <cell r="AN51">
            <v>0.01</v>
          </cell>
          <cell r="AO51">
            <v>1</v>
          </cell>
          <cell r="AP51" t="str">
            <v>내선전공</v>
          </cell>
          <cell r="AQ51">
            <v>0.01</v>
          </cell>
          <cell r="BB51" t="str">
            <v>전 7-8</v>
          </cell>
        </row>
        <row r="52">
          <cell r="A52">
            <v>31</v>
          </cell>
          <cell r="B52" t="str">
            <v>케이블</v>
          </cell>
          <cell r="C52" t="str">
            <v>FR-3 10C/1.6㎟</v>
          </cell>
          <cell r="D52">
            <v>1.05</v>
          </cell>
          <cell r="E52" t="str">
            <v>m</v>
          </cell>
          <cell r="F52">
            <v>50</v>
          </cell>
          <cell r="G52">
            <v>4916</v>
          </cell>
          <cell r="I52">
            <v>2944</v>
          </cell>
          <cell r="J52">
            <v>1795</v>
          </cell>
          <cell r="K52">
            <v>1884</v>
          </cell>
          <cell r="M52">
            <v>88</v>
          </cell>
          <cell r="AM52">
            <v>1</v>
          </cell>
          <cell r="AN52">
            <v>4.8000000000000001E-2</v>
          </cell>
          <cell r="AO52">
            <v>1</v>
          </cell>
          <cell r="AP52" t="str">
            <v>저압케이블공</v>
          </cell>
          <cell r="AQ52">
            <v>4.8000000000000001E-2</v>
          </cell>
          <cell r="BB52" t="str">
            <v>전 7-10</v>
          </cell>
        </row>
        <row r="53">
          <cell r="A53">
            <v>32</v>
          </cell>
          <cell r="B53" t="str">
            <v>케이블</v>
          </cell>
          <cell r="C53" t="str">
            <v>FR-3 7C/2㎟</v>
          </cell>
          <cell r="D53">
            <v>1.05</v>
          </cell>
          <cell r="E53" t="str">
            <v>m</v>
          </cell>
          <cell r="F53">
            <v>50</v>
          </cell>
          <cell r="G53">
            <v>4535</v>
          </cell>
          <cell r="I53">
            <v>2944</v>
          </cell>
          <cell r="J53">
            <v>1432</v>
          </cell>
          <cell r="K53">
            <v>1503</v>
          </cell>
          <cell r="M53">
            <v>88</v>
          </cell>
          <cell r="AM53">
            <v>1</v>
          </cell>
          <cell r="AN53">
            <v>4.8000000000000001E-2</v>
          </cell>
          <cell r="AO53">
            <v>1</v>
          </cell>
          <cell r="AP53" t="str">
            <v>저압케이블공</v>
          </cell>
          <cell r="AQ53">
            <v>4.8000000000000001E-2</v>
          </cell>
          <cell r="BB53" t="str">
            <v>전 7-10</v>
          </cell>
        </row>
        <row r="54">
          <cell r="A54">
            <v>33</v>
          </cell>
          <cell r="B54" t="str">
            <v>케이블</v>
          </cell>
          <cell r="C54" t="str">
            <v>CV 600V 1C/3.5㎟</v>
          </cell>
          <cell r="D54">
            <v>1.03</v>
          </cell>
          <cell r="E54" t="str">
            <v>m</v>
          </cell>
          <cell r="F54">
            <v>50</v>
          </cell>
          <cell r="G54">
            <v>881</v>
          </cell>
          <cell r="I54">
            <v>674</v>
          </cell>
          <cell r="J54">
            <v>182</v>
          </cell>
          <cell r="K54">
            <v>187</v>
          </cell>
          <cell r="M54">
            <v>20</v>
          </cell>
          <cell r="AM54">
            <v>1</v>
          </cell>
          <cell r="AN54">
            <v>1.0999999999999999E-2</v>
          </cell>
          <cell r="AO54">
            <v>1</v>
          </cell>
          <cell r="AP54" t="str">
            <v>저압케이블공</v>
          </cell>
          <cell r="AQ54">
            <v>1.0999999999999999E-2</v>
          </cell>
          <cell r="BB54" t="str">
            <v>전 7-10</v>
          </cell>
        </row>
        <row r="55">
          <cell r="A55">
            <v>34</v>
          </cell>
          <cell r="B55" t="str">
            <v>케이블</v>
          </cell>
          <cell r="C55" t="str">
            <v>CV 600V 1C/5.5㎟</v>
          </cell>
          <cell r="D55">
            <v>1.03</v>
          </cell>
          <cell r="E55" t="str">
            <v>m</v>
          </cell>
          <cell r="F55">
            <v>50</v>
          </cell>
          <cell r="G55">
            <v>1095</v>
          </cell>
          <cell r="I55">
            <v>797</v>
          </cell>
          <cell r="J55">
            <v>267</v>
          </cell>
          <cell r="K55">
            <v>275</v>
          </cell>
          <cell r="M55">
            <v>23</v>
          </cell>
          <cell r="AM55">
            <v>1</v>
          </cell>
          <cell r="AN55">
            <v>1.2999999999999999E-2</v>
          </cell>
          <cell r="AO55">
            <v>1</v>
          </cell>
          <cell r="AP55" t="str">
            <v>저압케이블공</v>
          </cell>
          <cell r="AQ55">
            <v>1.2999999999999999E-2</v>
          </cell>
          <cell r="BB55" t="str">
            <v>전 7-10</v>
          </cell>
        </row>
        <row r="56">
          <cell r="A56">
            <v>35</v>
          </cell>
          <cell r="B56" t="str">
            <v>케이블</v>
          </cell>
          <cell r="C56" t="str">
            <v>CV 600V 1C/8㎟</v>
          </cell>
          <cell r="D56">
            <v>1.03</v>
          </cell>
          <cell r="E56" t="str">
            <v>m</v>
          </cell>
          <cell r="F56">
            <v>50</v>
          </cell>
          <cell r="G56">
            <v>1219</v>
          </cell>
          <cell r="I56">
            <v>858</v>
          </cell>
          <cell r="J56">
            <v>327</v>
          </cell>
          <cell r="K56">
            <v>336</v>
          </cell>
          <cell r="M56">
            <v>25</v>
          </cell>
          <cell r="AM56">
            <v>1</v>
          </cell>
          <cell r="AN56">
            <v>1.4E-2</v>
          </cell>
          <cell r="AO56">
            <v>1</v>
          </cell>
          <cell r="AP56" t="str">
            <v>저압케이블공</v>
          </cell>
          <cell r="AQ56">
            <v>1.4E-2</v>
          </cell>
          <cell r="BB56" t="str">
            <v>전 7-10</v>
          </cell>
        </row>
        <row r="57">
          <cell r="A57">
            <v>36</v>
          </cell>
          <cell r="B57" t="str">
            <v>케이블</v>
          </cell>
          <cell r="C57" t="str">
            <v>CV 600V 1C/14㎟</v>
          </cell>
          <cell r="D57">
            <v>1.03</v>
          </cell>
          <cell r="E57" t="str">
            <v>m</v>
          </cell>
          <cell r="F57">
            <v>50</v>
          </cell>
          <cell r="G57">
            <v>1854</v>
          </cell>
          <cell r="I57">
            <v>1226</v>
          </cell>
          <cell r="J57">
            <v>575</v>
          </cell>
          <cell r="K57">
            <v>592</v>
          </cell>
          <cell r="M57">
            <v>36</v>
          </cell>
          <cell r="AM57">
            <v>1</v>
          </cell>
          <cell r="AN57">
            <v>0.02</v>
          </cell>
          <cell r="AO57">
            <v>1</v>
          </cell>
          <cell r="AP57" t="str">
            <v>저압케이블공</v>
          </cell>
          <cell r="AQ57">
            <v>0.02</v>
          </cell>
          <cell r="BB57" t="str">
            <v>전 7-9</v>
          </cell>
        </row>
        <row r="58">
          <cell r="A58">
            <v>37</v>
          </cell>
          <cell r="B58" t="str">
            <v>케이블</v>
          </cell>
          <cell r="C58" t="str">
            <v>CV 600V 1C/22㎟</v>
          </cell>
          <cell r="D58">
            <v>1.03</v>
          </cell>
          <cell r="E58" t="str">
            <v>m</v>
          </cell>
          <cell r="F58">
            <v>50</v>
          </cell>
          <cell r="G58">
            <v>2460</v>
          </cell>
          <cell r="I58">
            <v>1594</v>
          </cell>
          <cell r="J58">
            <v>796</v>
          </cell>
          <cell r="K58">
            <v>819</v>
          </cell>
          <cell r="M58">
            <v>47</v>
          </cell>
          <cell r="AM58">
            <v>1</v>
          </cell>
          <cell r="AN58">
            <v>2.5999999999999999E-2</v>
          </cell>
          <cell r="AO58">
            <v>1</v>
          </cell>
          <cell r="AP58" t="str">
            <v>저압케이블공</v>
          </cell>
          <cell r="AQ58">
            <v>2.5999999999999999E-2</v>
          </cell>
          <cell r="BB58" t="str">
            <v>전 7-9</v>
          </cell>
        </row>
        <row r="59">
          <cell r="A59">
            <v>38</v>
          </cell>
          <cell r="B59" t="str">
            <v>케이블</v>
          </cell>
          <cell r="C59" t="str">
            <v>CV 600V 1C/38㎟</v>
          </cell>
          <cell r="D59">
            <v>1.03</v>
          </cell>
          <cell r="E59" t="str">
            <v>m</v>
          </cell>
          <cell r="F59">
            <v>50</v>
          </cell>
          <cell r="G59">
            <v>3537</v>
          </cell>
          <cell r="I59">
            <v>2208</v>
          </cell>
          <cell r="J59">
            <v>1227</v>
          </cell>
          <cell r="K59">
            <v>1263</v>
          </cell>
          <cell r="M59">
            <v>66</v>
          </cell>
          <cell r="AM59">
            <v>1</v>
          </cell>
          <cell r="AN59">
            <v>3.5999999999999997E-2</v>
          </cell>
          <cell r="AO59">
            <v>1</v>
          </cell>
          <cell r="AP59" t="str">
            <v>저압케이블공</v>
          </cell>
          <cell r="AQ59">
            <v>3.5999999999999997E-2</v>
          </cell>
          <cell r="BB59" t="str">
            <v>전 7-9</v>
          </cell>
        </row>
        <row r="60">
          <cell r="A60">
            <v>39</v>
          </cell>
          <cell r="B60" t="str">
            <v>케이블</v>
          </cell>
          <cell r="C60" t="str">
            <v>CV 600V 1C/60㎟</v>
          </cell>
          <cell r="D60">
            <v>1.03</v>
          </cell>
          <cell r="E60" t="str">
            <v>m</v>
          </cell>
          <cell r="F60">
            <v>50</v>
          </cell>
          <cell r="G60">
            <v>5073</v>
          </cell>
          <cell r="I60">
            <v>3005</v>
          </cell>
          <cell r="J60">
            <v>1921</v>
          </cell>
          <cell r="K60">
            <v>1978</v>
          </cell>
          <cell r="M60">
            <v>90</v>
          </cell>
          <cell r="AM60">
            <v>1</v>
          </cell>
          <cell r="AN60">
            <v>4.9000000000000002E-2</v>
          </cell>
          <cell r="AO60">
            <v>1</v>
          </cell>
          <cell r="AP60" t="str">
            <v>저압케이블공</v>
          </cell>
          <cell r="AQ60">
            <v>4.9000000000000002E-2</v>
          </cell>
          <cell r="BB60" t="str">
            <v>전 7-9</v>
          </cell>
        </row>
        <row r="61">
          <cell r="A61">
            <v>40</v>
          </cell>
          <cell r="B61" t="str">
            <v>케이블</v>
          </cell>
          <cell r="C61" t="str">
            <v>CV 600V 1C/80㎟</v>
          </cell>
          <cell r="D61">
            <v>1.03</v>
          </cell>
          <cell r="E61" t="str">
            <v>m</v>
          </cell>
          <cell r="F61">
            <v>50</v>
          </cell>
          <cell r="G61">
            <v>6463</v>
          </cell>
          <cell r="I61">
            <v>3680</v>
          </cell>
          <cell r="J61">
            <v>2596</v>
          </cell>
          <cell r="K61">
            <v>2673</v>
          </cell>
          <cell r="M61">
            <v>110</v>
          </cell>
          <cell r="AM61">
            <v>1</v>
          </cell>
          <cell r="AN61">
            <v>0.06</v>
          </cell>
          <cell r="AO61">
            <v>1</v>
          </cell>
          <cell r="AP61" t="str">
            <v>저압케이블공</v>
          </cell>
          <cell r="AQ61">
            <v>0.06</v>
          </cell>
          <cell r="BB61" t="str">
            <v>전 7-9</v>
          </cell>
        </row>
        <row r="62">
          <cell r="A62">
            <v>41</v>
          </cell>
          <cell r="B62" t="str">
            <v>케이블</v>
          </cell>
          <cell r="C62" t="str">
            <v>CV 600V 1C/100㎟</v>
          </cell>
          <cell r="D62">
            <v>1.03</v>
          </cell>
          <cell r="E62" t="str">
            <v>m</v>
          </cell>
          <cell r="F62">
            <v>50</v>
          </cell>
          <cell r="G62">
            <v>7562</v>
          </cell>
          <cell r="I62">
            <v>4355</v>
          </cell>
          <cell r="J62">
            <v>2988</v>
          </cell>
          <cell r="K62">
            <v>3077</v>
          </cell>
          <cell r="M62">
            <v>130</v>
          </cell>
          <cell r="AM62">
            <v>1</v>
          </cell>
          <cell r="AN62">
            <v>7.0999999999999994E-2</v>
          </cell>
          <cell r="AO62">
            <v>1</v>
          </cell>
          <cell r="AP62" t="str">
            <v>저압케이블공</v>
          </cell>
          <cell r="AQ62">
            <v>7.0999999999999994E-2</v>
          </cell>
          <cell r="BB62" t="str">
            <v>전 7-9</v>
          </cell>
        </row>
        <row r="63">
          <cell r="A63">
            <v>42</v>
          </cell>
          <cell r="B63" t="str">
            <v>케이블</v>
          </cell>
          <cell r="C63" t="str">
            <v>CV 600V 1C/125㎟</v>
          </cell>
          <cell r="D63">
            <v>1.03</v>
          </cell>
          <cell r="E63" t="str">
            <v>m</v>
          </cell>
          <cell r="F63">
            <v>50</v>
          </cell>
          <cell r="G63">
            <v>9221</v>
          </cell>
          <cell r="I63">
            <v>5152</v>
          </cell>
          <cell r="J63">
            <v>3801</v>
          </cell>
          <cell r="K63">
            <v>3915</v>
          </cell>
          <cell r="M63">
            <v>154</v>
          </cell>
          <cell r="AM63">
            <v>1</v>
          </cell>
          <cell r="AN63">
            <v>8.4000000000000005E-2</v>
          </cell>
          <cell r="AO63">
            <v>1</v>
          </cell>
          <cell r="AP63" t="str">
            <v>저압케이블공</v>
          </cell>
          <cell r="AQ63">
            <v>8.4000000000000005E-2</v>
          </cell>
          <cell r="BB63" t="str">
            <v>전 7-9</v>
          </cell>
        </row>
        <row r="64">
          <cell r="A64">
            <v>43</v>
          </cell>
          <cell r="B64" t="str">
            <v>케이블</v>
          </cell>
          <cell r="C64" t="str">
            <v>CV 600V 1C/150㎟</v>
          </cell>
          <cell r="D64">
            <v>1.03</v>
          </cell>
          <cell r="E64" t="str">
            <v>m</v>
          </cell>
          <cell r="F64">
            <v>50</v>
          </cell>
          <cell r="G64">
            <v>10614</v>
          </cell>
          <cell r="I64">
            <v>5950</v>
          </cell>
          <cell r="J64">
            <v>4356</v>
          </cell>
          <cell r="K64">
            <v>4486</v>
          </cell>
          <cell r="M64">
            <v>178</v>
          </cell>
          <cell r="AM64">
            <v>1</v>
          </cell>
          <cell r="AN64">
            <v>9.7000000000000003E-2</v>
          </cell>
          <cell r="AO64">
            <v>1</v>
          </cell>
          <cell r="AP64" t="str">
            <v>저압케이블공</v>
          </cell>
          <cell r="AQ64">
            <v>9.7000000000000003E-2</v>
          </cell>
          <cell r="BB64" t="str">
            <v>전 7-9</v>
          </cell>
        </row>
        <row r="65">
          <cell r="A65">
            <v>44</v>
          </cell>
          <cell r="B65" t="str">
            <v>케이블</v>
          </cell>
          <cell r="C65" t="str">
            <v>CV 600V 1C/200㎟</v>
          </cell>
          <cell r="D65">
            <v>1.03</v>
          </cell>
          <cell r="E65" t="str">
            <v>m</v>
          </cell>
          <cell r="F65">
            <v>50</v>
          </cell>
          <cell r="G65">
            <v>14445</v>
          </cell>
          <cell r="I65">
            <v>7177</v>
          </cell>
          <cell r="J65">
            <v>6848</v>
          </cell>
          <cell r="K65">
            <v>7053</v>
          </cell>
          <cell r="M65">
            <v>215</v>
          </cell>
          <cell r="AM65">
            <v>1</v>
          </cell>
          <cell r="AN65">
            <v>0.11700000000000001</v>
          </cell>
          <cell r="AO65">
            <v>1</v>
          </cell>
          <cell r="AP65" t="str">
            <v>저압케이블공</v>
          </cell>
          <cell r="AQ65">
            <v>0.11700000000000001</v>
          </cell>
          <cell r="BB65" t="str">
            <v>전 7-9</v>
          </cell>
        </row>
        <row r="66">
          <cell r="A66">
            <v>45</v>
          </cell>
          <cell r="B66" t="str">
            <v>케이블</v>
          </cell>
          <cell r="C66" t="str">
            <v>CV 600V 1C/250㎟</v>
          </cell>
          <cell r="D66">
            <v>1.03</v>
          </cell>
          <cell r="E66" t="str">
            <v>m</v>
          </cell>
          <cell r="F66">
            <v>50</v>
          </cell>
          <cell r="G66">
            <v>17155</v>
          </cell>
          <cell r="I66">
            <v>8710</v>
          </cell>
          <cell r="J66">
            <v>7946</v>
          </cell>
          <cell r="K66">
            <v>8184</v>
          </cell>
          <cell r="M66">
            <v>261</v>
          </cell>
          <cell r="AM66">
            <v>1</v>
          </cell>
          <cell r="AN66">
            <v>0.14199999999999999</v>
          </cell>
          <cell r="AO66">
            <v>1</v>
          </cell>
          <cell r="AP66" t="str">
            <v>저압케이블공</v>
          </cell>
          <cell r="AQ66">
            <v>0.14199999999999999</v>
          </cell>
          <cell r="BB66" t="str">
            <v>전 7-9</v>
          </cell>
        </row>
        <row r="67">
          <cell r="A67">
            <v>46</v>
          </cell>
          <cell r="B67" t="str">
            <v>케이블</v>
          </cell>
          <cell r="C67" t="str">
            <v>CV 600V 1C/325㎟</v>
          </cell>
          <cell r="D67">
            <v>1.03</v>
          </cell>
          <cell r="E67" t="str">
            <v>m</v>
          </cell>
          <cell r="F67">
            <v>50</v>
          </cell>
          <cell r="G67">
            <v>20688</v>
          </cell>
          <cell r="I67">
            <v>10550</v>
          </cell>
          <cell r="J67">
            <v>9536</v>
          </cell>
          <cell r="K67">
            <v>9822</v>
          </cell>
          <cell r="M67">
            <v>316</v>
          </cell>
          <cell r="AM67">
            <v>1</v>
          </cell>
          <cell r="AN67">
            <v>0.17199999999999999</v>
          </cell>
          <cell r="AO67">
            <v>1</v>
          </cell>
          <cell r="AP67" t="str">
            <v>저압케이블공</v>
          </cell>
          <cell r="AQ67">
            <v>0.17199999999999999</v>
          </cell>
          <cell r="BB67" t="str">
            <v>전 7-9</v>
          </cell>
        </row>
        <row r="68">
          <cell r="A68">
            <v>47</v>
          </cell>
          <cell r="B68" t="str">
            <v>케이블</v>
          </cell>
          <cell r="C68" t="str">
            <v>CV 600V 1C/400㎟</v>
          </cell>
          <cell r="D68">
            <v>1.03</v>
          </cell>
          <cell r="E68" t="str">
            <v>m</v>
          </cell>
          <cell r="F68">
            <v>50</v>
          </cell>
          <cell r="G68">
            <v>24673</v>
          </cell>
          <cell r="I68">
            <v>12575</v>
          </cell>
          <cell r="J68">
            <v>11380</v>
          </cell>
          <cell r="K68">
            <v>11721</v>
          </cell>
          <cell r="M68">
            <v>377</v>
          </cell>
          <cell r="AM68">
            <v>1</v>
          </cell>
          <cell r="AN68">
            <v>0.20499999999999999</v>
          </cell>
          <cell r="AO68">
            <v>1</v>
          </cell>
          <cell r="AP68" t="str">
            <v>저압케이블공</v>
          </cell>
          <cell r="AQ68">
            <v>0.20499999999999999</v>
          </cell>
          <cell r="BB68" t="str">
            <v>전 7-9</v>
          </cell>
        </row>
        <row r="69">
          <cell r="A69">
            <v>48</v>
          </cell>
          <cell r="B69" t="str">
            <v>케이블</v>
          </cell>
          <cell r="C69" t="str">
            <v>CV 600V 1C/500㎟</v>
          </cell>
          <cell r="D69">
            <v>1.03</v>
          </cell>
          <cell r="E69" t="str">
            <v>m</v>
          </cell>
          <cell r="F69">
            <v>50</v>
          </cell>
          <cell r="G69">
            <v>29837</v>
          </cell>
          <cell r="I69">
            <v>14722</v>
          </cell>
          <cell r="J69">
            <v>14247</v>
          </cell>
          <cell r="K69">
            <v>14674</v>
          </cell>
          <cell r="M69">
            <v>441</v>
          </cell>
          <cell r="AM69">
            <v>1</v>
          </cell>
          <cell r="AN69">
            <v>0.24</v>
          </cell>
          <cell r="AO69">
            <v>1</v>
          </cell>
          <cell r="AP69" t="str">
            <v>저압케이블공</v>
          </cell>
          <cell r="AQ69">
            <v>0.24</v>
          </cell>
          <cell r="BB69" t="str">
            <v>전 7-9</v>
          </cell>
        </row>
        <row r="70">
          <cell r="A70">
            <v>49</v>
          </cell>
          <cell r="B70" t="str">
            <v>케이블</v>
          </cell>
          <cell r="C70" t="str">
            <v>CV 600V 2C/2㎟</v>
          </cell>
          <cell r="D70">
            <v>1.03</v>
          </cell>
          <cell r="E70" t="str">
            <v>m</v>
          </cell>
          <cell r="F70">
            <v>50</v>
          </cell>
          <cell r="G70">
            <v>1250</v>
          </cell>
          <cell r="I70">
            <v>858</v>
          </cell>
          <cell r="J70">
            <v>357</v>
          </cell>
          <cell r="K70">
            <v>367</v>
          </cell>
          <cell r="M70">
            <v>25</v>
          </cell>
          <cell r="AM70">
            <v>1</v>
          </cell>
          <cell r="AN70">
            <v>1.4E-2</v>
          </cell>
          <cell r="AO70">
            <v>1</v>
          </cell>
          <cell r="AP70" t="str">
            <v>저압케이블공</v>
          </cell>
          <cell r="AQ70">
            <v>1.4E-2</v>
          </cell>
          <cell r="BB70" t="str">
            <v>전 7-10</v>
          </cell>
        </row>
        <row r="71">
          <cell r="A71">
            <v>50</v>
          </cell>
          <cell r="B71" t="str">
            <v>케이블</v>
          </cell>
          <cell r="C71" t="str">
            <v>CV 600V 2C/3.5㎟</v>
          </cell>
          <cell r="D71">
            <v>1.03</v>
          </cell>
          <cell r="E71" t="str">
            <v>m</v>
          </cell>
          <cell r="F71">
            <v>50</v>
          </cell>
          <cell r="G71">
            <v>1479</v>
          </cell>
          <cell r="I71">
            <v>981</v>
          </cell>
          <cell r="J71">
            <v>456</v>
          </cell>
          <cell r="K71">
            <v>469</v>
          </cell>
          <cell r="M71">
            <v>29</v>
          </cell>
          <cell r="AM71">
            <v>1</v>
          </cell>
          <cell r="AN71">
            <v>1.6E-2</v>
          </cell>
          <cell r="AO71">
            <v>1</v>
          </cell>
          <cell r="AP71" t="str">
            <v>저압케이블공</v>
          </cell>
          <cell r="AQ71">
            <v>1.6E-2</v>
          </cell>
          <cell r="BB71" t="str">
            <v>전 7-10</v>
          </cell>
        </row>
        <row r="72">
          <cell r="A72">
            <v>51</v>
          </cell>
          <cell r="B72" t="str">
            <v>케이블</v>
          </cell>
          <cell r="C72" t="str">
            <v>CV 600V 2C/5.5㎟</v>
          </cell>
          <cell r="D72">
            <v>1.03</v>
          </cell>
          <cell r="E72" t="str">
            <v>m</v>
          </cell>
          <cell r="F72">
            <v>50</v>
          </cell>
          <cell r="G72">
            <v>1763</v>
          </cell>
          <cell r="I72">
            <v>1104</v>
          </cell>
          <cell r="J72">
            <v>608</v>
          </cell>
          <cell r="K72">
            <v>626</v>
          </cell>
          <cell r="M72">
            <v>33</v>
          </cell>
          <cell r="AM72">
            <v>1</v>
          </cell>
          <cell r="AN72">
            <v>1.7999999999999999E-2</v>
          </cell>
          <cell r="AO72">
            <v>1</v>
          </cell>
          <cell r="AP72" t="str">
            <v>저압케이블공</v>
          </cell>
          <cell r="AQ72">
            <v>1.7999999999999999E-2</v>
          </cell>
          <cell r="BB72" t="str">
            <v>전 7-10</v>
          </cell>
        </row>
        <row r="73">
          <cell r="A73">
            <v>52</v>
          </cell>
          <cell r="B73" t="str">
            <v>케이블</v>
          </cell>
          <cell r="C73" t="str">
            <v>CV 600V 2C/8㎟</v>
          </cell>
          <cell r="D73">
            <v>1.03</v>
          </cell>
          <cell r="E73" t="str">
            <v>m</v>
          </cell>
          <cell r="F73">
            <v>50</v>
          </cell>
          <cell r="G73">
            <v>2052</v>
          </cell>
          <cell r="I73">
            <v>1226</v>
          </cell>
          <cell r="J73">
            <v>767</v>
          </cell>
          <cell r="K73">
            <v>790</v>
          </cell>
          <cell r="M73">
            <v>36</v>
          </cell>
          <cell r="AM73">
            <v>1</v>
          </cell>
          <cell r="AN73">
            <v>0.02</v>
          </cell>
          <cell r="AO73">
            <v>1</v>
          </cell>
          <cell r="AP73" t="str">
            <v>저압케이블공</v>
          </cell>
          <cell r="AQ73">
            <v>0.02</v>
          </cell>
          <cell r="BB73" t="str">
            <v>전 7-10</v>
          </cell>
        </row>
        <row r="74">
          <cell r="A74">
            <v>53</v>
          </cell>
          <cell r="B74" t="str">
            <v>케이블</v>
          </cell>
          <cell r="C74" t="str">
            <v>CV 600V 2C/14㎟</v>
          </cell>
          <cell r="D74">
            <v>1.03</v>
          </cell>
          <cell r="E74" t="str">
            <v>m</v>
          </cell>
          <cell r="F74">
            <v>50</v>
          </cell>
          <cell r="G74">
            <v>3888</v>
          </cell>
          <cell r="I74">
            <v>2404</v>
          </cell>
          <cell r="J74">
            <v>1371</v>
          </cell>
          <cell r="K74">
            <v>1412</v>
          </cell>
          <cell r="M74">
            <v>72</v>
          </cell>
          <cell r="AM74">
            <v>1</v>
          </cell>
          <cell r="AN74">
            <v>2.7999999999999997E-2</v>
          </cell>
          <cell r="AO74">
            <v>1.4</v>
          </cell>
          <cell r="AP74" t="str">
            <v>저압케이블공</v>
          </cell>
          <cell r="AQ74">
            <v>2.7999999999999997E-2</v>
          </cell>
          <cell r="BB74" t="str">
            <v>전 7-9</v>
          </cell>
        </row>
        <row r="75">
          <cell r="A75">
            <v>54</v>
          </cell>
          <cell r="B75" t="str">
            <v>케이블</v>
          </cell>
          <cell r="C75" t="str">
            <v>CV 600V 2C/22㎟</v>
          </cell>
          <cell r="D75">
            <v>1.03</v>
          </cell>
          <cell r="E75" t="str">
            <v>m</v>
          </cell>
          <cell r="F75">
            <v>50</v>
          </cell>
          <cell r="G75">
            <v>5087</v>
          </cell>
          <cell r="I75">
            <v>3126</v>
          </cell>
          <cell r="J75">
            <v>1814</v>
          </cell>
          <cell r="K75">
            <v>1868</v>
          </cell>
          <cell r="M75">
            <v>93</v>
          </cell>
          <cell r="AM75">
            <v>1</v>
          </cell>
          <cell r="AN75">
            <v>3.6399999999999995E-2</v>
          </cell>
          <cell r="AO75">
            <v>1.4</v>
          </cell>
          <cell r="AP75" t="str">
            <v>저압케이블공</v>
          </cell>
          <cell r="AQ75">
            <v>3.6399999999999995E-2</v>
          </cell>
          <cell r="BB75" t="str">
            <v>전 7-9</v>
          </cell>
        </row>
        <row r="76">
          <cell r="A76">
            <v>55</v>
          </cell>
          <cell r="B76" t="str">
            <v>케이블</v>
          </cell>
          <cell r="C76" t="str">
            <v>CV 600V 2C/38㎟</v>
          </cell>
          <cell r="D76">
            <v>1.03</v>
          </cell>
          <cell r="E76" t="str">
            <v>m</v>
          </cell>
          <cell r="F76">
            <v>50</v>
          </cell>
          <cell r="G76">
            <v>7334</v>
          </cell>
          <cell r="I76">
            <v>4328</v>
          </cell>
          <cell r="J76">
            <v>2794</v>
          </cell>
          <cell r="K76">
            <v>2877</v>
          </cell>
          <cell r="M76">
            <v>129</v>
          </cell>
          <cell r="AM76">
            <v>1</v>
          </cell>
          <cell r="AN76">
            <v>5.0399999999999993E-2</v>
          </cell>
          <cell r="AO76">
            <v>1.4</v>
          </cell>
          <cell r="AP76" t="str">
            <v>저압케이블공</v>
          </cell>
          <cell r="AQ76">
            <v>5.0399999999999993E-2</v>
          </cell>
          <cell r="BB76" t="str">
            <v>전 7-9</v>
          </cell>
        </row>
        <row r="77">
          <cell r="A77">
            <v>56</v>
          </cell>
          <cell r="B77" t="str">
            <v>케이블</v>
          </cell>
          <cell r="C77" t="str">
            <v>CV 600V 2C/60㎟</v>
          </cell>
          <cell r="D77">
            <v>1.03</v>
          </cell>
          <cell r="E77" t="str">
            <v>m</v>
          </cell>
          <cell r="F77">
            <v>50</v>
          </cell>
          <cell r="G77">
            <v>11060</v>
          </cell>
          <cell r="I77">
            <v>5891</v>
          </cell>
          <cell r="J77">
            <v>4848</v>
          </cell>
          <cell r="K77">
            <v>4993</v>
          </cell>
          <cell r="M77">
            <v>176</v>
          </cell>
          <cell r="AM77">
            <v>1</v>
          </cell>
          <cell r="AN77">
            <v>6.8599999999999994E-2</v>
          </cell>
          <cell r="AO77">
            <v>1.4</v>
          </cell>
          <cell r="AP77" t="str">
            <v>저압케이블공</v>
          </cell>
          <cell r="AQ77">
            <v>6.8599999999999994E-2</v>
          </cell>
          <cell r="BB77" t="str">
            <v>전 7-9</v>
          </cell>
        </row>
        <row r="78">
          <cell r="A78">
            <v>57</v>
          </cell>
          <cell r="B78" t="str">
            <v>케이블</v>
          </cell>
          <cell r="C78" t="str">
            <v>CV 600V 3C/3.5㎟</v>
          </cell>
          <cell r="D78">
            <v>1.03</v>
          </cell>
          <cell r="E78" t="str">
            <v>m</v>
          </cell>
          <cell r="F78">
            <v>50</v>
          </cell>
          <cell r="G78">
            <v>1953</v>
          </cell>
          <cell r="I78">
            <v>1349</v>
          </cell>
          <cell r="J78">
            <v>548</v>
          </cell>
          <cell r="K78">
            <v>564</v>
          </cell>
          <cell r="M78">
            <v>40</v>
          </cell>
          <cell r="AM78">
            <v>1</v>
          </cell>
          <cell r="AN78">
            <v>2.1999999999999999E-2</v>
          </cell>
          <cell r="AO78">
            <v>1</v>
          </cell>
          <cell r="AP78" t="str">
            <v>저압케이블공</v>
          </cell>
          <cell r="AQ78">
            <v>2.1999999999999999E-2</v>
          </cell>
          <cell r="BB78" t="str">
            <v>전 7-10</v>
          </cell>
        </row>
        <row r="79">
          <cell r="A79">
            <v>58</v>
          </cell>
          <cell r="B79" t="str">
            <v>케이블</v>
          </cell>
          <cell r="C79" t="str">
            <v>CV 600V 3C/5.5㎟</v>
          </cell>
          <cell r="D79">
            <v>1.03</v>
          </cell>
          <cell r="E79" t="str">
            <v>m</v>
          </cell>
          <cell r="F79">
            <v>50</v>
          </cell>
          <cell r="G79">
            <v>2424</v>
          </cell>
          <cell r="I79">
            <v>1594</v>
          </cell>
          <cell r="J79">
            <v>761</v>
          </cell>
          <cell r="K79">
            <v>783</v>
          </cell>
          <cell r="M79">
            <v>47</v>
          </cell>
          <cell r="AM79">
            <v>1</v>
          </cell>
          <cell r="AN79">
            <v>2.5999999999999999E-2</v>
          </cell>
          <cell r="AO79">
            <v>1</v>
          </cell>
          <cell r="AP79" t="str">
            <v>저압케이블공</v>
          </cell>
          <cell r="AQ79">
            <v>2.5999999999999999E-2</v>
          </cell>
          <cell r="BB79" t="str">
            <v>전 7-10</v>
          </cell>
        </row>
        <row r="80">
          <cell r="A80">
            <v>59</v>
          </cell>
          <cell r="B80" t="str">
            <v>케이블</v>
          </cell>
          <cell r="C80" t="str">
            <v>CV 600V 3C/8㎟</v>
          </cell>
          <cell r="D80">
            <v>1.03</v>
          </cell>
          <cell r="E80" t="str">
            <v>m</v>
          </cell>
          <cell r="F80">
            <v>50</v>
          </cell>
          <cell r="G80">
            <v>2827</v>
          </cell>
          <cell r="I80">
            <v>1778</v>
          </cell>
          <cell r="J80">
            <v>967</v>
          </cell>
          <cell r="K80">
            <v>996</v>
          </cell>
          <cell r="M80">
            <v>53</v>
          </cell>
          <cell r="AM80">
            <v>1</v>
          </cell>
          <cell r="AN80">
            <v>2.9000000000000001E-2</v>
          </cell>
          <cell r="AO80">
            <v>1</v>
          </cell>
          <cell r="AP80" t="str">
            <v>저압케이블공</v>
          </cell>
          <cell r="AQ80">
            <v>2.9000000000000001E-2</v>
          </cell>
          <cell r="BB80" t="str">
            <v>전 7-10</v>
          </cell>
        </row>
        <row r="81">
          <cell r="A81">
            <v>60</v>
          </cell>
          <cell r="B81" t="str">
            <v>케이블</v>
          </cell>
          <cell r="C81" t="str">
            <v>CV 600V 3C/14㎟</v>
          </cell>
          <cell r="D81">
            <v>1.03</v>
          </cell>
          <cell r="E81" t="str">
            <v>m</v>
          </cell>
          <cell r="F81">
            <v>50</v>
          </cell>
          <cell r="G81">
            <v>6933</v>
          </cell>
          <cell r="I81">
            <v>4907</v>
          </cell>
          <cell r="J81">
            <v>1825</v>
          </cell>
          <cell r="K81">
            <v>1879</v>
          </cell>
          <cell r="M81">
            <v>147</v>
          </cell>
          <cell r="AM81">
            <v>1</v>
          </cell>
          <cell r="AN81">
            <v>0.04</v>
          </cell>
          <cell r="AO81">
            <v>2</v>
          </cell>
          <cell r="AP81" t="str">
            <v>저압케이블공</v>
          </cell>
          <cell r="AQ81">
            <v>0.04</v>
          </cell>
          <cell r="BB81" t="str">
            <v>전 7-9</v>
          </cell>
        </row>
        <row r="82">
          <cell r="A82">
            <v>61</v>
          </cell>
          <cell r="B82" t="str">
            <v>케이블</v>
          </cell>
          <cell r="C82" t="str">
            <v>CV 600V 3C/22㎟</v>
          </cell>
          <cell r="D82">
            <v>1.03</v>
          </cell>
          <cell r="E82" t="str">
            <v>m</v>
          </cell>
          <cell r="F82">
            <v>50</v>
          </cell>
          <cell r="G82">
            <v>9103</v>
          </cell>
          <cell r="I82">
            <v>6379</v>
          </cell>
          <cell r="J82">
            <v>2460</v>
          </cell>
          <cell r="K82">
            <v>2533</v>
          </cell>
          <cell r="M82">
            <v>191</v>
          </cell>
          <cell r="AM82">
            <v>1</v>
          </cell>
          <cell r="AN82">
            <v>5.1999999999999998E-2</v>
          </cell>
          <cell r="AO82">
            <v>2</v>
          </cell>
          <cell r="AP82" t="str">
            <v>저압케이블공</v>
          </cell>
          <cell r="AQ82">
            <v>5.1999999999999998E-2</v>
          </cell>
          <cell r="BB82" t="str">
            <v>전 7-9</v>
          </cell>
        </row>
        <row r="83">
          <cell r="A83">
            <v>62</v>
          </cell>
          <cell r="B83" t="str">
            <v>케이블</v>
          </cell>
          <cell r="C83" t="str">
            <v>CV 600V 3C/38㎟</v>
          </cell>
          <cell r="D83">
            <v>1.03</v>
          </cell>
          <cell r="E83" t="str">
            <v>m</v>
          </cell>
          <cell r="F83">
            <v>50</v>
          </cell>
          <cell r="G83">
            <v>13180</v>
          </cell>
          <cell r="I83">
            <v>8833</v>
          </cell>
          <cell r="J83">
            <v>3965</v>
          </cell>
          <cell r="K83">
            <v>4083</v>
          </cell>
          <cell r="M83">
            <v>264</v>
          </cell>
          <cell r="AM83">
            <v>1</v>
          </cell>
          <cell r="AN83">
            <v>7.1999999999999995E-2</v>
          </cell>
          <cell r="AO83">
            <v>2</v>
          </cell>
          <cell r="AP83" t="str">
            <v>저압케이블공</v>
          </cell>
          <cell r="AQ83">
            <v>7.1999999999999995E-2</v>
          </cell>
          <cell r="BB83" t="str">
            <v>전 7-9</v>
          </cell>
        </row>
        <row r="84">
          <cell r="A84">
            <v>63</v>
          </cell>
          <cell r="B84" t="str">
            <v>케이블</v>
          </cell>
          <cell r="C84" t="str">
            <v>CV 600V 3C/60㎟</v>
          </cell>
          <cell r="D84">
            <v>1.03</v>
          </cell>
          <cell r="E84" t="str">
            <v>m</v>
          </cell>
          <cell r="F84">
            <v>50</v>
          </cell>
          <cell r="G84">
            <v>19242</v>
          </cell>
          <cell r="I84">
            <v>12023</v>
          </cell>
          <cell r="J84">
            <v>6660</v>
          </cell>
          <cell r="K84">
            <v>6859</v>
          </cell>
          <cell r="M84">
            <v>360</v>
          </cell>
          <cell r="AM84">
            <v>1</v>
          </cell>
          <cell r="AN84">
            <v>9.8000000000000004E-2</v>
          </cell>
          <cell r="AO84">
            <v>2</v>
          </cell>
          <cell r="AP84" t="str">
            <v>저압케이블공</v>
          </cell>
          <cell r="AQ84">
            <v>9.8000000000000004E-2</v>
          </cell>
          <cell r="BB84" t="str">
            <v>전 7-9</v>
          </cell>
        </row>
        <row r="85">
          <cell r="A85">
            <v>64</v>
          </cell>
          <cell r="B85" t="str">
            <v>케이블</v>
          </cell>
          <cell r="C85" t="str">
            <v>CV 600V 4C/3.5㎟</v>
          </cell>
          <cell r="D85">
            <v>1.03</v>
          </cell>
          <cell r="E85" t="str">
            <v>m</v>
          </cell>
          <cell r="F85">
            <v>50</v>
          </cell>
          <cell r="G85">
            <v>2555</v>
          </cell>
          <cell r="I85">
            <v>1778</v>
          </cell>
          <cell r="J85">
            <v>703</v>
          </cell>
          <cell r="K85">
            <v>724</v>
          </cell>
          <cell r="M85">
            <v>53</v>
          </cell>
          <cell r="AM85">
            <v>1</v>
          </cell>
          <cell r="AN85">
            <v>2.9000000000000001E-2</v>
          </cell>
          <cell r="AO85">
            <v>1</v>
          </cell>
          <cell r="AP85" t="str">
            <v>저압케이블공</v>
          </cell>
          <cell r="AQ85">
            <v>2.9000000000000001E-2</v>
          </cell>
          <cell r="BB85" t="str">
            <v>전 7-10</v>
          </cell>
        </row>
        <row r="86">
          <cell r="A86">
            <v>65</v>
          </cell>
          <cell r="B86" t="str">
            <v>케이블</v>
          </cell>
          <cell r="C86" t="str">
            <v>CV 600V 4C/5.5㎟</v>
          </cell>
          <cell r="D86">
            <v>1.03</v>
          </cell>
          <cell r="E86" t="str">
            <v>m</v>
          </cell>
          <cell r="F86">
            <v>50</v>
          </cell>
          <cell r="G86">
            <v>3115</v>
          </cell>
          <cell r="I86">
            <v>2085</v>
          </cell>
          <cell r="J86">
            <v>940</v>
          </cell>
          <cell r="K86">
            <v>968</v>
          </cell>
          <cell r="M86">
            <v>62</v>
          </cell>
          <cell r="AM86">
            <v>1</v>
          </cell>
          <cell r="AN86">
            <v>3.4000000000000002E-2</v>
          </cell>
          <cell r="AO86">
            <v>1</v>
          </cell>
          <cell r="AP86" t="str">
            <v>저압케이블공</v>
          </cell>
          <cell r="AQ86">
            <v>3.4000000000000002E-2</v>
          </cell>
          <cell r="BB86" t="str">
            <v>전 7-10</v>
          </cell>
        </row>
        <row r="87">
          <cell r="A87">
            <v>66</v>
          </cell>
          <cell r="B87" t="str">
            <v>케이블</v>
          </cell>
          <cell r="C87" t="str">
            <v>CV 600V 4C/8㎟</v>
          </cell>
          <cell r="D87">
            <v>1.03</v>
          </cell>
          <cell r="E87" t="str">
            <v>m</v>
          </cell>
          <cell r="F87">
            <v>50</v>
          </cell>
          <cell r="G87">
            <v>3723</v>
          </cell>
          <cell r="I87">
            <v>2392</v>
          </cell>
          <cell r="J87">
            <v>1224</v>
          </cell>
          <cell r="K87">
            <v>1260</v>
          </cell>
          <cell r="M87">
            <v>71</v>
          </cell>
          <cell r="AM87">
            <v>1</v>
          </cell>
          <cell r="AN87">
            <v>3.9E-2</v>
          </cell>
          <cell r="AO87">
            <v>1</v>
          </cell>
          <cell r="AP87" t="str">
            <v>저압케이블공</v>
          </cell>
          <cell r="AQ87">
            <v>3.9E-2</v>
          </cell>
          <cell r="BB87" t="str">
            <v>전 7-10</v>
          </cell>
        </row>
        <row r="88">
          <cell r="A88">
            <v>67</v>
          </cell>
          <cell r="B88" t="str">
            <v>케이블</v>
          </cell>
          <cell r="C88" t="str">
            <v>CV 600V 4C/14㎟</v>
          </cell>
          <cell r="D88">
            <v>1.03</v>
          </cell>
          <cell r="E88" t="str">
            <v>m</v>
          </cell>
          <cell r="F88">
            <v>50</v>
          </cell>
          <cell r="G88">
            <v>10811</v>
          </cell>
          <cell r="I88">
            <v>8293</v>
          </cell>
          <cell r="J88">
            <v>2204</v>
          </cell>
          <cell r="K88">
            <v>2270</v>
          </cell>
          <cell r="M88">
            <v>248</v>
          </cell>
          <cell r="AM88">
            <v>1</v>
          </cell>
          <cell r="AN88">
            <v>5.2000000000000005E-2</v>
          </cell>
          <cell r="AO88">
            <v>2.6</v>
          </cell>
          <cell r="AP88" t="str">
            <v>저압케이블공</v>
          </cell>
          <cell r="AQ88">
            <v>5.2000000000000005E-2</v>
          </cell>
          <cell r="BB88" t="str">
            <v>전 7-9</v>
          </cell>
        </row>
        <row r="89">
          <cell r="A89">
            <v>68</v>
          </cell>
          <cell r="B89" t="str">
            <v>케이블</v>
          </cell>
          <cell r="C89" t="str">
            <v>CV 600V 4C/22㎟</v>
          </cell>
          <cell r="D89">
            <v>1.03</v>
          </cell>
          <cell r="E89" t="str">
            <v>m</v>
          </cell>
          <cell r="F89">
            <v>50</v>
          </cell>
          <cell r="G89">
            <v>14161</v>
          </cell>
          <cell r="I89">
            <v>10781</v>
          </cell>
          <cell r="J89">
            <v>2968</v>
          </cell>
          <cell r="K89">
            <v>3057</v>
          </cell>
          <cell r="M89">
            <v>323</v>
          </cell>
          <cell r="AM89">
            <v>1</v>
          </cell>
          <cell r="AN89">
            <v>6.7599999999999993E-2</v>
          </cell>
          <cell r="AO89">
            <v>2.6</v>
          </cell>
          <cell r="AP89" t="str">
            <v>저압케이블공</v>
          </cell>
          <cell r="AQ89">
            <v>6.7599999999999993E-2</v>
          </cell>
          <cell r="BB89" t="str">
            <v>전 7-9</v>
          </cell>
        </row>
        <row r="90">
          <cell r="A90">
            <v>69</v>
          </cell>
          <cell r="B90" t="str">
            <v>케이블</v>
          </cell>
          <cell r="C90" t="str">
            <v>CV 600V 4C/38㎟</v>
          </cell>
          <cell r="D90">
            <v>1.03</v>
          </cell>
          <cell r="E90" t="str">
            <v>m</v>
          </cell>
          <cell r="F90">
            <v>50</v>
          </cell>
          <cell r="G90">
            <v>20600</v>
          </cell>
          <cell r="I90">
            <v>14928</v>
          </cell>
          <cell r="J90">
            <v>5073</v>
          </cell>
          <cell r="K90">
            <v>5225</v>
          </cell>
          <cell r="M90">
            <v>447</v>
          </cell>
          <cell r="AM90">
            <v>1</v>
          </cell>
          <cell r="AN90">
            <v>9.3600000000000003E-2</v>
          </cell>
          <cell r="AO90">
            <v>2.6</v>
          </cell>
          <cell r="AP90" t="str">
            <v>저압케이블공</v>
          </cell>
          <cell r="AQ90">
            <v>9.3600000000000003E-2</v>
          </cell>
          <cell r="BB90" t="str">
            <v>전 7-9</v>
          </cell>
        </row>
        <row r="91">
          <cell r="A91">
            <v>70</v>
          </cell>
          <cell r="B91" t="str">
            <v>케이블</v>
          </cell>
          <cell r="C91" t="str">
            <v>CV 600V 4C/60㎟</v>
          </cell>
          <cell r="D91">
            <v>1.03</v>
          </cell>
          <cell r="E91" t="str">
            <v>m</v>
          </cell>
          <cell r="F91">
            <v>50</v>
          </cell>
          <cell r="G91">
            <v>29291</v>
          </cell>
          <cell r="I91">
            <v>20319</v>
          </cell>
          <cell r="J91">
            <v>8120</v>
          </cell>
          <cell r="K91">
            <v>8363</v>
          </cell>
          <cell r="M91">
            <v>609</v>
          </cell>
          <cell r="AM91">
            <v>1</v>
          </cell>
          <cell r="AN91">
            <v>0.12740000000000001</v>
          </cell>
          <cell r="AO91">
            <v>2.6</v>
          </cell>
          <cell r="AP91" t="str">
            <v>저압케이블공</v>
          </cell>
          <cell r="AQ91">
            <v>0.12740000000000001</v>
          </cell>
          <cell r="BB91" t="str">
            <v>전 7-9</v>
          </cell>
        </row>
        <row r="92">
          <cell r="A92">
            <v>71</v>
          </cell>
          <cell r="B92" t="str">
            <v>케이블</v>
          </cell>
          <cell r="C92" t="str">
            <v>CV 6.6KV 1C/100㎟</v>
          </cell>
          <cell r="D92">
            <v>1.03</v>
          </cell>
          <cell r="E92" t="str">
            <v>m</v>
          </cell>
          <cell r="F92">
            <v>50</v>
          </cell>
          <cell r="G92">
            <v>8456</v>
          </cell>
          <cell r="I92">
            <v>3452</v>
          </cell>
          <cell r="J92">
            <v>4759</v>
          </cell>
          <cell r="K92">
            <v>4901</v>
          </cell>
          <cell r="M92">
            <v>103</v>
          </cell>
          <cell r="AM92">
            <v>2</v>
          </cell>
          <cell r="AN92">
            <v>6.2399999999999997E-2</v>
          </cell>
          <cell r="AO92">
            <v>1.2</v>
          </cell>
          <cell r="AP92" t="str">
            <v>고압케이블공</v>
          </cell>
          <cell r="AQ92">
            <v>2.76E-2</v>
          </cell>
          <cell r="AR92" t="str">
            <v>보통인부</v>
          </cell>
          <cell r="AS92">
            <v>3.4799999999999998E-2</v>
          </cell>
          <cell r="BB92" t="str">
            <v>전 5-38</v>
          </cell>
        </row>
        <row r="93">
          <cell r="A93">
            <v>72</v>
          </cell>
          <cell r="B93" t="str">
            <v>케이블</v>
          </cell>
          <cell r="C93" t="str">
            <v>CV 6.6KV 1C/250㎟</v>
          </cell>
          <cell r="D93">
            <v>1.03</v>
          </cell>
          <cell r="E93" t="str">
            <v>m</v>
          </cell>
          <cell r="F93">
            <v>50</v>
          </cell>
          <cell r="G93">
            <v>18559</v>
          </cell>
          <cell r="I93">
            <v>6862</v>
          </cell>
          <cell r="J93">
            <v>11158</v>
          </cell>
          <cell r="K93">
            <v>11492</v>
          </cell>
          <cell r="M93">
            <v>205</v>
          </cell>
          <cell r="AM93">
            <v>2</v>
          </cell>
          <cell r="AN93">
            <v>0.11879999999999999</v>
          </cell>
          <cell r="AO93">
            <v>1.2</v>
          </cell>
          <cell r="AP93" t="str">
            <v>고압케이블공</v>
          </cell>
          <cell r="AQ93">
            <v>0.06</v>
          </cell>
          <cell r="AR93" t="str">
            <v>보통인부</v>
          </cell>
          <cell r="AS93">
            <v>5.8799999999999998E-2</v>
          </cell>
          <cell r="BB93" t="str">
            <v>전 5-38</v>
          </cell>
        </row>
        <row r="94">
          <cell r="A94">
            <v>73</v>
          </cell>
          <cell r="B94" t="str">
            <v>케이블</v>
          </cell>
          <cell r="C94" t="str">
            <v>CV 22.9KV 1C/38㎟</v>
          </cell>
          <cell r="D94">
            <v>1.03</v>
          </cell>
          <cell r="E94" t="str">
            <v>m</v>
          </cell>
          <cell r="F94">
            <v>50</v>
          </cell>
          <cell r="G94">
            <v>9497</v>
          </cell>
          <cell r="I94">
            <v>3949</v>
          </cell>
          <cell r="J94">
            <v>5272</v>
          </cell>
          <cell r="K94">
            <v>5430</v>
          </cell>
          <cell r="M94">
            <v>118</v>
          </cell>
          <cell r="AM94">
            <v>2</v>
          </cell>
          <cell r="AN94">
            <v>4.3499999999999997E-2</v>
          </cell>
          <cell r="AO94">
            <v>1.5</v>
          </cell>
          <cell r="AP94" t="str">
            <v>특고케이블공</v>
          </cell>
          <cell r="AQ94">
            <v>2.2499999999999999E-2</v>
          </cell>
          <cell r="AR94" t="str">
            <v>보통인부</v>
          </cell>
          <cell r="AS94">
            <v>2.1000000000000001E-2</v>
          </cell>
          <cell r="BB94" t="str">
            <v>전 5-38</v>
          </cell>
        </row>
        <row r="95">
          <cell r="A95">
            <v>74</v>
          </cell>
          <cell r="B95" t="str">
            <v>케이블</v>
          </cell>
          <cell r="C95" t="str">
            <v>CV 22.9KV 1C/60㎟</v>
          </cell>
          <cell r="D95">
            <v>1.03</v>
          </cell>
          <cell r="E95" t="str">
            <v>m</v>
          </cell>
          <cell r="F95">
            <v>50</v>
          </cell>
          <cell r="G95">
            <v>10687</v>
          </cell>
          <cell r="I95">
            <v>4557</v>
          </cell>
          <cell r="J95">
            <v>5820</v>
          </cell>
          <cell r="K95">
            <v>5994</v>
          </cell>
          <cell r="M95">
            <v>136</v>
          </cell>
          <cell r="AM95">
            <v>2</v>
          </cell>
          <cell r="AN95">
            <v>5.1000000000000004E-2</v>
          </cell>
          <cell r="AO95">
            <v>1.5</v>
          </cell>
          <cell r="AP95" t="str">
            <v>특고케이블공</v>
          </cell>
          <cell r="AQ95">
            <v>2.5500000000000002E-2</v>
          </cell>
          <cell r="AR95" t="str">
            <v>보통인부</v>
          </cell>
          <cell r="AS95">
            <v>2.5500000000000002E-2</v>
          </cell>
          <cell r="BB95" t="str">
            <v>전 5-38</v>
          </cell>
        </row>
        <row r="96">
          <cell r="A96">
            <v>75</v>
          </cell>
          <cell r="B96" t="str">
            <v>케이블</v>
          </cell>
          <cell r="C96" t="str">
            <v>CV 22.9KV 1C/150㎟</v>
          </cell>
          <cell r="D96">
            <v>1.03</v>
          </cell>
          <cell r="E96" t="str">
            <v>m</v>
          </cell>
          <cell r="F96">
            <v>50</v>
          </cell>
          <cell r="G96">
            <v>18205</v>
          </cell>
          <cell r="I96">
            <v>7775</v>
          </cell>
          <cell r="J96">
            <v>9900</v>
          </cell>
          <cell r="K96">
            <v>10197</v>
          </cell>
          <cell r="M96">
            <v>233</v>
          </cell>
          <cell r="AM96">
            <v>2</v>
          </cell>
          <cell r="AN96">
            <v>8.7000000000000008E-2</v>
          </cell>
          <cell r="AO96">
            <v>1.5</v>
          </cell>
          <cell r="AP96" t="str">
            <v>특고케이블공</v>
          </cell>
          <cell r="AQ96">
            <v>4.3500000000000004E-2</v>
          </cell>
          <cell r="AR96" t="str">
            <v>보통인부</v>
          </cell>
          <cell r="AS96">
            <v>4.3500000000000004E-2</v>
          </cell>
          <cell r="BB96" t="str">
            <v>전 5-38</v>
          </cell>
        </row>
        <row r="97">
          <cell r="A97">
            <v>76</v>
          </cell>
          <cell r="B97" t="str">
            <v>케이블</v>
          </cell>
          <cell r="C97" t="str">
            <v>CV/CN 1C/38㎟</v>
          </cell>
          <cell r="D97">
            <v>1.03</v>
          </cell>
          <cell r="E97" t="str">
            <v>m</v>
          </cell>
          <cell r="F97">
            <v>50</v>
          </cell>
          <cell r="G97">
            <v>10474</v>
          </cell>
          <cell r="I97">
            <v>4494</v>
          </cell>
          <cell r="J97">
            <v>5676</v>
          </cell>
          <cell r="K97">
            <v>5846</v>
          </cell>
          <cell r="M97">
            <v>134</v>
          </cell>
          <cell r="AM97">
            <v>2</v>
          </cell>
          <cell r="AN97">
            <v>4.6400000000000004E-2</v>
          </cell>
          <cell r="AO97">
            <v>1.6</v>
          </cell>
          <cell r="AP97" t="str">
            <v>특고케이블공</v>
          </cell>
          <cell r="AQ97">
            <v>2.4E-2</v>
          </cell>
          <cell r="AR97" t="str">
            <v>보통인부</v>
          </cell>
          <cell r="AS97">
            <v>2.2400000000000003E-2</v>
          </cell>
          <cell r="BB97" t="str">
            <v>전 5-38</v>
          </cell>
        </row>
        <row r="98">
          <cell r="A98">
            <v>77</v>
          </cell>
          <cell r="B98" t="str">
            <v>케이블</v>
          </cell>
          <cell r="C98" t="str">
            <v>CV/CN 1C/60㎟</v>
          </cell>
          <cell r="D98">
            <v>1.03</v>
          </cell>
          <cell r="E98" t="str">
            <v>m</v>
          </cell>
          <cell r="F98">
            <v>50</v>
          </cell>
          <cell r="G98">
            <v>11795</v>
          </cell>
          <cell r="I98">
            <v>5185</v>
          </cell>
          <cell r="J98">
            <v>6267</v>
          </cell>
          <cell r="K98">
            <v>6455</v>
          </cell>
          <cell r="M98">
            <v>155</v>
          </cell>
          <cell r="AM98">
            <v>2</v>
          </cell>
          <cell r="AN98">
            <v>5.4400000000000004E-2</v>
          </cell>
          <cell r="AO98">
            <v>1.6</v>
          </cell>
          <cell r="AP98" t="str">
            <v>특고케이블공</v>
          </cell>
          <cell r="AQ98">
            <v>2.7200000000000002E-2</v>
          </cell>
          <cell r="AR98" t="str">
            <v>보통인부</v>
          </cell>
          <cell r="AS98">
            <v>2.7200000000000002E-2</v>
          </cell>
          <cell r="BB98" t="str">
            <v>전 5-38</v>
          </cell>
        </row>
        <row r="99">
          <cell r="A99">
            <v>78</v>
          </cell>
          <cell r="B99" t="str">
            <v>케이블</v>
          </cell>
          <cell r="C99" t="str">
            <v>CV/CN 1C/150㎟</v>
          </cell>
          <cell r="D99">
            <v>1.03</v>
          </cell>
          <cell r="E99" t="str">
            <v>m</v>
          </cell>
          <cell r="F99">
            <v>50</v>
          </cell>
          <cell r="G99">
            <v>20512</v>
          </cell>
          <cell r="I99">
            <v>8846</v>
          </cell>
          <cell r="J99">
            <v>11069</v>
          </cell>
          <cell r="K99">
            <v>11401</v>
          </cell>
          <cell r="M99">
            <v>265</v>
          </cell>
          <cell r="AM99">
            <v>2</v>
          </cell>
          <cell r="AN99">
            <v>9.2800000000000007E-2</v>
          </cell>
          <cell r="AO99">
            <v>1.6</v>
          </cell>
          <cell r="AP99" t="str">
            <v>특고케이블공</v>
          </cell>
          <cell r="AQ99">
            <v>4.6400000000000004E-2</v>
          </cell>
          <cell r="AR99" t="str">
            <v>보통인부</v>
          </cell>
          <cell r="AS99">
            <v>4.6400000000000004E-2</v>
          </cell>
          <cell r="BB99" t="str">
            <v>전 5-38</v>
          </cell>
        </row>
        <row r="100">
          <cell r="A100">
            <v>79</v>
          </cell>
          <cell r="B100" t="str">
            <v>케이블</v>
          </cell>
          <cell r="C100" t="str">
            <v>CVV 2C/1.25㎟</v>
          </cell>
          <cell r="D100">
            <v>1.03</v>
          </cell>
          <cell r="E100" t="str">
            <v>m</v>
          </cell>
          <cell r="F100">
            <v>50</v>
          </cell>
          <cell r="G100">
            <v>883</v>
          </cell>
          <cell r="I100">
            <v>858</v>
          </cell>
          <cell r="J100">
            <v>0</v>
          </cell>
          <cell r="K100">
            <v>0</v>
          </cell>
          <cell r="M100">
            <v>25</v>
          </cell>
          <cell r="AM100">
            <v>1</v>
          </cell>
          <cell r="AN100">
            <v>1.4E-2</v>
          </cell>
          <cell r="AO100">
            <v>1</v>
          </cell>
          <cell r="AP100" t="str">
            <v>저압케이블공</v>
          </cell>
          <cell r="AQ100">
            <v>1.4E-2</v>
          </cell>
          <cell r="BB100" t="str">
            <v>전 7-10</v>
          </cell>
        </row>
        <row r="101">
          <cell r="A101">
            <v>80</v>
          </cell>
          <cell r="B101" t="str">
            <v>케이블</v>
          </cell>
          <cell r="C101" t="str">
            <v>CVV 3C/1.25㎟</v>
          </cell>
          <cell r="D101">
            <v>1.03</v>
          </cell>
          <cell r="E101" t="str">
            <v>m</v>
          </cell>
          <cell r="F101">
            <v>50</v>
          </cell>
          <cell r="G101">
            <v>1514</v>
          </cell>
          <cell r="I101">
            <v>1165</v>
          </cell>
          <cell r="J101">
            <v>306</v>
          </cell>
          <cell r="K101">
            <v>315</v>
          </cell>
          <cell r="M101">
            <v>34</v>
          </cell>
          <cell r="AM101">
            <v>1</v>
          </cell>
          <cell r="AN101">
            <v>1.9E-2</v>
          </cell>
          <cell r="AO101">
            <v>1</v>
          </cell>
          <cell r="AP101" t="str">
            <v>저압케이블공</v>
          </cell>
          <cell r="AQ101">
            <v>1.9E-2</v>
          </cell>
          <cell r="BB101" t="str">
            <v>전 7-10</v>
          </cell>
        </row>
        <row r="102">
          <cell r="A102">
            <v>81</v>
          </cell>
          <cell r="B102" t="str">
            <v>케이블</v>
          </cell>
          <cell r="C102" t="str">
            <v>CVV 4C/1.25㎟</v>
          </cell>
          <cell r="D102">
            <v>1.03</v>
          </cell>
          <cell r="E102" t="str">
            <v>m</v>
          </cell>
          <cell r="F102">
            <v>50</v>
          </cell>
          <cell r="G102">
            <v>1641</v>
          </cell>
          <cell r="I102">
            <v>1594</v>
          </cell>
          <cell r="J102">
            <v>0</v>
          </cell>
          <cell r="K102">
            <v>0</v>
          </cell>
          <cell r="M102">
            <v>47</v>
          </cell>
          <cell r="AM102">
            <v>1</v>
          </cell>
          <cell r="AN102">
            <v>2.5999999999999999E-2</v>
          </cell>
          <cell r="AO102">
            <v>1</v>
          </cell>
          <cell r="AP102" t="str">
            <v>저압케이블공</v>
          </cell>
          <cell r="AQ102">
            <v>2.5999999999999999E-2</v>
          </cell>
          <cell r="BB102" t="str">
            <v>전 7-10</v>
          </cell>
        </row>
        <row r="103">
          <cell r="A103">
            <v>82</v>
          </cell>
          <cell r="B103" t="str">
            <v>케이블</v>
          </cell>
          <cell r="C103" t="str">
            <v>CVV 5C/1.25㎟</v>
          </cell>
          <cell r="D103">
            <v>1.03</v>
          </cell>
          <cell r="E103" t="str">
            <v>m</v>
          </cell>
          <cell r="F103">
            <v>50</v>
          </cell>
          <cell r="G103">
            <v>2446</v>
          </cell>
          <cell r="I103">
            <v>1962</v>
          </cell>
          <cell r="J103">
            <v>414</v>
          </cell>
          <cell r="K103">
            <v>426</v>
          </cell>
          <cell r="M103">
            <v>58</v>
          </cell>
          <cell r="AM103">
            <v>1</v>
          </cell>
          <cell r="AN103">
            <v>3.2000000000000001E-2</v>
          </cell>
          <cell r="AO103">
            <v>1</v>
          </cell>
          <cell r="AP103" t="str">
            <v>저압케이블공</v>
          </cell>
          <cell r="AQ103">
            <v>3.2000000000000001E-2</v>
          </cell>
          <cell r="BB103" t="str">
            <v>전 7-10</v>
          </cell>
        </row>
        <row r="104">
          <cell r="A104">
            <v>83</v>
          </cell>
          <cell r="B104" t="str">
            <v>케이블</v>
          </cell>
          <cell r="C104" t="str">
            <v>CVV 6C/1.25㎟</v>
          </cell>
          <cell r="D104">
            <v>1.03</v>
          </cell>
          <cell r="E104" t="str">
            <v>m</v>
          </cell>
          <cell r="F104">
            <v>50</v>
          </cell>
          <cell r="G104">
            <v>2211</v>
          </cell>
          <cell r="I104">
            <v>2147</v>
          </cell>
          <cell r="J104">
            <v>0</v>
          </cell>
          <cell r="K104">
            <v>0</v>
          </cell>
          <cell r="M104">
            <v>64</v>
          </cell>
          <cell r="AM104">
            <v>1</v>
          </cell>
          <cell r="AN104">
            <v>3.5000000000000003E-2</v>
          </cell>
          <cell r="AO104">
            <v>1</v>
          </cell>
          <cell r="AP104" t="str">
            <v>저압케이블공</v>
          </cell>
          <cell r="AQ104">
            <v>3.5000000000000003E-2</v>
          </cell>
          <cell r="BB104" t="str">
            <v>전 7-10</v>
          </cell>
        </row>
        <row r="105">
          <cell r="A105">
            <v>84</v>
          </cell>
          <cell r="B105" t="str">
            <v>케이블</v>
          </cell>
          <cell r="C105" t="str">
            <v>CVV 7C/1.25㎟</v>
          </cell>
          <cell r="D105">
            <v>1.03</v>
          </cell>
          <cell r="E105" t="str">
            <v>m</v>
          </cell>
          <cell r="F105">
            <v>50</v>
          </cell>
          <cell r="G105">
            <v>2968</v>
          </cell>
          <cell r="I105">
            <v>2392</v>
          </cell>
          <cell r="J105">
            <v>491</v>
          </cell>
          <cell r="K105">
            <v>505</v>
          </cell>
          <cell r="M105">
            <v>71</v>
          </cell>
          <cell r="AM105">
            <v>1</v>
          </cell>
          <cell r="AN105">
            <v>3.9E-2</v>
          </cell>
          <cell r="AO105">
            <v>1</v>
          </cell>
          <cell r="AP105" t="str">
            <v>저압케이블공</v>
          </cell>
          <cell r="AQ105">
            <v>3.9E-2</v>
          </cell>
          <cell r="BB105" t="str">
            <v>전 7-10</v>
          </cell>
        </row>
        <row r="106">
          <cell r="A106">
            <v>85</v>
          </cell>
          <cell r="B106" t="str">
            <v>케이블</v>
          </cell>
          <cell r="C106" t="str">
            <v>CVV 8C/1.25㎟</v>
          </cell>
          <cell r="D106">
            <v>1.03</v>
          </cell>
          <cell r="E106" t="str">
            <v>m</v>
          </cell>
          <cell r="F106">
            <v>50</v>
          </cell>
          <cell r="G106">
            <v>2653</v>
          </cell>
          <cell r="I106">
            <v>2576</v>
          </cell>
          <cell r="J106">
            <v>0</v>
          </cell>
          <cell r="K106">
            <v>0</v>
          </cell>
          <cell r="M106">
            <v>77</v>
          </cell>
          <cell r="AM106">
            <v>1</v>
          </cell>
          <cell r="AN106">
            <v>4.2000000000000003E-2</v>
          </cell>
          <cell r="AO106">
            <v>1</v>
          </cell>
          <cell r="AP106" t="str">
            <v>저압케이블공</v>
          </cell>
          <cell r="AQ106">
            <v>4.2000000000000003E-2</v>
          </cell>
          <cell r="BB106" t="str">
            <v>전 7-10</v>
          </cell>
        </row>
        <row r="107">
          <cell r="A107">
            <v>86</v>
          </cell>
          <cell r="B107" t="str">
            <v>케이블</v>
          </cell>
          <cell r="C107" t="str">
            <v>CVV 9C/1.25㎟</v>
          </cell>
          <cell r="D107">
            <v>1.03</v>
          </cell>
          <cell r="E107" t="str">
            <v>m</v>
          </cell>
          <cell r="F107">
            <v>50</v>
          </cell>
          <cell r="G107">
            <v>3730</v>
          </cell>
          <cell r="I107">
            <v>2944</v>
          </cell>
          <cell r="J107">
            <v>678</v>
          </cell>
          <cell r="K107">
            <v>698</v>
          </cell>
          <cell r="M107">
            <v>88</v>
          </cell>
          <cell r="AM107">
            <v>1</v>
          </cell>
          <cell r="AN107">
            <v>4.8000000000000001E-2</v>
          </cell>
          <cell r="AO107">
            <v>1</v>
          </cell>
          <cell r="AP107" t="str">
            <v>저압케이블공</v>
          </cell>
          <cell r="AQ107">
            <v>4.8000000000000001E-2</v>
          </cell>
          <cell r="BB107" t="str">
            <v>전 7-10</v>
          </cell>
        </row>
        <row r="108">
          <cell r="A108">
            <v>87</v>
          </cell>
          <cell r="B108" t="str">
            <v>케이블</v>
          </cell>
          <cell r="C108" t="str">
            <v>CVV 10C/1.25㎟</v>
          </cell>
          <cell r="D108">
            <v>1.03</v>
          </cell>
          <cell r="E108" t="str">
            <v>m</v>
          </cell>
          <cell r="F108">
            <v>50</v>
          </cell>
          <cell r="G108">
            <v>3800</v>
          </cell>
          <cell r="I108">
            <v>2944</v>
          </cell>
          <cell r="J108">
            <v>746</v>
          </cell>
          <cell r="K108">
            <v>768</v>
          </cell>
          <cell r="M108">
            <v>88</v>
          </cell>
          <cell r="AM108">
            <v>1</v>
          </cell>
          <cell r="AN108">
            <v>4.8000000000000001E-2</v>
          </cell>
          <cell r="AO108">
            <v>1</v>
          </cell>
          <cell r="AP108" t="str">
            <v>저압케이블공</v>
          </cell>
          <cell r="AQ108">
            <v>4.8000000000000001E-2</v>
          </cell>
          <cell r="BB108" t="str">
            <v>전 7-10</v>
          </cell>
        </row>
        <row r="109">
          <cell r="A109">
            <v>88</v>
          </cell>
          <cell r="B109" t="str">
            <v>케이블</v>
          </cell>
          <cell r="C109" t="str">
            <v>CVV 12C/1.25㎟</v>
          </cell>
          <cell r="D109">
            <v>1.03</v>
          </cell>
          <cell r="E109" t="str">
            <v>m</v>
          </cell>
          <cell r="F109">
            <v>50</v>
          </cell>
          <cell r="G109">
            <v>4309</v>
          </cell>
          <cell r="I109">
            <v>3312</v>
          </cell>
          <cell r="J109">
            <v>872</v>
          </cell>
          <cell r="K109">
            <v>898</v>
          </cell>
          <cell r="M109">
            <v>99</v>
          </cell>
          <cell r="AM109">
            <v>1</v>
          </cell>
          <cell r="AN109">
            <v>5.3999999999999999E-2</v>
          </cell>
          <cell r="AO109">
            <v>1</v>
          </cell>
          <cell r="AP109" t="str">
            <v>저압케이블공</v>
          </cell>
          <cell r="AQ109">
            <v>5.3999999999999999E-2</v>
          </cell>
          <cell r="BB109" t="str">
            <v>전 7-10</v>
          </cell>
        </row>
        <row r="110">
          <cell r="A110">
            <v>89</v>
          </cell>
          <cell r="B110" t="str">
            <v>케이블</v>
          </cell>
          <cell r="C110" t="str">
            <v>CVV 15C/1.25㎟</v>
          </cell>
          <cell r="D110">
            <v>1.03</v>
          </cell>
          <cell r="E110" t="str">
            <v>m</v>
          </cell>
          <cell r="F110">
            <v>50</v>
          </cell>
          <cell r="G110">
            <v>5551</v>
          </cell>
          <cell r="I110">
            <v>4416</v>
          </cell>
          <cell r="J110">
            <v>974</v>
          </cell>
          <cell r="K110">
            <v>1003</v>
          </cell>
          <cell r="M110">
            <v>132</v>
          </cell>
          <cell r="AM110">
            <v>1</v>
          </cell>
          <cell r="AN110">
            <v>7.1999999999999995E-2</v>
          </cell>
          <cell r="AO110">
            <v>1</v>
          </cell>
          <cell r="AP110" t="str">
            <v>저압케이블공</v>
          </cell>
          <cell r="AQ110">
            <v>7.1999999999999995E-2</v>
          </cell>
          <cell r="BB110" t="str">
            <v>전 7-10</v>
          </cell>
        </row>
        <row r="111">
          <cell r="A111">
            <v>90</v>
          </cell>
          <cell r="B111" t="str">
            <v>케이블</v>
          </cell>
          <cell r="C111" t="str">
            <v>CVV 19C/1.25㎟</v>
          </cell>
          <cell r="D111">
            <v>1.03</v>
          </cell>
          <cell r="E111" t="str">
            <v>m</v>
          </cell>
          <cell r="F111">
            <v>50</v>
          </cell>
          <cell r="G111">
            <v>5746</v>
          </cell>
          <cell r="I111">
            <v>4416</v>
          </cell>
          <cell r="J111">
            <v>1164</v>
          </cell>
          <cell r="K111">
            <v>1198</v>
          </cell>
          <cell r="M111">
            <v>132</v>
          </cell>
          <cell r="AM111">
            <v>1</v>
          </cell>
          <cell r="AN111">
            <v>7.1999999999999995E-2</v>
          </cell>
          <cell r="AO111">
            <v>1</v>
          </cell>
          <cell r="AP111" t="str">
            <v>저압케이블공</v>
          </cell>
          <cell r="AQ111">
            <v>7.1999999999999995E-2</v>
          </cell>
          <cell r="BB111" t="str">
            <v>전 7-10</v>
          </cell>
        </row>
        <row r="112">
          <cell r="A112">
            <v>91</v>
          </cell>
          <cell r="B112" t="str">
            <v>케이블</v>
          </cell>
          <cell r="C112" t="str">
            <v>CVV 24C/1.25㎟</v>
          </cell>
          <cell r="D112">
            <v>1.03</v>
          </cell>
          <cell r="E112" t="str">
            <v>m</v>
          </cell>
          <cell r="F112">
            <v>50</v>
          </cell>
          <cell r="G112">
            <v>6858</v>
          </cell>
          <cell r="I112">
            <v>5152</v>
          </cell>
          <cell r="J112">
            <v>1507</v>
          </cell>
          <cell r="K112">
            <v>1552</v>
          </cell>
          <cell r="M112">
            <v>154</v>
          </cell>
          <cell r="AM112">
            <v>1</v>
          </cell>
          <cell r="AN112">
            <v>8.4000000000000005E-2</v>
          </cell>
          <cell r="AO112">
            <v>1</v>
          </cell>
          <cell r="AP112" t="str">
            <v>저압케이블공</v>
          </cell>
          <cell r="AQ112">
            <v>8.4000000000000005E-2</v>
          </cell>
          <cell r="BB112" t="str">
            <v>전 7-10</v>
          </cell>
        </row>
        <row r="113">
          <cell r="A113">
            <v>92</v>
          </cell>
          <cell r="B113" t="str">
            <v>케이블</v>
          </cell>
          <cell r="C113" t="str">
            <v>CVV 27C/1.25㎟</v>
          </cell>
          <cell r="D113">
            <v>1.03</v>
          </cell>
          <cell r="E113" t="str">
            <v>m</v>
          </cell>
          <cell r="F113">
            <v>50</v>
          </cell>
          <cell r="G113">
            <v>6191</v>
          </cell>
          <cell r="I113">
            <v>6011</v>
          </cell>
          <cell r="J113">
            <v>0</v>
          </cell>
          <cell r="K113">
            <v>0</v>
          </cell>
          <cell r="M113">
            <v>180</v>
          </cell>
          <cell r="AM113">
            <v>1</v>
          </cell>
          <cell r="AN113">
            <v>9.8000000000000004E-2</v>
          </cell>
          <cell r="AO113">
            <v>1</v>
          </cell>
          <cell r="AP113" t="str">
            <v>저압케이블공</v>
          </cell>
          <cell r="AQ113">
            <v>9.8000000000000004E-2</v>
          </cell>
          <cell r="BB113" t="str">
            <v>전 7-10</v>
          </cell>
        </row>
        <row r="114">
          <cell r="A114">
            <v>93</v>
          </cell>
          <cell r="B114" t="str">
            <v>케이블</v>
          </cell>
          <cell r="C114" t="str">
            <v>CVV 30C/1.25㎟</v>
          </cell>
          <cell r="D114">
            <v>1.03</v>
          </cell>
          <cell r="E114" t="str">
            <v>m</v>
          </cell>
          <cell r="F114">
            <v>50</v>
          </cell>
          <cell r="G114">
            <v>8070</v>
          </cell>
          <cell r="I114">
            <v>6011</v>
          </cell>
          <cell r="J114">
            <v>1825</v>
          </cell>
          <cell r="K114">
            <v>1879</v>
          </cell>
          <cell r="M114">
            <v>180</v>
          </cell>
          <cell r="AM114">
            <v>1</v>
          </cell>
          <cell r="AN114">
            <v>9.8000000000000004E-2</v>
          </cell>
          <cell r="AO114">
            <v>1</v>
          </cell>
          <cell r="AP114" t="str">
            <v>저압케이블공</v>
          </cell>
          <cell r="AQ114">
            <v>9.8000000000000004E-2</v>
          </cell>
          <cell r="BB114" t="str">
            <v>전 7-10</v>
          </cell>
        </row>
        <row r="115">
          <cell r="A115">
            <v>94</v>
          </cell>
          <cell r="B115" t="str">
            <v>케이블</v>
          </cell>
          <cell r="C115" t="str">
            <v>CVV 2C/2㎟</v>
          </cell>
          <cell r="D115">
            <v>1.03</v>
          </cell>
          <cell r="E115" t="str">
            <v>m</v>
          </cell>
          <cell r="F115">
            <v>50</v>
          </cell>
          <cell r="G115">
            <v>1200</v>
          </cell>
          <cell r="I115">
            <v>858</v>
          </cell>
          <cell r="J115">
            <v>308</v>
          </cell>
          <cell r="K115">
            <v>317</v>
          </cell>
          <cell r="M115">
            <v>25</v>
          </cell>
          <cell r="AM115">
            <v>1</v>
          </cell>
          <cell r="AN115">
            <v>1.4E-2</v>
          </cell>
          <cell r="AO115">
            <v>1</v>
          </cell>
          <cell r="AP115" t="str">
            <v>저압케이블공</v>
          </cell>
          <cell r="AQ115">
            <v>1.4E-2</v>
          </cell>
          <cell r="BB115" t="str">
            <v>전 7-10</v>
          </cell>
        </row>
        <row r="116">
          <cell r="A116">
            <v>95</v>
          </cell>
          <cell r="B116" t="str">
            <v>케이블</v>
          </cell>
          <cell r="C116" t="str">
            <v>CVV 3C/2㎟</v>
          </cell>
          <cell r="D116">
            <v>1.03</v>
          </cell>
          <cell r="E116" t="str">
            <v>m</v>
          </cell>
          <cell r="F116">
            <v>50</v>
          </cell>
          <cell r="G116">
            <v>1587</v>
          </cell>
          <cell r="I116">
            <v>1165</v>
          </cell>
          <cell r="J116">
            <v>377</v>
          </cell>
          <cell r="K116">
            <v>388</v>
          </cell>
          <cell r="M116">
            <v>34</v>
          </cell>
          <cell r="AM116">
            <v>1</v>
          </cell>
          <cell r="AN116">
            <v>1.9E-2</v>
          </cell>
          <cell r="AO116">
            <v>1</v>
          </cell>
          <cell r="AP116" t="str">
            <v>저압케이블공</v>
          </cell>
          <cell r="AQ116">
            <v>1.9E-2</v>
          </cell>
          <cell r="BB116" t="str">
            <v>전 7-10</v>
          </cell>
        </row>
        <row r="117">
          <cell r="A117">
            <v>96</v>
          </cell>
          <cell r="B117" t="str">
            <v>케이블</v>
          </cell>
          <cell r="C117" t="str">
            <v>CVV 4C/2㎟</v>
          </cell>
          <cell r="D117">
            <v>1.03</v>
          </cell>
          <cell r="E117" t="str">
            <v>m</v>
          </cell>
          <cell r="F117">
            <v>50</v>
          </cell>
          <cell r="G117">
            <v>2114</v>
          </cell>
          <cell r="I117">
            <v>1594</v>
          </cell>
          <cell r="J117">
            <v>460</v>
          </cell>
          <cell r="K117">
            <v>473</v>
          </cell>
          <cell r="M117">
            <v>47</v>
          </cell>
          <cell r="AM117">
            <v>1</v>
          </cell>
          <cell r="AN117">
            <v>2.5999999999999999E-2</v>
          </cell>
          <cell r="AO117">
            <v>1</v>
          </cell>
          <cell r="AP117" t="str">
            <v>저압케이블공</v>
          </cell>
          <cell r="AQ117">
            <v>2.5999999999999999E-2</v>
          </cell>
          <cell r="BB117" t="str">
            <v>전 7-10</v>
          </cell>
        </row>
        <row r="118">
          <cell r="A118">
            <v>97</v>
          </cell>
          <cell r="B118" t="str">
            <v>케이블</v>
          </cell>
          <cell r="C118" t="str">
            <v>CVV 5C/2㎟</v>
          </cell>
          <cell r="D118">
            <v>1.03</v>
          </cell>
          <cell r="E118" t="str">
            <v>m</v>
          </cell>
          <cell r="F118">
            <v>50</v>
          </cell>
          <cell r="G118">
            <v>2559</v>
          </cell>
          <cell r="I118">
            <v>1962</v>
          </cell>
          <cell r="J118">
            <v>524</v>
          </cell>
          <cell r="K118">
            <v>539</v>
          </cell>
          <cell r="M118">
            <v>58</v>
          </cell>
          <cell r="AM118">
            <v>1</v>
          </cell>
          <cell r="AN118">
            <v>3.2000000000000001E-2</v>
          </cell>
          <cell r="AO118">
            <v>1</v>
          </cell>
          <cell r="AP118" t="str">
            <v>저압케이블공</v>
          </cell>
          <cell r="AQ118">
            <v>3.2000000000000001E-2</v>
          </cell>
          <cell r="BB118" t="str">
            <v>전 7-10</v>
          </cell>
        </row>
        <row r="119">
          <cell r="A119">
            <v>98</v>
          </cell>
          <cell r="B119" t="str">
            <v>케이블</v>
          </cell>
          <cell r="C119" t="str">
            <v>CVV 6C/2㎟</v>
          </cell>
          <cell r="D119">
            <v>1.03</v>
          </cell>
          <cell r="E119" t="str">
            <v>m</v>
          </cell>
          <cell r="F119">
            <v>50</v>
          </cell>
          <cell r="G119">
            <v>2686</v>
          </cell>
          <cell r="I119">
            <v>2147</v>
          </cell>
          <cell r="J119">
            <v>462</v>
          </cell>
          <cell r="K119">
            <v>475</v>
          </cell>
          <cell r="M119">
            <v>64</v>
          </cell>
          <cell r="AM119">
            <v>1</v>
          </cell>
          <cell r="AN119">
            <v>3.5000000000000003E-2</v>
          </cell>
          <cell r="AO119">
            <v>1</v>
          </cell>
          <cell r="AP119" t="str">
            <v>저압케이블공</v>
          </cell>
          <cell r="AQ119">
            <v>3.5000000000000003E-2</v>
          </cell>
          <cell r="BB119" t="str">
            <v>전 7-10</v>
          </cell>
        </row>
        <row r="120">
          <cell r="A120">
            <v>99</v>
          </cell>
          <cell r="B120" t="str">
            <v>케이블</v>
          </cell>
          <cell r="C120" t="str">
            <v>CVV 7C/2㎟</v>
          </cell>
          <cell r="D120">
            <v>1.03</v>
          </cell>
          <cell r="E120" t="str">
            <v>m</v>
          </cell>
          <cell r="F120">
            <v>50</v>
          </cell>
          <cell r="G120">
            <v>3130</v>
          </cell>
          <cell r="I120">
            <v>2392</v>
          </cell>
          <cell r="J120">
            <v>648</v>
          </cell>
          <cell r="K120">
            <v>667</v>
          </cell>
          <cell r="M120">
            <v>71</v>
          </cell>
          <cell r="AM120">
            <v>1</v>
          </cell>
          <cell r="AN120">
            <v>3.9E-2</v>
          </cell>
          <cell r="AO120">
            <v>1</v>
          </cell>
          <cell r="AP120" t="str">
            <v>저압케이블공</v>
          </cell>
          <cell r="AQ120">
            <v>3.9E-2</v>
          </cell>
          <cell r="BB120" t="str">
            <v>전 7-10</v>
          </cell>
        </row>
        <row r="121">
          <cell r="A121">
            <v>100</v>
          </cell>
          <cell r="B121" t="str">
            <v>케이블</v>
          </cell>
          <cell r="C121" t="str">
            <v>CVV 8C/2㎟</v>
          </cell>
          <cell r="D121">
            <v>1.03</v>
          </cell>
          <cell r="E121" t="str">
            <v>m</v>
          </cell>
          <cell r="F121">
            <v>50</v>
          </cell>
          <cell r="G121">
            <v>3485</v>
          </cell>
          <cell r="I121">
            <v>2576</v>
          </cell>
          <cell r="J121">
            <v>808</v>
          </cell>
          <cell r="K121">
            <v>832</v>
          </cell>
          <cell r="M121">
            <v>77</v>
          </cell>
          <cell r="AM121">
            <v>1</v>
          </cell>
          <cell r="AN121">
            <v>4.2000000000000003E-2</v>
          </cell>
          <cell r="AO121">
            <v>1</v>
          </cell>
          <cell r="AP121" t="str">
            <v>저압케이블공</v>
          </cell>
          <cell r="AQ121">
            <v>4.2000000000000003E-2</v>
          </cell>
          <cell r="BB121" t="str">
            <v>전 7-10</v>
          </cell>
        </row>
        <row r="122">
          <cell r="A122">
            <v>101</v>
          </cell>
          <cell r="B122" t="str">
            <v>케이블</v>
          </cell>
          <cell r="C122" t="str">
            <v>CVV 9C/2㎟</v>
          </cell>
          <cell r="D122">
            <v>1.03</v>
          </cell>
          <cell r="E122" t="str">
            <v>m</v>
          </cell>
          <cell r="F122">
            <v>50</v>
          </cell>
          <cell r="G122">
            <v>3938</v>
          </cell>
          <cell r="I122">
            <v>2944</v>
          </cell>
          <cell r="J122">
            <v>880</v>
          </cell>
          <cell r="K122">
            <v>906</v>
          </cell>
          <cell r="M122">
            <v>88</v>
          </cell>
          <cell r="AM122">
            <v>1</v>
          </cell>
          <cell r="AN122">
            <v>4.8000000000000001E-2</v>
          </cell>
          <cell r="AO122">
            <v>1</v>
          </cell>
          <cell r="AP122" t="str">
            <v>저압케이블공</v>
          </cell>
          <cell r="AQ122">
            <v>4.8000000000000001E-2</v>
          </cell>
          <cell r="BB122" t="str">
            <v>전 7-10</v>
          </cell>
        </row>
        <row r="123">
          <cell r="A123">
            <v>102</v>
          </cell>
          <cell r="B123" t="str">
            <v>케이블</v>
          </cell>
          <cell r="C123" t="str">
            <v>CVV 10C/2㎟</v>
          </cell>
          <cell r="D123">
            <v>1.03</v>
          </cell>
          <cell r="E123" t="str">
            <v>m</v>
          </cell>
          <cell r="F123">
            <v>50</v>
          </cell>
          <cell r="G123">
            <v>4071</v>
          </cell>
          <cell r="I123">
            <v>2944</v>
          </cell>
          <cell r="J123">
            <v>1009</v>
          </cell>
          <cell r="K123">
            <v>1039</v>
          </cell>
          <cell r="M123">
            <v>88</v>
          </cell>
          <cell r="AM123">
            <v>1</v>
          </cell>
          <cell r="AN123">
            <v>4.8000000000000001E-2</v>
          </cell>
          <cell r="AO123">
            <v>1</v>
          </cell>
          <cell r="AP123" t="str">
            <v>저압케이블공</v>
          </cell>
          <cell r="AQ123">
            <v>4.8000000000000001E-2</v>
          </cell>
          <cell r="BB123" t="str">
            <v>전 7-10</v>
          </cell>
        </row>
        <row r="124">
          <cell r="A124">
            <v>103</v>
          </cell>
          <cell r="B124" t="str">
            <v>케이블</v>
          </cell>
          <cell r="C124" t="str">
            <v>CVV 12C/2㎟</v>
          </cell>
          <cell r="D124">
            <v>1.03</v>
          </cell>
          <cell r="E124" t="str">
            <v>m</v>
          </cell>
          <cell r="F124">
            <v>50</v>
          </cell>
          <cell r="G124">
            <v>4564</v>
          </cell>
          <cell r="I124">
            <v>3312</v>
          </cell>
          <cell r="J124">
            <v>1120</v>
          </cell>
          <cell r="K124">
            <v>1153</v>
          </cell>
          <cell r="M124">
            <v>99</v>
          </cell>
          <cell r="AM124">
            <v>1</v>
          </cell>
          <cell r="AN124">
            <v>5.3999999999999999E-2</v>
          </cell>
          <cell r="AO124">
            <v>1</v>
          </cell>
          <cell r="AP124" t="str">
            <v>저압케이블공</v>
          </cell>
          <cell r="AQ124">
            <v>5.3999999999999999E-2</v>
          </cell>
          <cell r="BB124" t="str">
            <v>전 7-10</v>
          </cell>
        </row>
        <row r="125">
          <cell r="A125">
            <v>104</v>
          </cell>
          <cell r="B125" t="str">
            <v>케이블</v>
          </cell>
          <cell r="C125" t="str">
            <v>CVV 15C/2㎟</v>
          </cell>
          <cell r="D125">
            <v>1.03</v>
          </cell>
          <cell r="E125" t="str">
            <v>m</v>
          </cell>
          <cell r="F125">
            <v>50</v>
          </cell>
          <cell r="G125">
            <v>6041</v>
          </cell>
          <cell r="I125">
            <v>4416</v>
          </cell>
          <cell r="J125">
            <v>1450</v>
          </cell>
          <cell r="K125">
            <v>1493</v>
          </cell>
          <cell r="M125">
            <v>132</v>
          </cell>
          <cell r="AM125">
            <v>1</v>
          </cell>
          <cell r="AN125">
            <v>7.1999999999999995E-2</v>
          </cell>
          <cell r="AO125">
            <v>1</v>
          </cell>
          <cell r="AP125" t="str">
            <v>저압케이블공</v>
          </cell>
          <cell r="AQ125">
            <v>7.1999999999999995E-2</v>
          </cell>
          <cell r="BB125" t="str">
            <v>전 7-10</v>
          </cell>
        </row>
        <row r="126">
          <cell r="A126">
            <v>105</v>
          </cell>
          <cell r="B126" t="str">
            <v>케이블</v>
          </cell>
          <cell r="C126" t="str">
            <v>CVV 19C/2㎟</v>
          </cell>
          <cell r="D126">
            <v>1.03</v>
          </cell>
          <cell r="E126" t="str">
            <v>m</v>
          </cell>
          <cell r="F126">
            <v>50</v>
          </cell>
          <cell r="G126">
            <v>6236</v>
          </cell>
          <cell r="I126">
            <v>4416</v>
          </cell>
          <cell r="J126">
            <v>1639</v>
          </cell>
          <cell r="K126">
            <v>1688</v>
          </cell>
          <cell r="M126">
            <v>132</v>
          </cell>
          <cell r="AM126">
            <v>1</v>
          </cell>
          <cell r="AN126">
            <v>7.1999999999999995E-2</v>
          </cell>
          <cell r="AO126">
            <v>1</v>
          </cell>
          <cell r="AP126" t="str">
            <v>저압케이블공</v>
          </cell>
          <cell r="AQ126">
            <v>7.1999999999999995E-2</v>
          </cell>
          <cell r="BB126" t="str">
            <v>전 7-10</v>
          </cell>
        </row>
        <row r="127">
          <cell r="A127">
            <v>106</v>
          </cell>
          <cell r="B127" t="str">
            <v>케이블</v>
          </cell>
          <cell r="C127" t="str">
            <v>CVV 24C/2㎟</v>
          </cell>
          <cell r="D127">
            <v>1.03</v>
          </cell>
          <cell r="E127" t="str">
            <v>m</v>
          </cell>
          <cell r="F127">
            <v>50</v>
          </cell>
          <cell r="G127">
            <v>7440</v>
          </cell>
          <cell r="I127">
            <v>5152</v>
          </cell>
          <cell r="J127">
            <v>2072</v>
          </cell>
          <cell r="K127">
            <v>2134</v>
          </cell>
          <cell r="M127">
            <v>154</v>
          </cell>
          <cell r="AM127">
            <v>1</v>
          </cell>
          <cell r="AN127">
            <v>8.4000000000000005E-2</v>
          </cell>
          <cell r="AO127">
            <v>1</v>
          </cell>
          <cell r="AP127" t="str">
            <v>저압케이블공</v>
          </cell>
          <cell r="AQ127">
            <v>8.4000000000000005E-2</v>
          </cell>
          <cell r="BB127" t="str">
            <v>전 7-10</v>
          </cell>
        </row>
        <row r="128">
          <cell r="A128">
            <v>107</v>
          </cell>
          <cell r="B128" t="str">
            <v>케이블</v>
          </cell>
          <cell r="C128" t="str">
            <v>CVV 27C/2㎟</v>
          </cell>
          <cell r="D128">
            <v>1.03</v>
          </cell>
          <cell r="E128" t="str">
            <v>m</v>
          </cell>
          <cell r="F128">
            <v>50</v>
          </cell>
          <cell r="G128">
            <v>8518</v>
          </cell>
          <cell r="I128">
            <v>6011</v>
          </cell>
          <cell r="J128">
            <v>2260</v>
          </cell>
          <cell r="K128">
            <v>2327</v>
          </cell>
          <cell r="M128">
            <v>180</v>
          </cell>
          <cell r="AM128">
            <v>1</v>
          </cell>
          <cell r="AN128">
            <v>9.8000000000000004E-2</v>
          </cell>
          <cell r="AO128">
            <v>1</v>
          </cell>
          <cell r="AP128" t="str">
            <v>저압케이블공</v>
          </cell>
          <cell r="AQ128">
            <v>9.8000000000000004E-2</v>
          </cell>
          <cell r="BB128" t="str">
            <v>전 7-10</v>
          </cell>
        </row>
        <row r="129">
          <cell r="A129">
            <v>108</v>
          </cell>
          <cell r="B129" t="str">
            <v>케이블</v>
          </cell>
          <cell r="C129" t="str">
            <v>CVV 30C/2㎟</v>
          </cell>
          <cell r="D129">
            <v>1.03</v>
          </cell>
          <cell r="E129" t="str">
            <v>m</v>
          </cell>
          <cell r="F129">
            <v>50</v>
          </cell>
          <cell r="G129">
            <v>8796</v>
          </cell>
          <cell r="I129">
            <v>6011</v>
          </cell>
          <cell r="J129">
            <v>2530</v>
          </cell>
          <cell r="K129">
            <v>2605</v>
          </cell>
          <cell r="M129">
            <v>180</v>
          </cell>
          <cell r="AM129">
            <v>1</v>
          </cell>
          <cell r="AN129">
            <v>9.8000000000000004E-2</v>
          </cell>
          <cell r="AO129">
            <v>1</v>
          </cell>
          <cell r="AP129" t="str">
            <v>저압케이블공</v>
          </cell>
          <cell r="AQ129">
            <v>9.8000000000000004E-2</v>
          </cell>
          <cell r="BB129" t="str">
            <v>전 7-10</v>
          </cell>
        </row>
        <row r="130">
          <cell r="A130">
            <v>109</v>
          </cell>
          <cell r="B130" t="str">
            <v>케이블</v>
          </cell>
          <cell r="C130" t="str">
            <v>CVV 3C/3.5㎟</v>
          </cell>
          <cell r="D130">
            <v>1.03</v>
          </cell>
          <cell r="E130" t="str">
            <v>m</v>
          </cell>
          <cell r="F130">
            <v>50</v>
          </cell>
          <cell r="G130">
            <v>1975</v>
          </cell>
          <cell r="I130">
            <v>1349</v>
          </cell>
          <cell r="J130">
            <v>569</v>
          </cell>
          <cell r="K130">
            <v>586</v>
          </cell>
          <cell r="M130">
            <v>40</v>
          </cell>
          <cell r="AM130">
            <v>1</v>
          </cell>
          <cell r="AN130">
            <v>2.1999999999999999E-2</v>
          </cell>
          <cell r="AO130">
            <v>1</v>
          </cell>
          <cell r="AP130" t="str">
            <v>저압케이블공</v>
          </cell>
          <cell r="AQ130">
            <v>2.1999999999999999E-2</v>
          </cell>
          <cell r="BB130" t="str">
            <v>전 7-10</v>
          </cell>
        </row>
        <row r="131">
          <cell r="A131">
            <v>110</v>
          </cell>
          <cell r="B131" t="str">
            <v>케이블</v>
          </cell>
          <cell r="C131" t="str">
            <v>CVV-S 2C/1.25㎟</v>
          </cell>
          <cell r="D131">
            <v>1.03</v>
          </cell>
          <cell r="E131" t="str">
            <v>m</v>
          </cell>
          <cell r="F131">
            <v>50</v>
          </cell>
          <cell r="G131">
            <v>1709</v>
          </cell>
          <cell r="I131">
            <v>1236</v>
          </cell>
          <cell r="J131">
            <v>424</v>
          </cell>
          <cell r="K131">
            <v>436</v>
          </cell>
          <cell r="M131">
            <v>37</v>
          </cell>
          <cell r="AM131">
            <v>1</v>
          </cell>
          <cell r="AN131">
            <v>1.6799999999999999E-2</v>
          </cell>
          <cell r="AO131">
            <v>1.2</v>
          </cell>
          <cell r="AP131" t="str">
            <v>저압케이블공</v>
          </cell>
          <cell r="AQ131">
            <v>1.6799999999999999E-2</v>
          </cell>
          <cell r="BB131" t="str">
            <v>전 7-10</v>
          </cell>
        </row>
        <row r="132">
          <cell r="A132">
            <v>111</v>
          </cell>
          <cell r="B132" t="str">
            <v>케이블</v>
          </cell>
          <cell r="C132" t="str">
            <v>CVV-S 30C/1.25㎟</v>
          </cell>
          <cell r="D132">
            <v>1.03</v>
          </cell>
          <cell r="E132" t="str">
            <v>m</v>
          </cell>
          <cell r="F132">
            <v>50</v>
          </cell>
          <cell r="G132">
            <v>11068</v>
          </cell>
          <cell r="I132">
            <v>8656</v>
          </cell>
          <cell r="J132">
            <v>2091</v>
          </cell>
          <cell r="K132">
            <v>2153</v>
          </cell>
          <cell r="M132">
            <v>259</v>
          </cell>
          <cell r="AM132">
            <v>1</v>
          </cell>
          <cell r="AN132">
            <v>0.1176</v>
          </cell>
          <cell r="AO132">
            <v>1.2</v>
          </cell>
          <cell r="AP132" t="str">
            <v>저압케이블공</v>
          </cell>
          <cell r="AQ132">
            <v>0.1176</v>
          </cell>
          <cell r="BB132" t="str">
            <v>전 7-10</v>
          </cell>
        </row>
        <row r="133">
          <cell r="A133">
            <v>112</v>
          </cell>
          <cell r="B133" t="str">
            <v>케이블</v>
          </cell>
          <cell r="C133" t="str">
            <v>CVV-S 2C/2㎟</v>
          </cell>
          <cell r="D133">
            <v>1.03</v>
          </cell>
          <cell r="E133" t="str">
            <v>m</v>
          </cell>
          <cell r="F133">
            <v>50</v>
          </cell>
          <cell r="G133">
            <v>1748</v>
          </cell>
          <cell r="I133">
            <v>1236</v>
          </cell>
          <cell r="J133">
            <v>462</v>
          </cell>
          <cell r="K133">
            <v>475</v>
          </cell>
          <cell r="M133">
            <v>37</v>
          </cell>
          <cell r="AM133">
            <v>1</v>
          </cell>
          <cell r="AN133">
            <v>1.6799999999999999E-2</v>
          </cell>
          <cell r="AO133">
            <v>1.2</v>
          </cell>
          <cell r="AP133" t="str">
            <v>저압케이블공</v>
          </cell>
          <cell r="AQ133">
            <v>1.6799999999999999E-2</v>
          </cell>
          <cell r="BB133" t="str">
            <v>전 7-10</v>
          </cell>
        </row>
        <row r="134">
          <cell r="A134">
            <v>113</v>
          </cell>
          <cell r="B134" t="str">
            <v>케이블</v>
          </cell>
          <cell r="C134" t="str">
            <v>CVV-S 30C/2㎟</v>
          </cell>
          <cell r="D134">
            <v>1.03</v>
          </cell>
          <cell r="E134" t="str">
            <v>m</v>
          </cell>
          <cell r="F134">
            <v>50</v>
          </cell>
          <cell r="G134">
            <v>11873</v>
          </cell>
          <cell r="I134">
            <v>8656</v>
          </cell>
          <cell r="J134">
            <v>2872</v>
          </cell>
          <cell r="K134">
            <v>2958</v>
          </cell>
          <cell r="M134">
            <v>259</v>
          </cell>
          <cell r="AM134">
            <v>1</v>
          </cell>
          <cell r="AN134">
            <v>0.1176</v>
          </cell>
          <cell r="AO134">
            <v>1.2</v>
          </cell>
          <cell r="AP134" t="str">
            <v>저압케이블공</v>
          </cell>
          <cell r="AQ134">
            <v>0.1176</v>
          </cell>
          <cell r="BB134" t="str">
            <v>전 7-10</v>
          </cell>
        </row>
        <row r="135">
          <cell r="A135">
            <v>114</v>
          </cell>
          <cell r="B135" t="str">
            <v>케이블</v>
          </cell>
          <cell r="C135" t="str">
            <v>CVV-S 2C/3.5㎟</v>
          </cell>
          <cell r="D135">
            <v>1.03</v>
          </cell>
          <cell r="E135" t="str">
            <v>m</v>
          </cell>
          <cell r="F135">
            <v>50</v>
          </cell>
          <cell r="G135">
            <v>2044</v>
          </cell>
          <cell r="I135">
            <v>1413</v>
          </cell>
          <cell r="J135">
            <v>572</v>
          </cell>
          <cell r="K135">
            <v>589</v>
          </cell>
          <cell r="M135">
            <v>42</v>
          </cell>
          <cell r="AM135">
            <v>1</v>
          </cell>
          <cell r="AN135">
            <v>1.9199999999999998E-2</v>
          </cell>
          <cell r="AO135">
            <v>1.2</v>
          </cell>
          <cell r="AP135" t="str">
            <v>저압케이블공</v>
          </cell>
          <cell r="AQ135">
            <v>1.9199999999999998E-2</v>
          </cell>
          <cell r="BB135" t="str">
            <v>전 7-10</v>
          </cell>
        </row>
        <row r="136">
          <cell r="A136">
            <v>115</v>
          </cell>
          <cell r="B136" t="str">
            <v>케이블</v>
          </cell>
          <cell r="C136" t="str">
            <v>CVV-S 4C/3.5㎟</v>
          </cell>
          <cell r="D136">
            <v>1.03</v>
          </cell>
          <cell r="E136" t="str">
            <v>m</v>
          </cell>
          <cell r="F136">
            <v>50</v>
          </cell>
          <cell r="G136">
            <v>3477</v>
          </cell>
          <cell r="I136">
            <v>2561</v>
          </cell>
          <cell r="J136">
            <v>816</v>
          </cell>
          <cell r="K136">
            <v>840</v>
          </cell>
          <cell r="M136">
            <v>76</v>
          </cell>
          <cell r="AM136">
            <v>1</v>
          </cell>
          <cell r="AN136">
            <v>3.4799999999999998E-2</v>
          </cell>
          <cell r="AO136">
            <v>1.2</v>
          </cell>
          <cell r="AP136" t="str">
            <v>저압케이블공</v>
          </cell>
          <cell r="AQ136">
            <v>3.4799999999999998E-2</v>
          </cell>
          <cell r="BB136" t="str">
            <v>전 7-10</v>
          </cell>
        </row>
        <row r="137">
          <cell r="A137">
            <v>116</v>
          </cell>
          <cell r="B137" t="str">
            <v>케이블</v>
          </cell>
          <cell r="C137" t="str">
            <v>CVV-S 6C/3.5㎟</v>
          </cell>
          <cell r="D137">
            <v>1.03</v>
          </cell>
          <cell r="E137" t="str">
            <v>m</v>
          </cell>
          <cell r="F137">
            <v>50</v>
          </cell>
          <cell r="G137">
            <v>4598</v>
          </cell>
          <cell r="I137">
            <v>3356</v>
          </cell>
          <cell r="J137">
            <v>1109</v>
          </cell>
          <cell r="K137">
            <v>1142</v>
          </cell>
          <cell r="M137">
            <v>100</v>
          </cell>
          <cell r="AM137">
            <v>1</v>
          </cell>
          <cell r="AN137">
            <v>4.5599999999999995E-2</v>
          </cell>
          <cell r="AO137">
            <v>1.2</v>
          </cell>
          <cell r="AP137" t="str">
            <v>저압케이블공</v>
          </cell>
          <cell r="AQ137">
            <v>4.5599999999999995E-2</v>
          </cell>
          <cell r="BB137" t="str">
            <v>전 7-10</v>
          </cell>
        </row>
        <row r="138">
          <cell r="A138">
            <v>117</v>
          </cell>
          <cell r="B138" t="str">
            <v>케이블</v>
          </cell>
          <cell r="C138" t="str">
            <v>CVV-S 15C/3.5㎟</v>
          </cell>
          <cell r="D138">
            <v>1.03</v>
          </cell>
          <cell r="E138" t="str">
            <v>m</v>
          </cell>
          <cell r="F138">
            <v>50</v>
          </cell>
          <cell r="G138">
            <v>9457</v>
          </cell>
          <cell r="I138">
            <v>6890</v>
          </cell>
          <cell r="J138">
            <v>2293</v>
          </cell>
          <cell r="K138">
            <v>2361</v>
          </cell>
          <cell r="M138">
            <v>206</v>
          </cell>
          <cell r="AM138">
            <v>1</v>
          </cell>
          <cell r="AN138">
            <v>9.3600000000000003E-2</v>
          </cell>
          <cell r="AO138">
            <v>1.2</v>
          </cell>
          <cell r="AP138" t="str">
            <v>저압케이블공</v>
          </cell>
          <cell r="AQ138">
            <v>9.3600000000000003E-2</v>
          </cell>
          <cell r="BB138" t="str">
            <v>전 7-10</v>
          </cell>
        </row>
        <row r="139">
          <cell r="A139">
            <v>118</v>
          </cell>
          <cell r="B139" t="str">
            <v>케이블</v>
          </cell>
          <cell r="C139" t="str">
            <v>CVV-SB 2C/2.0㎟</v>
          </cell>
          <cell r="D139">
            <v>1.03</v>
          </cell>
          <cell r="E139" t="str">
            <v>m</v>
          </cell>
          <cell r="F139">
            <v>50</v>
          </cell>
          <cell r="G139">
            <v>1735</v>
          </cell>
          <cell r="I139">
            <v>1236</v>
          </cell>
          <cell r="J139">
            <v>449</v>
          </cell>
          <cell r="K139">
            <v>462</v>
          </cell>
          <cell r="M139">
            <v>37</v>
          </cell>
          <cell r="AM139">
            <v>1</v>
          </cell>
          <cell r="AN139">
            <v>1.6799999999999999E-2</v>
          </cell>
          <cell r="AO139">
            <v>1.2</v>
          </cell>
          <cell r="AP139" t="str">
            <v>저압케이블공</v>
          </cell>
          <cell r="AQ139">
            <v>1.6799999999999999E-2</v>
          </cell>
          <cell r="BB139" t="str">
            <v>전 7-10</v>
          </cell>
        </row>
        <row r="140">
          <cell r="A140">
            <v>119</v>
          </cell>
          <cell r="B140" t="str">
            <v>케이블</v>
          </cell>
          <cell r="C140" t="str">
            <v>CVV-SB 3C/1.25㎟</v>
          </cell>
          <cell r="D140">
            <v>1.03</v>
          </cell>
          <cell r="E140" t="str">
            <v>m</v>
          </cell>
          <cell r="F140">
            <v>50</v>
          </cell>
          <cell r="G140">
            <v>2334</v>
          </cell>
          <cell r="I140">
            <v>1678</v>
          </cell>
          <cell r="J140">
            <v>589</v>
          </cell>
          <cell r="K140">
            <v>606</v>
          </cell>
          <cell r="M140">
            <v>50</v>
          </cell>
          <cell r="AM140">
            <v>1</v>
          </cell>
          <cell r="AN140">
            <v>2.2799999999999997E-2</v>
          </cell>
          <cell r="AO140">
            <v>1.2</v>
          </cell>
          <cell r="AP140" t="str">
            <v>저압케이블공</v>
          </cell>
          <cell r="AQ140">
            <v>2.2799999999999997E-2</v>
          </cell>
          <cell r="BB140" t="str">
            <v>전 7-10</v>
          </cell>
        </row>
        <row r="141">
          <cell r="A141">
            <v>120</v>
          </cell>
          <cell r="B141" t="str">
            <v>케이블</v>
          </cell>
          <cell r="C141" t="str">
            <v>CVV-SB 30C/1.25㎟</v>
          </cell>
          <cell r="D141">
            <v>1.03</v>
          </cell>
          <cell r="E141" t="str">
            <v>m</v>
          </cell>
          <cell r="F141">
            <v>50</v>
          </cell>
          <cell r="G141">
            <v>11218</v>
          </cell>
          <cell r="I141">
            <v>8656</v>
          </cell>
          <cell r="J141">
            <v>2236</v>
          </cell>
          <cell r="K141">
            <v>2303</v>
          </cell>
          <cell r="M141">
            <v>259</v>
          </cell>
          <cell r="AM141">
            <v>1</v>
          </cell>
          <cell r="AN141">
            <v>0.1176</v>
          </cell>
          <cell r="AO141">
            <v>1.2</v>
          </cell>
          <cell r="AP141" t="str">
            <v>저압케이블공</v>
          </cell>
          <cell r="AQ141">
            <v>0.1176</v>
          </cell>
          <cell r="BB141" t="str">
            <v>전 7-10</v>
          </cell>
        </row>
        <row r="142">
          <cell r="A142">
            <v>121</v>
          </cell>
          <cell r="B142" t="str">
            <v>전선</v>
          </cell>
          <cell r="C142" t="str">
            <v>TIV 2C 0.8㎜</v>
          </cell>
          <cell r="D142">
            <v>1.03</v>
          </cell>
          <cell r="E142" t="str">
            <v>m</v>
          </cell>
          <cell r="F142">
            <v>50</v>
          </cell>
          <cell r="G142">
            <v>1005</v>
          </cell>
          <cell r="I142">
            <v>933</v>
          </cell>
          <cell r="J142">
            <v>44</v>
          </cell>
          <cell r="K142">
            <v>45</v>
          </cell>
          <cell r="M142">
            <v>27</v>
          </cell>
          <cell r="AM142">
            <v>1</v>
          </cell>
          <cell r="AN142">
            <v>1.4999999999999999E-2</v>
          </cell>
          <cell r="AO142">
            <v>1</v>
          </cell>
          <cell r="AP142" t="str">
            <v>통신내선공</v>
          </cell>
          <cell r="AQ142">
            <v>1.4999999999999999E-2</v>
          </cell>
          <cell r="BB142" t="str">
            <v>통 3-16</v>
          </cell>
        </row>
        <row r="143">
          <cell r="A143">
            <v>122</v>
          </cell>
          <cell r="B143" t="str">
            <v>케이블</v>
          </cell>
          <cell r="C143" t="str">
            <v>CPEV 5P 0.65㎟</v>
          </cell>
          <cell r="D143">
            <v>1.03</v>
          </cell>
          <cell r="E143" t="str">
            <v>m</v>
          </cell>
          <cell r="F143">
            <v>50</v>
          </cell>
          <cell r="G143">
            <v>1465</v>
          </cell>
          <cell r="I143">
            <v>969</v>
          </cell>
          <cell r="J143">
            <v>454</v>
          </cell>
          <cell r="K143">
            <v>467</v>
          </cell>
          <cell r="M143">
            <v>29</v>
          </cell>
          <cell r="AM143">
            <v>2</v>
          </cell>
          <cell r="AN143">
            <v>0.02</v>
          </cell>
          <cell r="AO143">
            <v>1</v>
          </cell>
          <cell r="AP143" t="str">
            <v>보통인부</v>
          </cell>
          <cell r="AQ143">
            <v>1.2E-2</v>
          </cell>
          <cell r="AR143" t="str">
            <v>통신케이블공</v>
          </cell>
          <cell r="AS143">
            <v>8.0000000000000002E-3</v>
          </cell>
          <cell r="BB143" t="str">
            <v>통 3-15</v>
          </cell>
        </row>
        <row r="144">
          <cell r="A144">
            <v>123</v>
          </cell>
          <cell r="B144" t="str">
            <v>케이블</v>
          </cell>
          <cell r="C144" t="str">
            <v>CPEV 10P 0.65㎟</v>
          </cell>
          <cell r="D144">
            <v>1.03</v>
          </cell>
          <cell r="E144" t="str">
            <v>m</v>
          </cell>
          <cell r="F144">
            <v>50</v>
          </cell>
          <cell r="G144">
            <v>1585</v>
          </cell>
          <cell r="I144">
            <v>969</v>
          </cell>
          <cell r="J144">
            <v>570</v>
          </cell>
          <cell r="K144">
            <v>587</v>
          </cell>
          <cell r="M144">
            <v>29</v>
          </cell>
          <cell r="AM144">
            <v>2</v>
          </cell>
          <cell r="AN144">
            <v>0.02</v>
          </cell>
          <cell r="AO144">
            <v>1</v>
          </cell>
          <cell r="AP144" t="str">
            <v>보통인부</v>
          </cell>
          <cell r="AQ144">
            <v>1.2E-2</v>
          </cell>
          <cell r="AR144" t="str">
            <v>통신케이블공</v>
          </cell>
          <cell r="AS144">
            <v>8.0000000000000002E-3</v>
          </cell>
          <cell r="BB144" t="str">
            <v>통 3-15</v>
          </cell>
        </row>
        <row r="145">
          <cell r="A145">
            <v>124</v>
          </cell>
          <cell r="B145" t="str">
            <v>케이블</v>
          </cell>
          <cell r="C145" t="str">
            <v>CPEV 20P 0.65㎟</v>
          </cell>
          <cell r="D145">
            <v>1.03</v>
          </cell>
          <cell r="E145" t="str">
            <v>m</v>
          </cell>
          <cell r="F145">
            <v>50</v>
          </cell>
          <cell r="G145">
            <v>1974</v>
          </cell>
          <cell r="I145">
            <v>1075</v>
          </cell>
          <cell r="J145">
            <v>842</v>
          </cell>
          <cell r="K145">
            <v>867</v>
          </cell>
          <cell r="M145">
            <v>32</v>
          </cell>
          <cell r="AM145">
            <v>2</v>
          </cell>
          <cell r="AN145">
            <v>2.1999999999999999E-2</v>
          </cell>
          <cell r="AO145">
            <v>1</v>
          </cell>
          <cell r="AP145" t="str">
            <v>보통인부</v>
          </cell>
          <cell r="AQ145">
            <v>1.2999999999999999E-2</v>
          </cell>
          <cell r="AR145" t="str">
            <v>통신케이블공</v>
          </cell>
          <cell r="AS145">
            <v>8.9999999999999993E-3</v>
          </cell>
          <cell r="BB145" t="str">
            <v>통 3-15</v>
          </cell>
        </row>
        <row r="146">
          <cell r="A146">
            <v>125</v>
          </cell>
          <cell r="B146" t="str">
            <v>케이블</v>
          </cell>
          <cell r="C146" t="str">
            <v>CPEV 30P 0.65㎟</v>
          </cell>
          <cell r="D146">
            <v>1.03</v>
          </cell>
          <cell r="E146" t="str">
            <v>m</v>
          </cell>
          <cell r="F146">
            <v>50</v>
          </cell>
          <cell r="G146">
            <v>2502</v>
          </cell>
          <cell r="I146">
            <v>1285</v>
          </cell>
          <cell r="J146">
            <v>1145</v>
          </cell>
          <cell r="K146">
            <v>1179</v>
          </cell>
          <cell r="M146">
            <v>38</v>
          </cell>
          <cell r="AM146">
            <v>2</v>
          </cell>
          <cell r="AN146">
            <v>2.5999999999999999E-2</v>
          </cell>
          <cell r="AO146">
            <v>1</v>
          </cell>
          <cell r="AP146" t="str">
            <v>보통인부</v>
          </cell>
          <cell r="AQ146">
            <v>1.4999999999999999E-2</v>
          </cell>
          <cell r="AR146" t="str">
            <v>통신케이블공</v>
          </cell>
          <cell r="AS146">
            <v>1.0999999999999999E-2</v>
          </cell>
          <cell r="BB146" t="str">
            <v>통 3-15</v>
          </cell>
        </row>
        <row r="147">
          <cell r="A147">
            <v>126</v>
          </cell>
          <cell r="B147" t="str">
            <v>케이블</v>
          </cell>
          <cell r="C147" t="str">
            <v>CPEV 50P 0.65㎟</v>
          </cell>
          <cell r="D147">
            <v>1.03</v>
          </cell>
          <cell r="E147" t="str">
            <v>m</v>
          </cell>
          <cell r="F147">
            <v>50</v>
          </cell>
          <cell r="G147">
            <v>3033</v>
          </cell>
          <cell r="I147">
            <v>1285</v>
          </cell>
          <cell r="J147">
            <v>1661</v>
          </cell>
          <cell r="K147">
            <v>1710</v>
          </cell>
          <cell r="M147">
            <v>38</v>
          </cell>
          <cell r="AM147">
            <v>2</v>
          </cell>
          <cell r="AN147">
            <v>2.5999999999999999E-2</v>
          </cell>
          <cell r="AO147">
            <v>1</v>
          </cell>
          <cell r="AP147" t="str">
            <v>보통인부</v>
          </cell>
          <cell r="AQ147">
            <v>1.4999999999999999E-2</v>
          </cell>
          <cell r="AR147" t="str">
            <v>통신케이블공</v>
          </cell>
          <cell r="AS147">
            <v>1.0999999999999999E-2</v>
          </cell>
          <cell r="BB147" t="str">
            <v>통 3-15</v>
          </cell>
        </row>
        <row r="148">
          <cell r="A148">
            <v>127</v>
          </cell>
          <cell r="B148" t="str">
            <v>케이블</v>
          </cell>
          <cell r="C148" t="str">
            <v>CPEV 100P 0.65㎟</v>
          </cell>
          <cell r="D148">
            <v>1.03</v>
          </cell>
          <cell r="E148" t="str">
            <v>m</v>
          </cell>
          <cell r="F148">
            <v>50</v>
          </cell>
          <cell r="G148">
            <v>4513</v>
          </cell>
          <cell r="I148">
            <v>1475</v>
          </cell>
          <cell r="J148">
            <v>2907</v>
          </cell>
          <cell r="K148">
            <v>2994</v>
          </cell>
          <cell r="M148">
            <v>44</v>
          </cell>
          <cell r="AM148">
            <v>2</v>
          </cell>
          <cell r="AN148">
            <v>3.0000000000000002E-2</v>
          </cell>
          <cell r="AO148">
            <v>1</v>
          </cell>
          <cell r="AP148" t="str">
            <v>보통인부</v>
          </cell>
          <cell r="AQ148">
            <v>1.7500000000000002E-2</v>
          </cell>
          <cell r="AR148" t="str">
            <v>통신케이블공</v>
          </cell>
          <cell r="AS148">
            <v>1.2500000000000001E-2</v>
          </cell>
          <cell r="BB148" t="str">
            <v>통 3-15</v>
          </cell>
        </row>
        <row r="149">
          <cell r="A149">
            <v>128</v>
          </cell>
          <cell r="B149" t="str">
            <v>케이블</v>
          </cell>
          <cell r="C149" t="str">
            <v>ECX 5C-2V</v>
          </cell>
          <cell r="D149">
            <v>1.03</v>
          </cell>
          <cell r="E149" t="str">
            <v>m</v>
          </cell>
          <cell r="F149">
            <v>50</v>
          </cell>
          <cell r="G149">
            <v>1485</v>
          </cell>
          <cell r="I149">
            <v>1134</v>
          </cell>
          <cell r="J149">
            <v>308</v>
          </cell>
          <cell r="K149">
            <v>317</v>
          </cell>
          <cell r="M149">
            <v>34</v>
          </cell>
          <cell r="AM149">
            <v>1</v>
          </cell>
          <cell r="AN149">
            <v>1.7999999999999999E-2</v>
          </cell>
          <cell r="AO149">
            <v>1</v>
          </cell>
          <cell r="AP149" t="str">
            <v>통신설비공</v>
          </cell>
          <cell r="AQ149">
            <v>1.7999999999999999E-2</v>
          </cell>
          <cell r="BB149" t="str">
            <v>통 5-89</v>
          </cell>
        </row>
        <row r="150">
          <cell r="A150">
            <v>129</v>
          </cell>
          <cell r="B150" t="str">
            <v>케이블</v>
          </cell>
          <cell r="C150" t="str">
            <v>ECX 7C-2V</v>
          </cell>
          <cell r="D150">
            <v>1.03</v>
          </cell>
          <cell r="E150" t="str">
            <v>m</v>
          </cell>
          <cell r="F150">
            <v>50</v>
          </cell>
          <cell r="G150">
            <v>2000</v>
          </cell>
          <cell r="I150">
            <v>1386</v>
          </cell>
          <cell r="J150">
            <v>557</v>
          </cell>
          <cell r="K150">
            <v>573</v>
          </cell>
          <cell r="M150">
            <v>41</v>
          </cell>
          <cell r="AM150">
            <v>1</v>
          </cell>
          <cell r="AN150">
            <v>2.1999999999999999E-2</v>
          </cell>
          <cell r="AO150">
            <v>1</v>
          </cell>
          <cell r="AP150" t="str">
            <v>통신설비공</v>
          </cell>
          <cell r="AQ150">
            <v>2.1999999999999999E-2</v>
          </cell>
          <cell r="BB150" t="str">
            <v>통 5-89</v>
          </cell>
        </row>
        <row r="151">
          <cell r="A151">
            <v>130</v>
          </cell>
          <cell r="B151" t="str">
            <v>전선관</v>
          </cell>
          <cell r="C151" t="str">
            <v>ST 16C</v>
          </cell>
          <cell r="D151">
            <v>1.1000000000000001</v>
          </cell>
          <cell r="E151" t="str">
            <v>m</v>
          </cell>
          <cell r="F151">
            <v>50</v>
          </cell>
          <cell r="G151">
            <v>4599</v>
          </cell>
          <cell r="I151">
            <v>3842</v>
          </cell>
          <cell r="J151">
            <v>584</v>
          </cell>
          <cell r="K151">
            <v>642</v>
          </cell>
          <cell r="M151">
            <v>115</v>
          </cell>
          <cell r="N151" t="str">
            <v>전선관 부속자재</v>
          </cell>
          <cell r="O151" t="str">
            <v>전선관의 15%</v>
          </cell>
          <cell r="P151">
            <v>1</v>
          </cell>
          <cell r="Q151" t="str">
            <v>식</v>
          </cell>
          <cell r="W151">
            <v>87</v>
          </cell>
          <cell r="AM151">
            <v>1</v>
          </cell>
          <cell r="AN151">
            <v>0.08</v>
          </cell>
          <cell r="AO151">
            <v>1</v>
          </cell>
          <cell r="AP151" t="str">
            <v>내선전공</v>
          </cell>
          <cell r="AQ151">
            <v>0.08</v>
          </cell>
          <cell r="BB151" t="str">
            <v>전 7-1</v>
          </cell>
        </row>
        <row r="152">
          <cell r="A152">
            <v>131</v>
          </cell>
          <cell r="B152" t="str">
            <v>전선관</v>
          </cell>
          <cell r="C152" t="str">
            <v>ST 22C</v>
          </cell>
          <cell r="D152">
            <v>1.1000000000000001</v>
          </cell>
          <cell r="E152" t="str">
            <v>m</v>
          </cell>
          <cell r="F152">
            <v>50</v>
          </cell>
          <cell r="G152">
            <v>6264</v>
          </cell>
          <cell r="I152">
            <v>5283</v>
          </cell>
          <cell r="J152">
            <v>749</v>
          </cell>
          <cell r="K152">
            <v>823</v>
          </cell>
          <cell r="M152">
            <v>158</v>
          </cell>
          <cell r="N152" t="str">
            <v>전선관 부속자재</v>
          </cell>
          <cell r="O152" t="str">
            <v>전선관의 15%</v>
          </cell>
          <cell r="P152">
            <v>1</v>
          </cell>
          <cell r="Q152" t="str">
            <v>식</v>
          </cell>
          <cell r="W152">
            <v>112</v>
          </cell>
          <cell r="AM152">
            <v>1</v>
          </cell>
          <cell r="AN152">
            <v>0.11</v>
          </cell>
          <cell r="AO152">
            <v>1</v>
          </cell>
          <cell r="AP152" t="str">
            <v>내선전공</v>
          </cell>
          <cell r="AQ152">
            <v>0.11</v>
          </cell>
          <cell r="BB152" t="str">
            <v>전 7-1</v>
          </cell>
        </row>
        <row r="153">
          <cell r="A153">
            <v>132</v>
          </cell>
          <cell r="B153" t="str">
            <v>전선관</v>
          </cell>
          <cell r="C153" t="str">
            <v>ST 28C</v>
          </cell>
          <cell r="D153">
            <v>1.1000000000000001</v>
          </cell>
          <cell r="E153" t="str">
            <v>m</v>
          </cell>
          <cell r="F153">
            <v>50</v>
          </cell>
          <cell r="G153">
            <v>7999</v>
          </cell>
          <cell r="I153">
            <v>6723</v>
          </cell>
          <cell r="J153">
            <v>978</v>
          </cell>
          <cell r="K153">
            <v>1075</v>
          </cell>
          <cell r="M153">
            <v>201</v>
          </cell>
          <cell r="N153" t="str">
            <v>전선관 부속자재</v>
          </cell>
          <cell r="O153" t="str">
            <v>전선관의 15%</v>
          </cell>
          <cell r="P153">
            <v>1</v>
          </cell>
          <cell r="Q153" t="str">
            <v>식</v>
          </cell>
          <cell r="W153">
            <v>146</v>
          </cell>
          <cell r="AM153">
            <v>1</v>
          </cell>
          <cell r="AN153">
            <v>0.14000000000000001</v>
          </cell>
          <cell r="AO153">
            <v>1</v>
          </cell>
          <cell r="AP153" t="str">
            <v>내선전공</v>
          </cell>
          <cell r="AQ153">
            <v>0.14000000000000001</v>
          </cell>
          <cell r="BB153" t="str">
            <v>전 7-1</v>
          </cell>
        </row>
        <row r="154">
          <cell r="A154">
            <v>133</v>
          </cell>
          <cell r="B154" t="str">
            <v>전선관</v>
          </cell>
          <cell r="C154" t="str">
            <v>ST 36C</v>
          </cell>
          <cell r="D154">
            <v>1.1000000000000001</v>
          </cell>
          <cell r="E154" t="str">
            <v>m</v>
          </cell>
          <cell r="F154">
            <v>50</v>
          </cell>
          <cell r="G154">
            <v>11213</v>
          </cell>
          <cell r="I154">
            <v>9605</v>
          </cell>
          <cell r="J154">
            <v>1200</v>
          </cell>
          <cell r="K154">
            <v>1320</v>
          </cell>
          <cell r="M154">
            <v>288</v>
          </cell>
          <cell r="N154" t="str">
            <v>전선관 부속자재</v>
          </cell>
          <cell r="O154" t="str">
            <v>전선관의 15%</v>
          </cell>
          <cell r="P154">
            <v>1</v>
          </cell>
          <cell r="Q154" t="str">
            <v>식</v>
          </cell>
          <cell r="W154">
            <v>180</v>
          </cell>
          <cell r="AM154">
            <v>1</v>
          </cell>
          <cell r="AN154">
            <v>0.2</v>
          </cell>
          <cell r="AO154">
            <v>1</v>
          </cell>
          <cell r="AP154" t="str">
            <v>내선전공</v>
          </cell>
          <cell r="AQ154">
            <v>0.2</v>
          </cell>
          <cell r="BB154" t="str">
            <v>전 7-1</v>
          </cell>
        </row>
        <row r="155">
          <cell r="A155">
            <v>134</v>
          </cell>
          <cell r="B155" t="str">
            <v>전선관</v>
          </cell>
          <cell r="C155" t="str">
            <v>ST 42C</v>
          </cell>
          <cell r="D155">
            <v>1.1000000000000001</v>
          </cell>
          <cell r="E155" t="str">
            <v>m</v>
          </cell>
          <cell r="F155">
            <v>50</v>
          </cell>
          <cell r="G155">
            <v>13898</v>
          </cell>
          <cell r="I155">
            <v>12007</v>
          </cell>
          <cell r="J155">
            <v>1392</v>
          </cell>
          <cell r="K155">
            <v>1531</v>
          </cell>
          <cell r="M155">
            <v>360</v>
          </cell>
          <cell r="N155" t="str">
            <v>전선관 부속자재</v>
          </cell>
          <cell r="O155" t="str">
            <v>전선관의 15%</v>
          </cell>
          <cell r="P155">
            <v>1</v>
          </cell>
          <cell r="Q155" t="str">
            <v>식</v>
          </cell>
          <cell r="W155">
            <v>208</v>
          </cell>
          <cell r="AM155">
            <v>1</v>
          </cell>
          <cell r="AN155">
            <v>0.25</v>
          </cell>
          <cell r="AO155">
            <v>1</v>
          </cell>
          <cell r="AP155" t="str">
            <v>내선전공</v>
          </cell>
          <cell r="AQ155">
            <v>0.25</v>
          </cell>
          <cell r="BB155" t="str">
            <v>전 7-1</v>
          </cell>
        </row>
        <row r="156">
          <cell r="A156">
            <v>135</v>
          </cell>
          <cell r="B156" t="str">
            <v>전선관</v>
          </cell>
          <cell r="C156" t="str">
            <v>ST 54C</v>
          </cell>
          <cell r="D156">
            <v>1.1000000000000001</v>
          </cell>
          <cell r="E156" t="str">
            <v>m</v>
          </cell>
          <cell r="F156">
            <v>50</v>
          </cell>
          <cell r="G156">
            <v>18953</v>
          </cell>
          <cell r="I156">
            <v>16329</v>
          </cell>
          <cell r="J156">
            <v>1941</v>
          </cell>
          <cell r="K156">
            <v>2135</v>
          </cell>
          <cell r="M156">
            <v>489</v>
          </cell>
          <cell r="N156" t="str">
            <v>전선관 부속자재</v>
          </cell>
          <cell r="O156" t="str">
            <v>전선관의 15%</v>
          </cell>
          <cell r="P156">
            <v>1</v>
          </cell>
          <cell r="Q156" t="str">
            <v>식</v>
          </cell>
          <cell r="W156">
            <v>291</v>
          </cell>
          <cell r="AM156">
            <v>1</v>
          </cell>
          <cell r="AN156">
            <v>0.34</v>
          </cell>
          <cell r="AO156">
            <v>1</v>
          </cell>
          <cell r="AP156" t="str">
            <v>내선전공</v>
          </cell>
          <cell r="AQ156">
            <v>0.34</v>
          </cell>
          <cell r="BB156" t="str">
            <v>전 7-1</v>
          </cell>
        </row>
        <row r="157">
          <cell r="A157">
            <v>136</v>
          </cell>
          <cell r="B157" t="str">
            <v>전선관</v>
          </cell>
          <cell r="C157" t="str">
            <v>ST 70C</v>
          </cell>
          <cell r="D157">
            <v>1.1000000000000001</v>
          </cell>
          <cell r="E157" t="str">
            <v>m</v>
          </cell>
          <cell r="F157">
            <v>50</v>
          </cell>
          <cell r="G157">
            <v>24479</v>
          </cell>
          <cell r="I157">
            <v>21132</v>
          </cell>
          <cell r="J157">
            <v>2468</v>
          </cell>
          <cell r="K157">
            <v>2714</v>
          </cell>
          <cell r="M157">
            <v>633</v>
          </cell>
          <cell r="N157" t="str">
            <v>전선관 부속자재</v>
          </cell>
          <cell r="O157" t="str">
            <v>전선관의 15%</v>
          </cell>
          <cell r="P157">
            <v>1</v>
          </cell>
          <cell r="Q157" t="str">
            <v>식</v>
          </cell>
          <cell r="W157">
            <v>370</v>
          </cell>
          <cell r="AM157">
            <v>1</v>
          </cell>
          <cell r="AN157">
            <v>0.44</v>
          </cell>
          <cell r="AO157">
            <v>1</v>
          </cell>
          <cell r="AP157" t="str">
            <v>내선전공</v>
          </cell>
          <cell r="AQ157">
            <v>0.44</v>
          </cell>
          <cell r="BB157" t="str">
            <v>전 7-1</v>
          </cell>
        </row>
        <row r="158">
          <cell r="A158">
            <v>137</v>
          </cell>
          <cell r="B158" t="str">
            <v>전선관</v>
          </cell>
          <cell r="C158" t="str">
            <v>ST 82C</v>
          </cell>
          <cell r="D158">
            <v>1.1000000000000001</v>
          </cell>
          <cell r="E158" t="str">
            <v>m</v>
          </cell>
          <cell r="F158">
            <v>50</v>
          </cell>
          <cell r="G158">
            <v>29762</v>
          </cell>
          <cell r="I158">
            <v>25935</v>
          </cell>
          <cell r="J158">
            <v>2772</v>
          </cell>
          <cell r="K158">
            <v>3049</v>
          </cell>
          <cell r="M158">
            <v>778</v>
          </cell>
          <cell r="N158" t="str">
            <v>전선관 부속자재</v>
          </cell>
          <cell r="O158" t="str">
            <v>전선관의 15%</v>
          </cell>
          <cell r="P158">
            <v>1</v>
          </cell>
          <cell r="Q158" t="str">
            <v>식</v>
          </cell>
          <cell r="W158">
            <v>415</v>
          </cell>
          <cell r="AM158">
            <v>1</v>
          </cell>
          <cell r="AN158">
            <v>0.54</v>
          </cell>
          <cell r="AO158">
            <v>1</v>
          </cell>
          <cell r="AP158" t="str">
            <v>내선전공</v>
          </cell>
          <cell r="AQ158">
            <v>0.54</v>
          </cell>
          <cell r="BB158" t="str">
            <v>전 7-1</v>
          </cell>
        </row>
        <row r="159">
          <cell r="A159">
            <v>138</v>
          </cell>
          <cell r="B159" t="str">
            <v>전선관</v>
          </cell>
          <cell r="C159" t="str">
            <v>ST 104C</v>
          </cell>
          <cell r="D159">
            <v>1.1000000000000001</v>
          </cell>
          <cell r="E159" t="str">
            <v>m</v>
          </cell>
          <cell r="F159">
            <v>50</v>
          </cell>
          <cell r="G159">
            <v>39979</v>
          </cell>
          <cell r="I159">
            <v>34099</v>
          </cell>
          <cell r="J159">
            <v>4417</v>
          </cell>
          <cell r="K159">
            <v>4858</v>
          </cell>
          <cell r="M159">
            <v>1022</v>
          </cell>
          <cell r="N159" t="str">
            <v>전선관 부속자재</v>
          </cell>
          <cell r="O159" t="str">
            <v>전선관의 15%</v>
          </cell>
          <cell r="P159">
            <v>1</v>
          </cell>
          <cell r="Q159" t="str">
            <v>식</v>
          </cell>
          <cell r="W159">
            <v>662</v>
          </cell>
          <cell r="AM159">
            <v>1</v>
          </cell>
          <cell r="AN159">
            <v>0.71</v>
          </cell>
          <cell r="AO159">
            <v>1</v>
          </cell>
          <cell r="AP159" t="str">
            <v>내선전공</v>
          </cell>
          <cell r="AQ159">
            <v>0.71</v>
          </cell>
          <cell r="BB159" t="str">
            <v>전 7-1</v>
          </cell>
        </row>
        <row r="160">
          <cell r="A160">
            <v>139</v>
          </cell>
          <cell r="B160" t="str">
            <v>가요전선관</v>
          </cell>
          <cell r="C160" t="str">
            <v>2종 방수16C</v>
          </cell>
          <cell r="D160">
            <v>1.1000000000000001</v>
          </cell>
          <cell r="E160" t="str">
            <v>m</v>
          </cell>
          <cell r="F160">
            <v>50</v>
          </cell>
          <cell r="G160">
            <v>4261</v>
          </cell>
          <cell r="I160">
            <v>1873</v>
          </cell>
          <cell r="J160">
            <v>2120</v>
          </cell>
          <cell r="K160">
            <v>2332</v>
          </cell>
          <cell r="M160">
            <v>56</v>
          </cell>
          <cell r="N160" t="str">
            <v>전선관 부속자재</v>
          </cell>
          <cell r="O160" t="str">
            <v>전선관의 15%</v>
          </cell>
          <cell r="P160">
            <v>1</v>
          </cell>
          <cell r="Q160" t="str">
            <v>식</v>
          </cell>
          <cell r="W160">
            <v>318</v>
          </cell>
          <cell r="AM160">
            <v>1</v>
          </cell>
          <cell r="AN160">
            <v>3.9E-2</v>
          </cell>
          <cell r="AO160">
            <v>1</v>
          </cell>
          <cell r="AP160" t="str">
            <v>내선전공</v>
          </cell>
          <cell r="AQ160">
            <v>3.9E-2</v>
          </cell>
          <cell r="BB160" t="str">
            <v>전 7-1</v>
          </cell>
        </row>
        <row r="161">
          <cell r="A161">
            <v>140</v>
          </cell>
          <cell r="B161" t="str">
            <v>가요전선관</v>
          </cell>
          <cell r="C161" t="str">
            <v>2종 방수22C</v>
          </cell>
          <cell r="D161">
            <v>1.1000000000000001</v>
          </cell>
          <cell r="E161" t="str">
            <v>m</v>
          </cell>
          <cell r="F161">
            <v>50</v>
          </cell>
          <cell r="G161">
            <v>5520</v>
          </cell>
          <cell r="I161">
            <v>2353</v>
          </cell>
          <cell r="J161">
            <v>2816</v>
          </cell>
          <cell r="K161">
            <v>3097</v>
          </cell>
          <cell r="M161">
            <v>70</v>
          </cell>
          <cell r="N161" t="str">
            <v>전선관 부속자재</v>
          </cell>
          <cell r="O161" t="str">
            <v>전선관의 15%</v>
          </cell>
          <cell r="P161">
            <v>1</v>
          </cell>
          <cell r="Q161" t="str">
            <v>식</v>
          </cell>
          <cell r="W161">
            <v>422</v>
          </cell>
          <cell r="AM161">
            <v>1</v>
          </cell>
          <cell r="AN161">
            <v>4.9000000000000002E-2</v>
          </cell>
          <cell r="AO161">
            <v>1</v>
          </cell>
          <cell r="AP161" t="str">
            <v>내선전공</v>
          </cell>
          <cell r="AQ161">
            <v>4.9000000000000002E-2</v>
          </cell>
          <cell r="BB161" t="str">
            <v>전 7-1</v>
          </cell>
        </row>
        <row r="162">
          <cell r="A162">
            <v>141</v>
          </cell>
          <cell r="B162" t="str">
            <v>가요전선관</v>
          </cell>
          <cell r="C162" t="str">
            <v>2종 방수28C</v>
          </cell>
          <cell r="D162">
            <v>1.1000000000000001</v>
          </cell>
          <cell r="E162" t="str">
            <v>m</v>
          </cell>
          <cell r="F162">
            <v>50</v>
          </cell>
          <cell r="G162">
            <v>7127</v>
          </cell>
          <cell r="I162">
            <v>3025</v>
          </cell>
          <cell r="J162">
            <v>3648</v>
          </cell>
          <cell r="K162">
            <v>4012</v>
          </cell>
          <cell r="M162">
            <v>90</v>
          </cell>
          <cell r="N162" t="str">
            <v>전선관 부속자재</v>
          </cell>
          <cell r="O162" t="str">
            <v>전선관의 15%</v>
          </cell>
          <cell r="P162">
            <v>1</v>
          </cell>
          <cell r="Q162" t="str">
            <v>식</v>
          </cell>
          <cell r="W162">
            <v>547</v>
          </cell>
          <cell r="AM162">
            <v>1</v>
          </cell>
          <cell r="AN162">
            <v>6.3E-2</v>
          </cell>
          <cell r="AO162">
            <v>1</v>
          </cell>
          <cell r="AP162" t="str">
            <v>내선전공</v>
          </cell>
          <cell r="AQ162">
            <v>6.3E-2</v>
          </cell>
          <cell r="BB162" t="str">
            <v>전 7-1</v>
          </cell>
        </row>
        <row r="163">
          <cell r="A163">
            <v>142</v>
          </cell>
          <cell r="B163" t="str">
            <v>가요전선관</v>
          </cell>
          <cell r="C163" t="str">
            <v>2종 방수36C</v>
          </cell>
          <cell r="D163">
            <v>1.1000000000000001</v>
          </cell>
          <cell r="E163" t="str">
            <v>m</v>
          </cell>
          <cell r="F163">
            <v>50</v>
          </cell>
          <cell r="G163">
            <v>7820</v>
          </cell>
          <cell r="I163">
            <v>3698</v>
          </cell>
          <cell r="J163">
            <v>3648</v>
          </cell>
          <cell r="K163">
            <v>4012</v>
          </cell>
          <cell r="M163">
            <v>110</v>
          </cell>
          <cell r="N163" t="str">
            <v>전선관 부속자재</v>
          </cell>
          <cell r="O163" t="str">
            <v>전선관의 15%</v>
          </cell>
          <cell r="P163">
            <v>1</v>
          </cell>
          <cell r="Q163" t="str">
            <v>식</v>
          </cell>
          <cell r="W163">
            <v>547</v>
          </cell>
          <cell r="AM163">
            <v>1</v>
          </cell>
          <cell r="AN163">
            <v>7.6999999999999999E-2</v>
          </cell>
          <cell r="AO163">
            <v>1</v>
          </cell>
          <cell r="AP163" t="str">
            <v>내선전공</v>
          </cell>
          <cell r="AQ163">
            <v>7.6999999999999999E-2</v>
          </cell>
          <cell r="BB163" t="str">
            <v>전 7-1</v>
          </cell>
        </row>
        <row r="164">
          <cell r="A164">
            <v>143</v>
          </cell>
          <cell r="B164" t="str">
            <v>가요전선관</v>
          </cell>
          <cell r="C164" t="str">
            <v>2종 방수42C</v>
          </cell>
          <cell r="D164">
            <v>1.1000000000000001</v>
          </cell>
          <cell r="E164" t="str">
            <v>m</v>
          </cell>
          <cell r="F164">
            <v>50</v>
          </cell>
          <cell r="G164">
            <v>11611</v>
          </cell>
          <cell r="I164">
            <v>4370</v>
          </cell>
          <cell r="J164">
            <v>6464</v>
          </cell>
          <cell r="K164">
            <v>7110</v>
          </cell>
          <cell r="M164">
            <v>131</v>
          </cell>
          <cell r="N164" t="str">
            <v>전선관 부속자재</v>
          </cell>
          <cell r="O164" t="str">
            <v>전선관의 15%</v>
          </cell>
          <cell r="P164">
            <v>1</v>
          </cell>
          <cell r="Q164" t="str">
            <v>식</v>
          </cell>
          <cell r="W164">
            <v>969</v>
          </cell>
          <cell r="AM164">
            <v>1</v>
          </cell>
          <cell r="AN164">
            <v>9.0999999999999998E-2</v>
          </cell>
          <cell r="AO164">
            <v>1</v>
          </cell>
          <cell r="AP164" t="str">
            <v>내선전공</v>
          </cell>
          <cell r="AQ164">
            <v>9.0999999999999998E-2</v>
          </cell>
          <cell r="BB164" t="str">
            <v>전 7-1</v>
          </cell>
        </row>
        <row r="165">
          <cell r="A165">
            <v>144</v>
          </cell>
          <cell r="B165" t="str">
            <v>가요전선관</v>
          </cell>
          <cell r="C165" t="str">
            <v>2종 방수54C</v>
          </cell>
          <cell r="D165">
            <v>1.1000000000000001</v>
          </cell>
          <cell r="E165" t="str">
            <v>m</v>
          </cell>
          <cell r="F165">
            <v>50</v>
          </cell>
          <cell r="G165">
            <v>18574</v>
          </cell>
          <cell r="I165">
            <v>6243</v>
          </cell>
          <cell r="J165">
            <v>11040</v>
          </cell>
          <cell r="K165">
            <v>12144</v>
          </cell>
          <cell r="M165">
            <v>187</v>
          </cell>
          <cell r="N165" t="str">
            <v>전선관 부속자재</v>
          </cell>
          <cell r="O165" t="str">
            <v>전선관의 15%</v>
          </cell>
          <cell r="P165">
            <v>1</v>
          </cell>
          <cell r="Q165" t="str">
            <v>식</v>
          </cell>
          <cell r="W165">
            <v>1656</v>
          </cell>
          <cell r="AM165">
            <v>1</v>
          </cell>
          <cell r="AN165">
            <v>0.13</v>
          </cell>
          <cell r="AO165">
            <v>1</v>
          </cell>
          <cell r="AP165" t="str">
            <v>내선전공</v>
          </cell>
          <cell r="AQ165">
            <v>0.13</v>
          </cell>
          <cell r="BB165" t="str">
            <v>전 7-1</v>
          </cell>
        </row>
        <row r="166">
          <cell r="A166">
            <v>145</v>
          </cell>
          <cell r="B166" t="str">
            <v>가요전선관</v>
          </cell>
          <cell r="C166" t="str">
            <v>2종 방수70C</v>
          </cell>
          <cell r="D166">
            <v>1.1000000000000001</v>
          </cell>
          <cell r="E166" t="str">
            <v>m</v>
          </cell>
          <cell r="F166">
            <v>50</v>
          </cell>
          <cell r="G166">
            <v>23929</v>
          </cell>
          <cell r="I166">
            <v>7204</v>
          </cell>
          <cell r="J166">
            <v>15009</v>
          </cell>
          <cell r="K166">
            <v>16509</v>
          </cell>
          <cell r="M166">
            <v>216</v>
          </cell>
          <cell r="N166" t="str">
            <v>전선관 부속자재</v>
          </cell>
          <cell r="O166" t="str">
            <v>전선관의 15%</v>
          </cell>
          <cell r="P166">
            <v>1</v>
          </cell>
          <cell r="Q166" t="str">
            <v>식</v>
          </cell>
          <cell r="W166">
            <v>2251</v>
          </cell>
          <cell r="AM166">
            <v>1</v>
          </cell>
          <cell r="AN166">
            <v>0.15</v>
          </cell>
          <cell r="AO166">
            <v>1</v>
          </cell>
          <cell r="AP166" t="str">
            <v>내선전공</v>
          </cell>
          <cell r="AQ166">
            <v>0.15</v>
          </cell>
          <cell r="BB166" t="str">
            <v>전 7-1</v>
          </cell>
        </row>
        <row r="167">
          <cell r="A167">
            <v>146</v>
          </cell>
          <cell r="B167" t="str">
            <v>가요전선관</v>
          </cell>
          <cell r="C167" t="str">
            <v>2종 방수82C</v>
          </cell>
          <cell r="D167">
            <v>1.1000000000000001</v>
          </cell>
          <cell r="E167" t="str">
            <v>m</v>
          </cell>
          <cell r="F167">
            <v>50</v>
          </cell>
          <cell r="G167">
            <v>32852</v>
          </cell>
          <cell r="I167">
            <v>7204</v>
          </cell>
          <cell r="J167">
            <v>23120</v>
          </cell>
          <cell r="K167">
            <v>25432</v>
          </cell>
          <cell r="M167">
            <v>216</v>
          </cell>
          <cell r="N167" t="str">
            <v>전선관 부속자재</v>
          </cell>
          <cell r="O167" t="str">
            <v>전선관의 15%</v>
          </cell>
          <cell r="P167">
            <v>1</v>
          </cell>
          <cell r="Q167" t="str">
            <v>식</v>
          </cell>
          <cell r="W167">
            <v>3468</v>
          </cell>
          <cell r="AM167">
            <v>1</v>
          </cell>
          <cell r="AN167">
            <v>0.15</v>
          </cell>
          <cell r="AO167">
            <v>1</v>
          </cell>
          <cell r="AP167" t="str">
            <v>내선전공</v>
          </cell>
          <cell r="AQ167">
            <v>0.15</v>
          </cell>
          <cell r="BB167" t="str">
            <v>전 7-1</v>
          </cell>
        </row>
        <row r="168">
          <cell r="A168">
            <v>147</v>
          </cell>
          <cell r="B168" t="str">
            <v>가요전선관</v>
          </cell>
          <cell r="C168" t="str">
            <v>2종 방수104C</v>
          </cell>
          <cell r="D168">
            <v>1.1000000000000001</v>
          </cell>
          <cell r="E168" t="str">
            <v>m</v>
          </cell>
          <cell r="F168">
            <v>50</v>
          </cell>
          <cell r="G168">
            <v>40024</v>
          </cell>
          <cell r="I168">
            <v>7204</v>
          </cell>
          <cell r="J168">
            <v>29640</v>
          </cell>
          <cell r="K168">
            <v>32604</v>
          </cell>
          <cell r="M168">
            <v>216</v>
          </cell>
          <cell r="N168" t="str">
            <v>전선관 부속자재</v>
          </cell>
          <cell r="O168" t="str">
            <v>전선관의 15%</v>
          </cell>
          <cell r="P168">
            <v>1</v>
          </cell>
          <cell r="Q168" t="str">
            <v>식</v>
          </cell>
          <cell r="W168">
            <v>4446</v>
          </cell>
          <cell r="AM168">
            <v>1</v>
          </cell>
          <cell r="AN168">
            <v>0.15</v>
          </cell>
          <cell r="AO168">
            <v>1</v>
          </cell>
          <cell r="AP168" t="str">
            <v>내선전공</v>
          </cell>
          <cell r="AQ168">
            <v>0.15</v>
          </cell>
          <cell r="BB168" t="str">
            <v>전 7-1</v>
          </cell>
        </row>
        <row r="169">
          <cell r="A169">
            <v>148</v>
          </cell>
          <cell r="B169" t="str">
            <v>가요전선관</v>
          </cell>
          <cell r="C169" t="str">
            <v>비방수 16C</v>
          </cell>
          <cell r="D169">
            <v>1.1000000000000001</v>
          </cell>
          <cell r="E169" t="str">
            <v>m</v>
          </cell>
          <cell r="F169">
            <v>50</v>
          </cell>
          <cell r="G169">
            <v>2088</v>
          </cell>
          <cell r="I169">
            <v>1873</v>
          </cell>
          <cell r="J169">
            <v>145</v>
          </cell>
          <cell r="K169">
            <v>159</v>
          </cell>
          <cell r="M169">
            <v>56</v>
          </cell>
          <cell r="N169" t="str">
            <v>전선관 부속자재</v>
          </cell>
          <cell r="O169" t="str">
            <v>전선관의 15%</v>
          </cell>
          <cell r="P169">
            <v>1</v>
          </cell>
          <cell r="Q169" t="str">
            <v>식</v>
          </cell>
          <cell r="W169">
            <v>21</v>
          </cell>
          <cell r="AM169">
            <v>1</v>
          </cell>
          <cell r="AN169">
            <v>3.9E-2</v>
          </cell>
          <cell r="AO169">
            <v>1</v>
          </cell>
          <cell r="AP169" t="str">
            <v>내선전공</v>
          </cell>
          <cell r="AQ169">
            <v>3.9E-2</v>
          </cell>
          <cell r="BB169" t="str">
            <v>전 7-1</v>
          </cell>
        </row>
        <row r="170">
          <cell r="A170">
            <v>149</v>
          </cell>
          <cell r="B170" t="str">
            <v>가요전선관</v>
          </cell>
          <cell r="C170" t="str">
            <v>비방수 22C</v>
          </cell>
          <cell r="D170">
            <v>1.1000000000000001</v>
          </cell>
          <cell r="E170" t="str">
            <v>m</v>
          </cell>
          <cell r="F170">
            <v>50</v>
          </cell>
          <cell r="G170">
            <v>3350</v>
          </cell>
          <cell r="I170">
            <v>2353</v>
          </cell>
          <cell r="J170">
            <v>843</v>
          </cell>
          <cell r="K170">
            <v>927</v>
          </cell>
          <cell r="M170">
            <v>70</v>
          </cell>
          <cell r="N170" t="str">
            <v>전선관 부속자재</v>
          </cell>
          <cell r="O170" t="str">
            <v>전선관의 15%</v>
          </cell>
          <cell r="P170">
            <v>1</v>
          </cell>
          <cell r="Q170" t="str">
            <v>식</v>
          </cell>
          <cell r="W170">
            <v>126</v>
          </cell>
          <cell r="AM170">
            <v>1</v>
          </cell>
          <cell r="AN170">
            <v>4.9000000000000002E-2</v>
          </cell>
          <cell r="AO170">
            <v>1</v>
          </cell>
          <cell r="AP170" t="str">
            <v>내선전공</v>
          </cell>
          <cell r="AQ170">
            <v>4.9000000000000002E-2</v>
          </cell>
          <cell r="BB170" t="str">
            <v>전 7-1</v>
          </cell>
        </row>
        <row r="171">
          <cell r="A171">
            <v>150</v>
          </cell>
          <cell r="B171" t="str">
            <v>전선관</v>
          </cell>
          <cell r="C171" t="str">
            <v>HIPVC 16C</v>
          </cell>
          <cell r="D171">
            <v>1.1000000000000001</v>
          </cell>
          <cell r="E171" t="str">
            <v>m</v>
          </cell>
          <cell r="F171">
            <v>50</v>
          </cell>
          <cell r="G171">
            <v>2686</v>
          </cell>
          <cell r="I171">
            <v>2401</v>
          </cell>
          <cell r="J171">
            <v>194</v>
          </cell>
          <cell r="K171">
            <v>213</v>
          </cell>
          <cell r="M171">
            <v>72</v>
          </cell>
          <cell r="N171" t="str">
            <v>전선관 부속자재</v>
          </cell>
          <cell r="O171" t="str">
            <v>전선관의 15%</v>
          </cell>
          <cell r="P171">
            <v>1</v>
          </cell>
          <cell r="Q171" t="str">
            <v>식</v>
          </cell>
          <cell r="W171">
            <v>29</v>
          </cell>
          <cell r="AM171">
            <v>1</v>
          </cell>
          <cell r="AN171">
            <v>0.05</v>
          </cell>
          <cell r="AO171">
            <v>1</v>
          </cell>
          <cell r="AP171" t="str">
            <v>내선전공</v>
          </cell>
          <cell r="AQ171">
            <v>0.05</v>
          </cell>
          <cell r="BB171" t="str">
            <v>전 7-1</v>
          </cell>
        </row>
        <row r="172">
          <cell r="A172">
            <v>151</v>
          </cell>
          <cell r="B172" t="str">
            <v>전선관</v>
          </cell>
          <cell r="C172" t="str">
            <v>HIPVC 22C</v>
          </cell>
          <cell r="D172">
            <v>1.1000000000000001</v>
          </cell>
          <cell r="E172" t="str">
            <v>m</v>
          </cell>
          <cell r="F172">
            <v>50</v>
          </cell>
          <cell r="G172">
            <v>3223</v>
          </cell>
          <cell r="I172">
            <v>2881</v>
          </cell>
          <cell r="J172">
            <v>233</v>
          </cell>
          <cell r="K172">
            <v>256</v>
          </cell>
          <cell r="M172">
            <v>86</v>
          </cell>
          <cell r="N172" t="str">
            <v>전선관 부속자재</v>
          </cell>
          <cell r="O172" t="str">
            <v>전선관의 15%</v>
          </cell>
          <cell r="P172">
            <v>1</v>
          </cell>
          <cell r="Q172" t="str">
            <v>식</v>
          </cell>
          <cell r="W172">
            <v>34</v>
          </cell>
          <cell r="AM172">
            <v>1</v>
          </cell>
          <cell r="AN172">
            <v>0.06</v>
          </cell>
          <cell r="AO172">
            <v>1</v>
          </cell>
          <cell r="AP172" t="str">
            <v>내선전공</v>
          </cell>
          <cell r="AQ172">
            <v>0.06</v>
          </cell>
          <cell r="BB172" t="str">
            <v>전 7-1</v>
          </cell>
        </row>
        <row r="173">
          <cell r="A173">
            <v>152</v>
          </cell>
          <cell r="B173" t="str">
            <v>전선관</v>
          </cell>
          <cell r="C173" t="str">
            <v>HIPVC 28C</v>
          </cell>
          <cell r="D173">
            <v>1.1000000000000001</v>
          </cell>
          <cell r="E173" t="str">
            <v>m</v>
          </cell>
          <cell r="F173">
            <v>50</v>
          </cell>
          <cell r="G173">
            <v>4464</v>
          </cell>
          <cell r="I173">
            <v>3842</v>
          </cell>
          <cell r="J173">
            <v>461</v>
          </cell>
          <cell r="K173">
            <v>507</v>
          </cell>
          <cell r="M173">
            <v>115</v>
          </cell>
          <cell r="N173" t="str">
            <v>전선관 부속자재</v>
          </cell>
          <cell r="O173" t="str">
            <v>전선관의 15%</v>
          </cell>
          <cell r="P173">
            <v>1</v>
          </cell>
          <cell r="Q173" t="str">
            <v>식</v>
          </cell>
          <cell r="W173">
            <v>69</v>
          </cell>
          <cell r="AM173">
            <v>1</v>
          </cell>
          <cell r="AN173">
            <v>0.08</v>
          </cell>
          <cell r="AO173">
            <v>1</v>
          </cell>
          <cell r="AP173" t="str">
            <v>내선전공</v>
          </cell>
          <cell r="AQ173">
            <v>0.08</v>
          </cell>
          <cell r="BB173" t="str">
            <v>전 7-1</v>
          </cell>
        </row>
        <row r="174">
          <cell r="A174">
            <v>153</v>
          </cell>
          <cell r="B174" t="str">
            <v>전선관</v>
          </cell>
          <cell r="C174" t="str">
            <v>HIPVC 36C</v>
          </cell>
          <cell r="D174">
            <v>1.1000000000000001</v>
          </cell>
          <cell r="E174" t="str">
            <v>m</v>
          </cell>
          <cell r="F174">
            <v>50</v>
          </cell>
          <cell r="G174">
            <v>5637</v>
          </cell>
          <cell r="I174">
            <v>4802</v>
          </cell>
          <cell r="J174">
            <v>629</v>
          </cell>
          <cell r="K174">
            <v>691</v>
          </cell>
          <cell r="M174">
            <v>144</v>
          </cell>
          <cell r="N174" t="str">
            <v>전선관 부속자재</v>
          </cell>
          <cell r="O174" t="str">
            <v>전선관의 15%</v>
          </cell>
          <cell r="P174">
            <v>1</v>
          </cell>
          <cell r="Q174" t="str">
            <v>식</v>
          </cell>
          <cell r="W174">
            <v>94</v>
          </cell>
          <cell r="AM174">
            <v>1</v>
          </cell>
          <cell r="AN174">
            <v>0.1</v>
          </cell>
          <cell r="AO174">
            <v>1</v>
          </cell>
          <cell r="AP174" t="str">
            <v>내선전공</v>
          </cell>
          <cell r="AQ174">
            <v>0.1</v>
          </cell>
          <cell r="BB174" t="str">
            <v>전 7-1</v>
          </cell>
        </row>
        <row r="175">
          <cell r="A175">
            <v>154</v>
          </cell>
          <cell r="B175" t="str">
            <v>전선관</v>
          </cell>
          <cell r="C175" t="str">
            <v>HIPVC 42C</v>
          </cell>
          <cell r="D175">
            <v>1.1000000000000001</v>
          </cell>
          <cell r="E175" t="str">
            <v>m</v>
          </cell>
          <cell r="F175">
            <v>50</v>
          </cell>
          <cell r="G175">
            <v>7380</v>
          </cell>
          <cell r="I175">
            <v>6243</v>
          </cell>
          <cell r="J175">
            <v>864</v>
          </cell>
          <cell r="K175">
            <v>950</v>
          </cell>
          <cell r="M175">
            <v>187</v>
          </cell>
          <cell r="N175" t="str">
            <v>전선관 부속자재</v>
          </cell>
          <cell r="O175" t="str">
            <v>전선관의 15%</v>
          </cell>
          <cell r="P175">
            <v>1</v>
          </cell>
          <cell r="Q175" t="str">
            <v>식</v>
          </cell>
          <cell r="W175">
            <v>129</v>
          </cell>
          <cell r="AM175">
            <v>1</v>
          </cell>
          <cell r="AN175">
            <v>0.13</v>
          </cell>
          <cell r="AO175">
            <v>1</v>
          </cell>
          <cell r="AP175" t="str">
            <v>내선전공</v>
          </cell>
          <cell r="AQ175">
            <v>0.13</v>
          </cell>
          <cell r="BB175" t="str">
            <v>전 7-1</v>
          </cell>
        </row>
        <row r="176">
          <cell r="A176">
            <v>155</v>
          </cell>
          <cell r="B176" t="str">
            <v>전선관</v>
          </cell>
          <cell r="C176" t="str">
            <v>HIPVC 54C</v>
          </cell>
          <cell r="D176">
            <v>1.1000000000000001</v>
          </cell>
          <cell r="E176" t="str">
            <v>m</v>
          </cell>
          <cell r="F176">
            <v>50</v>
          </cell>
          <cell r="G176">
            <v>10745</v>
          </cell>
          <cell r="I176">
            <v>9125</v>
          </cell>
          <cell r="J176">
            <v>1225</v>
          </cell>
          <cell r="K176">
            <v>1347</v>
          </cell>
          <cell r="M176">
            <v>273</v>
          </cell>
          <cell r="N176" t="str">
            <v>전선관 부속자재</v>
          </cell>
          <cell r="O176" t="str">
            <v>전선관의 15%</v>
          </cell>
          <cell r="P176">
            <v>1</v>
          </cell>
          <cell r="Q176" t="str">
            <v>식</v>
          </cell>
          <cell r="W176">
            <v>183</v>
          </cell>
          <cell r="AM176">
            <v>1</v>
          </cell>
          <cell r="AN176">
            <v>0.19</v>
          </cell>
          <cell r="AO176">
            <v>1</v>
          </cell>
          <cell r="AP176" t="str">
            <v>내선전공</v>
          </cell>
          <cell r="AQ176">
            <v>0.19</v>
          </cell>
          <cell r="BB176" t="str">
            <v>전 7-1</v>
          </cell>
        </row>
        <row r="177">
          <cell r="A177">
            <v>156</v>
          </cell>
          <cell r="B177" t="str">
            <v>전선관</v>
          </cell>
          <cell r="C177" t="str">
            <v>HIPVC 70C</v>
          </cell>
          <cell r="D177">
            <v>1.1000000000000001</v>
          </cell>
          <cell r="E177" t="str">
            <v>m</v>
          </cell>
          <cell r="F177">
            <v>50</v>
          </cell>
          <cell r="G177">
            <v>15605</v>
          </cell>
          <cell r="I177">
            <v>13447</v>
          </cell>
          <cell r="J177">
            <v>1596</v>
          </cell>
          <cell r="K177">
            <v>1755</v>
          </cell>
          <cell r="M177">
            <v>403</v>
          </cell>
          <cell r="N177" t="str">
            <v>전선관 부속자재</v>
          </cell>
          <cell r="O177" t="str">
            <v>전선관의 15%</v>
          </cell>
          <cell r="P177">
            <v>1</v>
          </cell>
          <cell r="Q177" t="str">
            <v>식</v>
          </cell>
          <cell r="W177">
            <v>239</v>
          </cell>
          <cell r="AM177">
            <v>1</v>
          </cell>
          <cell r="AN177">
            <v>0.28000000000000003</v>
          </cell>
          <cell r="AO177">
            <v>1</v>
          </cell>
          <cell r="AP177" t="str">
            <v>내선전공</v>
          </cell>
          <cell r="AQ177">
            <v>0.28000000000000003</v>
          </cell>
          <cell r="BB177" t="str">
            <v>전 7-1</v>
          </cell>
        </row>
        <row r="178">
          <cell r="A178">
            <v>157</v>
          </cell>
          <cell r="B178" t="str">
            <v>전선관</v>
          </cell>
          <cell r="C178" t="str">
            <v>HIPVC 82C</v>
          </cell>
          <cell r="D178">
            <v>1.1000000000000001</v>
          </cell>
          <cell r="E178" t="str">
            <v>m</v>
          </cell>
          <cell r="F178">
            <v>50</v>
          </cell>
          <cell r="G178">
            <v>20949</v>
          </cell>
          <cell r="I178">
            <v>17770</v>
          </cell>
          <cell r="J178">
            <v>2406</v>
          </cell>
          <cell r="K178">
            <v>2646</v>
          </cell>
          <cell r="M178">
            <v>533</v>
          </cell>
          <cell r="N178" t="str">
            <v>전선관 부속자재</v>
          </cell>
          <cell r="O178" t="str">
            <v>전선관의 15%</v>
          </cell>
          <cell r="P178">
            <v>1</v>
          </cell>
          <cell r="Q178" t="str">
            <v>식</v>
          </cell>
          <cell r="W178">
            <v>360</v>
          </cell>
          <cell r="AM178">
            <v>1</v>
          </cell>
          <cell r="AN178">
            <v>0.37</v>
          </cell>
          <cell r="AO178">
            <v>1</v>
          </cell>
          <cell r="AP178" t="str">
            <v>내선전공</v>
          </cell>
          <cell r="AQ178">
            <v>0.37</v>
          </cell>
          <cell r="BB178" t="str">
            <v>전 7-1</v>
          </cell>
        </row>
        <row r="179">
          <cell r="A179">
            <v>158</v>
          </cell>
          <cell r="B179" t="str">
            <v>전선관</v>
          </cell>
          <cell r="C179" t="str">
            <v>HIPVC 104C</v>
          </cell>
          <cell r="D179">
            <v>1.1000000000000001</v>
          </cell>
          <cell r="E179" t="str">
            <v>m</v>
          </cell>
          <cell r="F179">
            <v>50</v>
          </cell>
          <cell r="G179">
            <v>25922</v>
          </cell>
          <cell r="I179">
            <v>22092</v>
          </cell>
          <cell r="J179">
            <v>2880</v>
          </cell>
          <cell r="K179">
            <v>3168</v>
          </cell>
          <cell r="M179">
            <v>662</v>
          </cell>
          <cell r="N179" t="str">
            <v>전선관 부속자재</v>
          </cell>
          <cell r="O179" t="str">
            <v>전선관의 15%</v>
          </cell>
          <cell r="P179">
            <v>1</v>
          </cell>
          <cell r="Q179" t="str">
            <v>식</v>
          </cell>
          <cell r="W179">
            <v>432</v>
          </cell>
          <cell r="AM179">
            <v>1</v>
          </cell>
          <cell r="AN179">
            <v>0.46</v>
          </cell>
          <cell r="AO179">
            <v>1</v>
          </cell>
          <cell r="AP179" t="str">
            <v>내선전공</v>
          </cell>
          <cell r="AQ179">
            <v>0.46</v>
          </cell>
          <cell r="BB179" t="str">
            <v>전 7-1</v>
          </cell>
        </row>
        <row r="180">
          <cell r="A180">
            <v>159</v>
          </cell>
          <cell r="B180" t="str">
            <v>전선관</v>
          </cell>
          <cell r="C180" t="str">
            <v>PE 16C</v>
          </cell>
          <cell r="D180">
            <v>1.1000000000000001</v>
          </cell>
          <cell r="E180" t="str">
            <v>m</v>
          </cell>
          <cell r="F180">
            <v>50</v>
          </cell>
          <cell r="G180">
            <v>1334</v>
          </cell>
          <cell r="I180">
            <v>1176</v>
          </cell>
          <cell r="J180">
            <v>112</v>
          </cell>
          <cell r="K180">
            <v>123</v>
          </cell>
          <cell r="M180">
            <v>35</v>
          </cell>
          <cell r="N180" t="str">
            <v>전선관 부속자재</v>
          </cell>
          <cell r="O180" t="str">
            <v>전선관의 15%</v>
          </cell>
          <cell r="P180">
            <v>1</v>
          </cell>
          <cell r="Q180" t="str">
            <v>식</v>
          </cell>
          <cell r="W180">
            <v>16</v>
          </cell>
          <cell r="AM180">
            <v>1</v>
          </cell>
          <cell r="AN180">
            <v>3.5000000000000003E-2</v>
          </cell>
          <cell r="AO180">
            <v>0.7</v>
          </cell>
          <cell r="AP180" t="str">
            <v>내선전공</v>
          </cell>
          <cell r="AQ180">
            <v>3.5000000000000003E-2</v>
          </cell>
          <cell r="BB180" t="str">
            <v>전 7-1</v>
          </cell>
        </row>
        <row r="181">
          <cell r="A181">
            <v>160</v>
          </cell>
          <cell r="B181" t="str">
            <v>전선관</v>
          </cell>
          <cell r="C181" t="str">
            <v>PE 22C</v>
          </cell>
          <cell r="D181">
            <v>1.1000000000000001</v>
          </cell>
          <cell r="E181" t="str">
            <v>m</v>
          </cell>
          <cell r="F181">
            <v>50</v>
          </cell>
          <cell r="G181">
            <v>1630</v>
          </cell>
          <cell r="I181">
            <v>1412</v>
          </cell>
          <cell r="J181">
            <v>160</v>
          </cell>
          <cell r="K181">
            <v>176</v>
          </cell>
          <cell r="M181">
            <v>42</v>
          </cell>
          <cell r="N181" t="str">
            <v>전선관 부속자재</v>
          </cell>
          <cell r="O181" t="str">
            <v>전선관의 15%</v>
          </cell>
          <cell r="P181">
            <v>1</v>
          </cell>
          <cell r="Q181" t="str">
            <v>식</v>
          </cell>
          <cell r="W181">
            <v>24</v>
          </cell>
          <cell r="AM181">
            <v>1</v>
          </cell>
          <cell r="AN181">
            <v>4.1999999999999996E-2</v>
          </cell>
          <cell r="AO181">
            <v>0.7</v>
          </cell>
          <cell r="AP181" t="str">
            <v>내선전공</v>
          </cell>
          <cell r="AQ181">
            <v>4.1999999999999996E-2</v>
          </cell>
          <cell r="BB181" t="str">
            <v>전 7-1</v>
          </cell>
        </row>
        <row r="182">
          <cell r="A182">
            <v>161</v>
          </cell>
          <cell r="B182" t="str">
            <v>전선관</v>
          </cell>
          <cell r="C182" t="str">
            <v>PE 28C</v>
          </cell>
          <cell r="D182">
            <v>1.1000000000000001</v>
          </cell>
          <cell r="E182" t="str">
            <v>m</v>
          </cell>
          <cell r="F182">
            <v>50</v>
          </cell>
          <cell r="G182">
            <v>2228</v>
          </cell>
          <cell r="I182">
            <v>1882</v>
          </cell>
          <cell r="J182">
            <v>264</v>
          </cell>
          <cell r="K182">
            <v>290</v>
          </cell>
          <cell r="M182">
            <v>56</v>
          </cell>
          <cell r="N182" t="str">
            <v>전선관 부속자재</v>
          </cell>
          <cell r="O182" t="str">
            <v>전선관의 15%</v>
          </cell>
          <cell r="P182">
            <v>1</v>
          </cell>
          <cell r="Q182" t="str">
            <v>식</v>
          </cell>
          <cell r="W182">
            <v>39</v>
          </cell>
          <cell r="AM182">
            <v>1</v>
          </cell>
          <cell r="AN182">
            <v>5.5999999999999994E-2</v>
          </cell>
          <cell r="AO182">
            <v>0.7</v>
          </cell>
          <cell r="AP182" t="str">
            <v>내선전공</v>
          </cell>
          <cell r="AQ182">
            <v>5.5999999999999994E-2</v>
          </cell>
          <cell r="BB182" t="str">
            <v>전 7-1</v>
          </cell>
        </row>
        <row r="183">
          <cell r="A183">
            <v>162</v>
          </cell>
          <cell r="B183" t="str">
            <v>전선관</v>
          </cell>
          <cell r="C183" t="str">
            <v>PE 36C</v>
          </cell>
          <cell r="D183">
            <v>1.1000000000000001</v>
          </cell>
          <cell r="E183" t="str">
            <v>m</v>
          </cell>
          <cell r="F183">
            <v>50</v>
          </cell>
          <cell r="G183">
            <v>2854</v>
          </cell>
          <cell r="I183">
            <v>2353</v>
          </cell>
          <cell r="J183">
            <v>392</v>
          </cell>
          <cell r="K183">
            <v>431</v>
          </cell>
          <cell r="M183">
            <v>70</v>
          </cell>
          <cell r="N183" t="str">
            <v>전선관 부속자재</v>
          </cell>
          <cell r="O183" t="str">
            <v>전선관의 15%</v>
          </cell>
          <cell r="P183">
            <v>1</v>
          </cell>
          <cell r="Q183" t="str">
            <v>식</v>
          </cell>
          <cell r="W183">
            <v>58</v>
          </cell>
          <cell r="AM183">
            <v>1</v>
          </cell>
          <cell r="AN183">
            <v>7.0000000000000007E-2</v>
          </cell>
          <cell r="AO183">
            <v>0.7</v>
          </cell>
          <cell r="AP183" t="str">
            <v>내선전공</v>
          </cell>
          <cell r="AQ183">
            <v>7.0000000000000007E-2</v>
          </cell>
          <cell r="BB183" t="str">
            <v>전 7-1</v>
          </cell>
        </row>
        <row r="184">
          <cell r="A184">
            <v>163</v>
          </cell>
          <cell r="B184" t="str">
            <v>전선관</v>
          </cell>
          <cell r="C184" t="str">
            <v>PE 42C</v>
          </cell>
          <cell r="D184">
            <v>1.1000000000000001</v>
          </cell>
          <cell r="E184" t="str">
            <v>m</v>
          </cell>
          <cell r="F184">
            <v>50</v>
          </cell>
          <cell r="G184">
            <v>3651</v>
          </cell>
          <cell r="I184">
            <v>3059</v>
          </cell>
          <cell r="J184">
            <v>456</v>
          </cell>
          <cell r="K184">
            <v>501</v>
          </cell>
          <cell r="M184">
            <v>91</v>
          </cell>
          <cell r="N184" t="str">
            <v>전선관 부속자재</v>
          </cell>
          <cell r="O184" t="str">
            <v>전선관의 15%</v>
          </cell>
          <cell r="P184">
            <v>1</v>
          </cell>
          <cell r="Q184" t="str">
            <v>식</v>
          </cell>
          <cell r="W184">
            <v>68</v>
          </cell>
          <cell r="AM184">
            <v>1</v>
          </cell>
          <cell r="AN184">
            <v>9.0999999999999998E-2</v>
          </cell>
          <cell r="AO184">
            <v>0.7</v>
          </cell>
          <cell r="AP184" t="str">
            <v>내선전공</v>
          </cell>
          <cell r="AQ184">
            <v>9.0999999999999998E-2</v>
          </cell>
          <cell r="BB184" t="str">
            <v>전 7-1</v>
          </cell>
        </row>
        <row r="185">
          <cell r="A185">
            <v>164</v>
          </cell>
          <cell r="B185" t="str">
            <v>전선관</v>
          </cell>
          <cell r="C185" t="str">
            <v>PE 54C</v>
          </cell>
          <cell r="D185">
            <v>1.1000000000000001</v>
          </cell>
          <cell r="E185" t="str">
            <v>m</v>
          </cell>
          <cell r="F185">
            <v>50</v>
          </cell>
          <cell r="G185">
            <v>5361</v>
          </cell>
          <cell r="I185">
            <v>4471</v>
          </cell>
          <cell r="J185">
            <v>688</v>
          </cell>
          <cell r="K185">
            <v>756</v>
          </cell>
          <cell r="M185">
            <v>134</v>
          </cell>
          <cell r="N185" t="str">
            <v>전선관 부속자재</v>
          </cell>
          <cell r="O185" t="str">
            <v>전선관의 15%</v>
          </cell>
          <cell r="P185">
            <v>1</v>
          </cell>
          <cell r="Q185" t="str">
            <v>식</v>
          </cell>
          <cell r="W185">
            <v>103</v>
          </cell>
          <cell r="AM185">
            <v>1</v>
          </cell>
          <cell r="AN185">
            <v>0.13299999999999998</v>
          </cell>
          <cell r="AO185">
            <v>0.7</v>
          </cell>
          <cell r="AP185" t="str">
            <v>내선전공</v>
          </cell>
          <cell r="AQ185">
            <v>0.13299999999999998</v>
          </cell>
          <cell r="BB185" t="str">
            <v>전 7-1</v>
          </cell>
        </row>
        <row r="186">
          <cell r="A186">
            <v>165</v>
          </cell>
          <cell r="B186" t="str">
            <v>전선관</v>
          </cell>
          <cell r="C186" t="str">
            <v>PE 70C</v>
          </cell>
          <cell r="D186">
            <v>1.1000000000000001</v>
          </cell>
          <cell r="E186" t="str">
            <v>m</v>
          </cell>
          <cell r="F186">
            <v>50</v>
          </cell>
          <cell r="G186">
            <v>7842</v>
          </cell>
          <cell r="I186">
            <v>6589</v>
          </cell>
          <cell r="J186">
            <v>960</v>
          </cell>
          <cell r="K186">
            <v>1056</v>
          </cell>
          <cell r="M186">
            <v>197</v>
          </cell>
          <cell r="N186" t="str">
            <v>전선관 부속자재</v>
          </cell>
          <cell r="O186" t="str">
            <v>전선관의 15%</v>
          </cell>
          <cell r="P186">
            <v>1</v>
          </cell>
          <cell r="Q186" t="str">
            <v>식</v>
          </cell>
          <cell r="W186">
            <v>144</v>
          </cell>
          <cell r="AM186">
            <v>1</v>
          </cell>
          <cell r="AN186">
            <v>0.19600000000000001</v>
          </cell>
          <cell r="AO186">
            <v>0.7</v>
          </cell>
          <cell r="AP186" t="str">
            <v>내선전공</v>
          </cell>
          <cell r="AQ186">
            <v>0.19600000000000001</v>
          </cell>
          <cell r="BB186" t="str">
            <v>전 7-1</v>
          </cell>
        </row>
        <row r="187">
          <cell r="A187">
            <v>166</v>
          </cell>
          <cell r="B187" t="str">
            <v>전선관</v>
          </cell>
          <cell r="C187" t="str">
            <v>PE 82C</v>
          </cell>
          <cell r="D187">
            <v>1.1000000000000001</v>
          </cell>
          <cell r="E187" t="str">
            <v>m</v>
          </cell>
          <cell r="F187">
            <v>50</v>
          </cell>
          <cell r="G187">
            <v>10464</v>
          </cell>
          <cell r="I187">
            <v>8707</v>
          </cell>
          <cell r="J187">
            <v>1360</v>
          </cell>
          <cell r="K187">
            <v>1496</v>
          </cell>
          <cell r="M187">
            <v>261</v>
          </cell>
          <cell r="N187" t="str">
            <v>전선관 부속자재</v>
          </cell>
          <cell r="O187" t="str">
            <v>전선관의 15%</v>
          </cell>
          <cell r="P187">
            <v>1</v>
          </cell>
          <cell r="Q187" t="str">
            <v>식</v>
          </cell>
          <cell r="W187">
            <v>204</v>
          </cell>
          <cell r="AM187">
            <v>1</v>
          </cell>
          <cell r="AN187">
            <v>0.25900000000000001</v>
          </cell>
          <cell r="AO187">
            <v>0.7</v>
          </cell>
          <cell r="AP187" t="str">
            <v>내선전공</v>
          </cell>
          <cell r="AQ187">
            <v>0.25900000000000001</v>
          </cell>
          <cell r="BB187" t="str">
            <v>전 7-1</v>
          </cell>
        </row>
        <row r="188">
          <cell r="A188">
            <v>167</v>
          </cell>
          <cell r="B188" t="str">
            <v>전선관</v>
          </cell>
          <cell r="C188" t="str">
            <v>PE 104C</v>
          </cell>
          <cell r="D188">
            <v>1.1000000000000001</v>
          </cell>
          <cell r="E188" t="str">
            <v>m</v>
          </cell>
          <cell r="F188">
            <v>50</v>
          </cell>
          <cell r="G188">
            <v>13313</v>
          </cell>
          <cell r="I188">
            <v>10825</v>
          </cell>
          <cell r="J188">
            <v>1968</v>
          </cell>
          <cell r="K188">
            <v>2164</v>
          </cell>
          <cell r="M188">
            <v>324</v>
          </cell>
          <cell r="N188" t="str">
            <v>전선관 부속자재</v>
          </cell>
          <cell r="O188" t="str">
            <v>전선관의 15%</v>
          </cell>
          <cell r="P188">
            <v>1</v>
          </cell>
          <cell r="Q188" t="str">
            <v>식</v>
          </cell>
          <cell r="W188">
            <v>295</v>
          </cell>
          <cell r="AM188">
            <v>1</v>
          </cell>
          <cell r="AN188">
            <v>0.32200000000000001</v>
          </cell>
          <cell r="AO188">
            <v>0.7</v>
          </cell>
          <cell r="AP188" t="str">
            <v>내선전공</v>
          </cell>
          <cell r="AQ188">
            <v>0.32200000000000001</v>
          </cell>
          <cell r="BB188" t="str">
            <v>전 7-1</v>
          </cell>
        </row>
        <row r="189">
          <cell r="A189">
            <v>168</v>
          </cell>
          <cell r="B189" t="str">
            <v>전선관</v>
          </cell>
          <cell r="C189" t="str">
            <v>파형관 30φ</v>
          </cell>
          <cell r="D189">
            <v>1.03</v>
          </cell>
          <cell r="E189" t="str">
            <v>m</v>
          </cell>
          <cell r="F189">
            <v>50</v>
          </cell>
          <cell r="G189">
            <v>3031</v>
          </cell>
          <cell r="I189">
            <v>2680</v>
          </cell>
          <cell r="J189">
            <v>264</v>
          </cell>
          <cell r="K189">
            <v>271</v>
          </cell>
          <cell r="M189">
            <v>80</v>
          </cell>
          <cell r="N189" t="str">
            <v>전선관 부속자재</v>
          </cell>
          <cell r="O189" t="str">
            <v>전선관의 15%</v>
          </cell>
          <cell r="P189">
            <v>1</v>
          </cell>
          <cell r="Q189" t="str">
            <v>식</v>
          </cell>
          <cell r="W189">
            <v>39</v>
          </cell>
          <cell r="AM189">
            <v>2</v>
          </cell>
          <cell r="AN189">
            <v>4.1000000000000002E-2</v>
          </cell>
          <cell r="AO189">
            <v>1</v>
          </cell>
          <cell r="AP189" t="str">
            <v>배전전공</v>
          </cell>
          <cell r="AQ189">
            <v>1.2E-2</v>
          </cell>
          <cell r="AR189" t="str">
            <v>보통인부</v>
          </cell>
          <cell r="AS189">
            <v>2.9000000000000001E-2</v>
          </cell>
          <cell r="BB189" t="str">
            <v>전 5-37-1</v>
          </cell>
        </row>
        <row r="190">
          <cell r="A190">
            <v>169</v>
          </cell>
          <cell r="B190" t="str">
            <v>전선관</v>
          </cell>
          <cell r="C190" t="str">
            <v>파형관 40φ</v>
          </cell>
          <cell r="D190">
            <v>1.03</v>
          </cell>
          <cell r="E190" t="str">
            <v>m</v>
          </cell>
          <cell r="F190">
            <v>50</v>
          </cell>
          <cell r="G190">
            <v>3155</v>
          </cell>
          <cell r="I190">
            <v>2680</v>
          </cell>
          <cell r="J190">
            <v>384</v>
          </cell>
          <cell r="K190">
            <v>395</v>
          </cell>
          <cell r="M190">
            <v>80</v>
          </cell>
          <cell r="N190" t="str">
            <v>전선관 부속자재</v>
          </cell>
          <cell r="O190" t="str">
            <v>전선관의 15%</v>
          </cell>
          <cell r="P190">
            <v>1</v>
          </cell>
          <cell r="Q190" t="str">
            <v>식</v>
          </cell>
          <cell r="W190">
            <v>57</v>
          </cell>
          <cell r="AM190">
            <v>2</v>
          </cell>
          <cell r="AN190">
            <v>4.1000000000000002E-2</v>
          </cell>
          <cell r="AO190">
            <v>1</v>
          </cell>
          <cell r="AP190" t="str">
            <v>배전전공</v>
          </cell>
          <cell r="AQ190">
            <v>1.2E-2</v>
          </cell>
          <cell r="AR190" t="str">
            <v>보통인부</v>
          </cell>
          <cell r="AS190">
            <v>2.9000000000000001E-2</v>
          </cell>
          <cell r="BB190" t="str">
            <v>전 5-37-1</v>
          </cell>
        </row>
        <row r="191">
          <cell r="A191">
            <v>170</v>
          </cell>
          <cell r="B191" t="str">
            <v>전선관</v>
          </cell>
          <cell r="C191" t="str">
            <v>파형관 50φ</v>
          </cell>
          <cell r="D191">
            <v>1.03</v>
          </cell>
          <cell r="E191" t="str">
            <v>m</v>
          </cell>
          <cell r="F191">
            <v>50</v>
          </cell>
          <cell r="G191">
            <v>3254</v>
          </cell>
          <cell r="I191">
            <v>2680</v>
          </cell>
          <cell r="J191">
            <v>480</v>
          </cell>
          <cell r="K191">
            <v>494</v>
          </cell>
          <cell r="M191">
            <v>80</v>
          </cell>
          <cell r="N191" t="str">
            <v>전선관 부속자재</v>
          </cell>
          <cell r="O191" t="str">
            <v>전선관의 15%</v>
          </cell>
          <cell r="P191">
            <v>1</v>
          </cell>
          <cell r="Q191" t="str">
            <v>식</v>
          </cell>
          <cell r="W191">
            <v>72</v>
          </cell>
          <cell r="AM191">
            <v>2</v>
          </cell>
          <cell r="AN191">
            <v>4.1000000000000002E-2</v>
          </cell>
          <cell r="AO191">
            <v>1</v>
          </cell>
          <cell r="AP191" t="str">
            <v>배전전공</v>
          </cell>
          <cell r="AQ191">
            <v>1.2E-2</v>
          </cell>
          <cell r="AR191" t="str">
            <v>보통인부</v>
          </cell>
          <cell r="AS191">
            <v>2.9000000000000001E-2</v>
          </cell>
          <cell r="BB191" t="str">
            <v>전 5-37-1</v>
          </cell>
        </row>
        <row r="192">
          <cell r="A192">
            <v>171</v>
          </cell>
          <cell r="B192" t="str">
            <v>전선관</v>
          </cell>
          <cell r="C192" t="str">
            <v>파형관 65φ</v>
          </cell>
          <cell r="D192">
            <v>1.03</v>
          </cell>
          <cell r="E192" t="str">
            <v>m</v>
          </cell>
          <cell r="F192">
            <v>50</v>
          </cell>
          <cell r="G192">
            <v>4150</v>
          </cell>
          <cell r="I192">
            <v>3310</v>
          </cell>
          <cell r="J192">
            <v>720</v>
          </cell>
          <cell r="K192">
            <v>741</v>
          </cell>
          <cell r="M192">
            <v>99</v>
          </cell>
          <cell r="N192" t="str">
            <v>전선관 부속자재</v>
          </cell>
          <cell r="O192" t="str">
            <v>전선관의 15%</v>
          </cell>
          <cell r="P192">
            <v>1</v>
          </cell>
          <cell r="Q192" t="str">
            <v>식</v>
          </cell>
          <cell r="W192">
            <v>108</v>
          </cell>
          <cell r="AM192">
            <v>2</v>
          </cell>
          <cell r="AN192">
            <v>0.05</v>
          </cell>
          <cell r="AO192">
            <v>1</v>
          </cell>
          <cell r="AP192" t="str">
            <v>배전전공</v>
          </cell>
          <cell r="AQ192">
            <v>1.4999999999999999E-2</v>
          </cell>
          <cell r="AR192" t="str">
            <v>보통인부</v>
          </cell>
          <cell r="AS192">
            <v>3.5000000000000003E-2</v>
          </cell>
          <cell r="BB192" t="str">
            <v>전 5-37-1</v>
          </cell>
        </row>
        <row r="193">
          <cell r="A193">
            <v>172</v>
          </cell>
          <cell r="B193" t="str">
            <v>전선관</v>
          </cell>
          <cell r="C193" t="str">
            <v>파형관 80φ</v>
          </cell>
          <cell r="D193">
            <v>1.03</v>
          </cell>
          <cell r="E193" t="str">
            <v>m</v>
          </cell>
          <cell r="F193">
            <v>50</v>
          </cell>
          <cell r="G193">
            <v>4480</v>
          </cell>
          <cell r="I193">
            <v>3310</v>
          </cell>
          <cell r="J193">
            <v>1040</v>
          </cell>
          <cell r="K193">
            <v>1071</v>
          </cell>
          <cell r="M193">
            <v>99</v>
          </cell>
          <cell r="N193" t="str">
            <v>전선관 부속자재</v>
          </cell>
          <cell r="O193" t="str">
            <v>전선관의 15%</v>
          </cell>
          <cell r="P193">
            <v>1</v>
          </cell>
          <cell r="Q193" t="str">
            <v>식</v>
          </cell>
          <cell r="W193">
            <v>156</v>
          </cell>
          <cell r="AM193">
            <v>2</v>
          </cell>
          <cell r="AN193">
            <v>0.05</v>
          </cell>
          <cell r="AO193">
            <v>1</v>
          </cell>
          <cell r="AP193" t="str">
            <v>배전전공</v>
          </cell>
          <cell r="AQ193">
            <v>1.4999999999999999E-2</v>
          </cell>
          <cell r="AR193" t="str">
            <v>보통인부</v>
          </cell>
          <cell r="AS193">
            <v>3.5000000000000003E-2</v>
          </cell>
          <cell r="BB193" t="str">
            <v>전 5-37-1</v>
          </cell>
        </row>
        <row r="194">
          <cell r="A194">
            <v>173</v>
          </cell>
          <cell r="B194" t="str">
            <v>전선관</v>
          </cell>
          <cell r="C194" t="str">
            <v>파형관 100φ</v>
          </cell>
          <cell r="D194">
            <v>1.03</v>
          </cell>
          <cell r="E194" t="str">
            <v>m</v>
          </cell>
          <cell r="F194">
            <v>50</v>
          </cell>
          <cell r="G194">
            <v>6066</v>
          </cell>
          <cell r="I194">
            <v>4450</v>
          </cell>
          <cell r="J194">
            <v>1440</v>
          </cell>
          <cell r="K194">
            <v>1483</v>
          </cell>
          <cell r="M194">
            <v>133</v>
          </cell>
          <cell r="N194" t="str">
            <v>전선관 부속자재</v>
          </cell>
          <cell r="O194" t="str">
            <v>전선관의 15%</v>
          </cell>
          <cell r="P194">
            <v>1</v>
          </cell>
          <cell r="Q194" t="str">
            <v>식</v>
          </cell>
          <cell r="W194">
            <v>216</v>
          </cell>
          <cell r="AM194">
            <v>2</v>
          </cell>
          <cell r="AN194">
            <v>7.4999999999999997E-2</v>
          </cell>
          <cell r="AO194">
            <v>1</v>
          </cell>
          <cell r="AP194" t="str">
            <v>배전전공</v>
          </cell>
          <cell r="AQ194">
            <v>1.7999999999999999E-2</v>
          </cell>
          <cell r="AR194" t="str">
            <v>보통인부</v>
          </cell>
          <cell r="AS194">
            <v>5.7000000000000002E-2</v>
          </cell>
          <cell r="BB194" t="str">
            <v>전 5-37-1</v>
          </cell>
        </row>
        <row r="195">
          <cell r="A195">
            <v>174</v>
          </cell>
          <cell r="B195" t="str">
            <v>전선관</v>
          </cell>
          <cell r="C195" t="str">
            <v>파형관 125φ</v>
          </cell>
          <cell r="D195">
            <v>1.03</v>
          </cell>
          <cell r="E195" t="str">
            <v>m</v>
          </cell>
          <cell r="F195">
            <v>50</v>
          </cell>
          <cell r="G195">
            <v>8519</v>
          </cell>
          <cell r="I195">
            <v>6112</v>
          </cell>
          <cell r="J195">
            <v>2160</v>
          </cell>
          <cell r="K195">
            <v>2224</v>
          </cell>
          <cell r="M195">
            <v>183</v>
          </cell>
          <cell r="N195" t="str">
            <v>전선관 부속자재</v>
          </cell>
          <cell r="O195" t="str">
            <v>전선관의 15%</v>
          </cell>
          <cell r="P195">
            <v>1</v>
          </cell>
          <cell r="Q195" t="str">
            <v>식</v>
          </cell>
          <cell r="W195">
            <v>324</v>
          </cell>
          <cell r="AM195">
            <v>2</v>
          </cell>
          <cell r="AN195">
            <v>0.10200000000000001</v>
          </cell>
          <cell r="AO195">
            <v>1</v>
          </cell>
          <cell r="AP195" t="str">
            <v>배전전공</v>
          </cell>
          <cell r="AQ195">
            <v>2.5000000000000001E-2</v>
          </cell>
          <cell r="AR195" t="str">
            <v>보통인부</v>
          </cell>
          <cell r="AS195">
            <v>7.6999999999999999E-2</v>
          </cell>
          <cell r="BB195" t="str">
            <v>전 5-37-1</v>
          </cell>
        </row>
        <row r="196">
          <cell r="A196">
            <v>175</v>
          </cell>
          <cell r="B196" t="str">
            <v>전선관</v>
          </cell>
          <cell r="C196" t="str">
            <v>파형관 150φ</v>
          </cell>
          <cell r="D196">
            <v>1.03</v>
          </cell>
          <cell r="E196" t="str">
            <v>m</v>
          </cell>
          <cell r="F196">
            <v>50</v>
          </cell>
          <cell r="G196">
            <v>10342</v>
          </cell>
          <cell r="I196">
            <v>7482</v>
          </cell>
          <cell r="J196">
            <v>2560</v>
          </cell>
          <cell r="K196">
            <v>2636</v>
          </cell>
          <cell r="M196">
            <v>224</v>
          </cell>
          <cell r="N196" t="str">
            <v>전선관 부속자재</v>
          </cell>
          <cell r="O196" t="str">
            <v>전선관의 15%</v>
          </cell>
          <cell r="P196">
            <v>1</v>
          </cell>
          <cell r="Q196" t="str">
            <v>식</v>
          </cell>
          <cell r="W196">
            <v>384</v>
          </cell>
          <cell r="AM196">
            <v>2</v>
          </cell>
          <cell r="AN196">
            <v>0.127</v>
          </cell>
          <cell r="AO196">
            <v>1</v>
          </cell>
          <cell r="AP196" t="str">
            <v>배전전공</v>
          </cell>
          <cell r="AQ196">
            <v>0.03</v>
          </cell>
          <cell r="AR196" t="str">
            <v>보통인부</v>
          </cell>
          <cell r="AS196">
            <v>9.7000000000000003E-2</v>
          </cell>
          <cell r="BB196" t="str">
            <v>전 5-37-1</v>
          </cell>
        </row>
        <row r="197">
          <cell r="A197">
            <v>176</v>
          </cell>
          <cell r="B197" t="str">
            <v>전선관</v>
          </cell>
          <cell r="C197" t="str">
            <v>파상형 200φ</v>
          </cell>
          <cell r="D197">
            <v>1.03</v>
          </cell>
          <cell r="E197" t="str">
            <v>m</v>
          </cell>
          <cell r="F197">
            <v>50</v>
          </cell>
          <cell r="G197">
            <v>15555</v>
          </cell>
          <cell r="I197">
            <v>10111</v>
          </cell>
          <cell r="J197">
            <v>4992</v>
          </cell>
          <cell r="K197">
            <v>5141</v>
          </cell>
          <cell r="M197">
            <v>303</v>
          </cell>
          <cell r="N197" t="str">
            <v>전선관 부속자재</v>
          </cell>
          <cell r="O197" t="str">
            <v>전선관의 15%</v>
          </cell>
          <cell r="P197">
            <v>1</v>
          </cell>
          <cell r="Q197" t="str">
            <v>식</v>
          </cell>
          <cell r="W197">
            <v>748</v>
          </cell>
          <cell r="AM197">
            <v>2</v>
          </cell>
          <cell r="AN197">
            <v>0.17</v>
          </cell>
          <cell r="AO197">
            <v>1</v>
          </cell>
          <cell r="AP197" t="str">
            <v>배전전공</v>
          </cell>
          <cell r="AQ197">
            <v>4.1000000000000002E-2</v>
          </cell>
          <cell r="AR197" t="str">
            <v>보통인부</v>
          </cell>
          <cell r="AS197">
            <v>0.129</v>
          </cell>
          <cell r="BB197" t="str">
            <v>전 5-37-1</v>
          </cell>
        </row>
        <row r="198">
          <cell r="A198">
            <v>177</v>
          </cell>
          <cell r="B198" t="str">
            <v>압착단자</v>
          </cell>
          <cell r="C198" t="str">
            <v xml:space="preserve"> 14㎟</v>
          </cell>
          <cell r="D198">
            <v>1</v>
          </cell>
          <cell r="E198" t="str">
            <v>EA</v>
          </cell>
          <cell r="F198">
            <v>50</v>
          </cell>
          <cell r="G198">
            <v>1526</v>
          </cell>
          <cell r="I198">
            <v>1435</v>
          </cell>
          <cell r="J198">
            <v>48</v>
          </cell>
          <cell r="K198">
            <v>48</v>
          </cell>
          <cell r="M198">
            <v>43</v>
          </cell>
          <cell r="AM198">
            <v>1</v>
          </cell>
          <cell r="AN198">
            <v>7.8E-2</v>
          </cell>
          <cell r="AO198">
            <v>0.3</v>
          </cell>
          <cell r="AP198" t="str">
            <v>저압케이블공</v>
          </cell>
          <cell r="AQ198">
            <v>7.8E-2</v>
          </cell>
          <cell r="BB198" t="str">
            <v>전 5-40</v>
          </cell>
        </row>
        <row r="199">
          <cell r="A199">
            <v>178</v>
          </cell>
          <cell r="B199" t="str">
            <v>압착단자</v>
          </cell>
          <cell r="C199" t="str">
            <v xml:space="preserve"> 22㎟</v>
          </cell>
          <cell r="D199">
            <v>1</v>
          </cell>
          <cell r="E199" t="str">
            <v>EA</v>
          </cell>
          <cell r="F199">
            <v>50</v>
          </cell>
          <cell r="G199">
            <v>1886</v>
          </cell>
          <cell r="I199">
            <v>1766</v>
          </cell>
          <cell r="J199">
            <v>68</v>
          </cell>
          <cell r="K199">
            <v>68</v>
          </cell>
          <cell r="M199">
            <v>52</v>
          </cell>
          <cell r="AM199">
            <v>1</v>
          </cell>
          <cell r="AN199">
            <v>9.6000000000000002E-2</v>
          </cell>
          <cell r="AO199">
            <v>0.3</v>
          </cell>
          <cell r="AP199" t="str">
            <v>저압케이블공</v>
          </cell>
          <cell r="AQ199">
            <v>9.6000000000000002E-2</v>
          </cell>
          <cell r="BB199" t="str">
            <v>전 5-40</v>
          </cell>
        </row>
        <row r="200">
          <cell r="A200">
            <v>179</v>
          </cell>
          <cell r="B200" t="str">
            <v>압착단자</v>
          </cell>
          <cell r="C200" t="str">
            <v xml:space="preserve"> 38㎟</v>
          </cell>
          <cell r="D200">
            <v>1</v>
          </cell>
          <cell r="E200" t="str">
            <v>EA</v>
          </cell>
          <cell r="F200">
            <v>50</v>
          </cell>
          <cell r="G200">
            <v>2239</v>
          </cell>
          <cell r="I200">
            <v>2097</v>
          </cell>
          <cell r="J200">
            <v>80</v>
          </cell>
          <cell r="K200">
            <v>80</v>
          </cell>
          <cell r="M200">
            <v>62</v>
          </cell>
          <cell r="AM200">
            <v>1</v>
          </cell>
          <cell r="AN200">
            <v>0.11399999999999999</v>
          </cell>
          <cell r="AO200">
            <v>0.3</v>
          </cell>
          <cell r="AP200" t="str">
            <v>저압케이블공</v>
          </cell>
          <cell r="AQ200">
            <v>0.11399999999999999</v>
          </cell>
          <cell r="BB200" t="str">
            <v>전 5-40</v>
          </cell>
        </row>
        <row r="201">
          <cell r="A201">
            <v>180</v>
          </cell>
          <cell r="B201" t="str">
            <v>압착단자</v>
          </cell>
          <cell r="C201" t="str">
            <v xml:space="preserve"> 60㎟</v>
          </cell>
          <cell r="D201">
            <v>1</v>
          </cell>
          <cell r="E201" t="str">
            <v>EA</v>
          </cell>
          <cell r="F201">
            <v>50</v>
          </cell>
          <cell r="G201">
            <v>2791</v>
          </cell>
          <cell r="I201">
            <v>2539</v>
          </cell>
          <cell r="J201">
            <v>176</v>
          </cell>
          <cell r="K201">
            <v>176</v>
          </cell>
          <cell r="M201">
            <v>76</v>
          </cell>
          <cell r="AM201">
            <v>1</v>
          </cell>
          <cell r="AN201">
            <v>0.13800000000000001</v>
          </cell>
          <cell r="AO201">
            <v>0.3</v>
          </cell>
          <cell r="AP201" t="str">
            <v>저압케이블공</v>
          </cell>
          <cell r="AQ201">
            <v>0.13800000000000001</v>
          </cell>
          <cell r="BB201" t="str">
            <v>전 5-40</v>
          </cell>
        </row>
        <row r="202">
          <cell r="A202">
            <v>181</v>
          </cell>
          <cell r="B202" t="str">
            <v>압착단자</v>
          </cell>
          <cell r="C202" t="str">
            <v xml:space="preserve"> 80㎟</v>
          </cell>
          <cell r="D202">
            <v>1</v>
          </cell>
          <cell r="E202" t="str">
            <v>EA</v>
          </cell>
          <cell r="F202">
            <v>50</v>
          </cell>
          <cell r="G202">
            <v>3026</v>
          </cell>
          <cell r="I202">
            <v>2705</v>
          </cell>
          <cell r="J202">
            <v>240</v>
          </cell>
          <cell r="K202">
            <v>240</v>
          </cell>
          <cell r="M202">
            <v>81</v>
          </cell>
          <cell r="AM202">
            <v>1</v>
          </cell>
          <cell r="AN202">
            <v>0.14699999999999999</v>
          </cell>
          <cell r="AO202">
            <v>0.3</v>
          </cell>
          <cell r="AP202" t="str">
            <v>저압케이블공</v>
          </cell>
          <cell r="AQ202">
            <v>0.14699999999999999</v>
          </cell>
          <cell r="BB202" t="str">
            <v>전 5-40</v>
          </cell>
        </row>
        <row r="203">
          <cell r="A203">
            <v>182</v>
          </cell>
          <cell r="B203" t="str">
            <v>압착단자</v>
          </cell>
          <cell r="C203" t="str">
            <v xml:space="preserve"> 100㎟</v>
          </cell>
          <cell r="D203">
            <v>1</v>
          </cell>
          <cell r="E203" t="str">
            <v>EA</v>
          </cell>
          <cell r="F203">
            <v>50</v>
          </cell>
          <cell r="G203">
            <v>3285</v>
          </cell>
          <cell r="I203">
            <v>2926</v>
          </cell>
          <cell r="J203">
            <v>272</v>
          </cell>
          <cell r="K203">
            <v>272</v>
          </cell>
          <cell r="M203">
            <v>87</v>
          </cell>
          <cell r="AM203">
            <v>1</v>
          </cell>
          <cell r="AN203">
            <v>0.159</v>
          </cell>
          <cell r="AO203">
            <v>0.3</v>
          </cell>
          <cell r="AP203" t="str">
            <v>저압케이블공</v>
          </cell>
          <cell r="AQ203">
            <v>0.159</v>
          </cell>
          <cell r="BB203" t="str">
            <v>전 5-40</v>
          </cell>
        </row>
        <row r="204">
          <cell r="A204">
            <v>183</v>
          </cell>
          <cell r="B204" t="str">
            <v>압착단자</v>
          </cell>
          <cell r="C204" t="str">
            <v xml:space="preserve"> 150㎟</v>
          </cell>
          <cell r="D204">
            <v>1</v>
          </cell>
          <cell r="E204" t="str">
            <v>EA</v>
          </cell>
          <cell r="F204">
            <v>50</v>
          </cell>
          <cell r="G204">
            <v>4444</v>
          </cell>
          <cell r="I204">
            <v>3643</v>
          </cell>
          <cell r="J204">
            <v>692</v>
          </cell>
          <cell r="K204">
            <v>692</v>
          </cell>
          <cell r="M204">
            <v>109</v>
          </cell>
          <cell r="AM204">
            <v>1</v>
          </cell>
          <cell r="AN204">
            <v>0.19800000000000001</v>
          </cell>
          <cell r="AO204">
            <v>0.3</v>
          </cell>
          <cell r="AP204" t="str">
            <v>저압케이블공</v>
          </cell>
          <cell r="AQ204">
            <v>0.19800000000000001</v>
          </cell>
          <cell r="BB204" t="str">
            <v>전 5-40</v>
          </cell>
        </row>
        <row r="205">
          <cell r="A205">
            <v>184</v>
          </cell>
          <cell r="B205" t="str">
            <v>압착단자</v>
          </cell>
          <cell r="C205" t="str">
            <v xml:space="preserve"> 200㎟</v>
          </cell>
          <cell r="D205">
            <v>1</v>
          </cell>
          <cell r="E205" t="str">
            <v>EA</v>
          </cell>
          <cell r="F205">
            <v>50</v>
          </cell>
          <cell r="G205">
            <v>4734</v>
          </cell>
          <cell r="I205">
            <v>3975</v>
          </cell>
          <cell r="J205">
            <v>640</v>
          </cell>
          <cell r="K205">
            <v>640</v>
          </cell>
          <cell r="M205">
            <v>119</v>
          </cell>
          <cell r="AM205">
            <v>1</v>
          </cell>
          <cell r="AN205">
            <v>0.216</v>
          </cell>
          <cell r="AO205">
            <v>0.3</v>
          </cell>
          <cell r="AP205" t="str">
            <v>저압케이블공</v>
          </cell>
          <cell r="AQ205">
            <v>0.216</v>
          </cell>
          <cell r="BB205" t="str">
            <v>전 5-40</v>
          </cell>
        </row>
        <row r="206">
          <cell r="A206">
            <v>185</v>
          </cell>
          <cell r="B206" t="str">
            <v>압착단자</v>
          </cell>
          <cell r="C206" t="str">
            <v xml:space="preserve"> 250㎟</v>
          </cell>
          <cell r="D206">
            <v>1</v>
          </cell>
          <cell r="E206" t="str">
            <v>EA</v>
          </cell>
          <cell r="F206">
            <v>50</v>
          </cell>
          <cell r="G206">
            <v>4605</v>
          </cell>
          <cell r="I206">
            <v>4471</v>
          </cell>
          <cell r="J206">
            <v>0</v>
          </cell>
          <cell r="K206">
            <v>0</v>
          </cell>
          <cell r="M206">
            <v>134</v>
          </cell>
          <cell r="AM206">
            <v>1</v>
          </cell>
          <cell r="AN206">
            <v>0.24299999999999999</v>
          </cell>
          <cell r="AO206">
            <v>0.3</v>
          </cell>
          <cell r="AP206" t="str">
            <v>저압케이블공</v>
          </cell>
          <cell r="AQ206">
            <v>0.24299999999999999</v>
          </cell>
          <cell r="BB206" t="str">
            <v>전 5-40</v>
          </cell>
        </row>
        <row r="207">
          <cell r="A207">
            <v>186</v>
          </cell>
          <cell r="B207" t="str">
            <v>압착단자</v>
          </cell>
          <cell r="C207" t="str">
            <v xml:space="preserve"> 325㎟</v>
          </cell>
          <cell r="D207">
            <v>1</v>
          </cell>
          <cell r="E207" t="str">
            <v>EA</v>
          </cell>
          <cell r="F207">
            <v>50</v>
          </cell>
          <cell r="G207">
            <v>6877</v>
          </cell>
          <cell r="I207">
            <v>4968</v>
          </cell>
          <cell r="J207">
            <v>1760</v>
          </cell>
          <cell r="K207">
            <v>1760</v>
          </cell>
          <cell r="M207">
            <v>149</v>
          </cell>
          <cell r="AM207">
            <v>1</v>
          </cell>
          <cell r="AN207">
            <v>0.27</v>
          </cell>
          <cell r="AO207">
            <v>0.3</v>
          </cell>
          <cell r="AP207" t="str">
            <v>저압케이블공</v>
          </cell>
          <cell r="AQ207">
            <v>0.27</v>
          </cell>
          <cell r="BB207" t="str">
            <v>전 5-40</v>
          </cell>
        </row>
        <row r="208">
          <cell r="A208">
            <v>187</v>
          </cell>
          <cell r="B208" t="str">
            <v>동관단자</v>
          </cell>
          <cell r="C208" t="str">
            <v xml:space="preserve"> 400㎟</v>
          </cell>
          <cell r="D208">
            <v>1</v>
          </cell>
          <cell r="E208" t="str">
            <v>EA</v>
          </cell>
          <cell r="F208">
            <v>50</v>
          </cell>
          <cell r="G208">
            <v>12885</v>
          </cell>
          <cell r="I208">
            <v>5520</v>
          </cell>
          <cell r="J208">
            <v>7200</v>
          </cell>
          <cell r="K208">
            <v>7200</v>
          </cell>
          <cell r="M208">
            <v>165</v>
          </cell>
          <cell r="AM208">
            <v>1</v>
          </cell>
          <cell r="AN208">
            <v>0.3</v>
          </cell>
          <cell r="AO208">
            <v>0.3</v>
          </cell>
          <cell r="AP208" t="str">
            <v>저압케이블공</v>
          </cell>
          <cell r="AQ208">
            <v>0.3</v>
          </cell>
          <cell r="BB208" t="str">
            <v>전 5-40</v>
          </cell>
        </row>
        <row r="209">
          <cell r="A209">
            <v>188</v>
          </cell>
          <cell r="B209" t="str">
            <v>동관단자</v>
          </cell>
          <cell r="C209" t="str">
            <v xml:space="preserve"> 500㎟</v>
          </cell>
          <cell r="D209">
            <v>1</v>
          </cell>
          <cell r="E209" t="str">
            <v>EA</v>
          </cell>
          <cell r="F209">
            <v>50</v>
          </cell>
          <cell r="G209">
            <v>17678</v>
          </cell>
          <cell r="I209">
            <v>6072</v>
          </cell>
          <cell r="J209">
            <v>11424</v>
          </cell>
          <cell r="K209">
            <v>11424</v>
          </cell>
          <cell r="M209">
            <v>182</v>
          </cell>
          <cell r="AM209">
            <v>1</v>
          </cell>
          <cell r="AN209">
            <v>0.33</v>
          </cell>
          <cell r="AO209">
            <v>0.3</v>
          </cell>
          <cell r="AP209" t="str">
            <v>저압케이블공</v>
          </cell>
          <cell r="AQ209">
            <v>0.33</v>
          </cell>
          <cell r="BB209" t="str">
            <v>전 5-40</v>
          </cell>
        </row>
        <row r="210">
          <cell r="A210">
            <v>189</v>
          </cell>
          <cell r="B210" t="str">
            <v>케이블 헤드 (자기수축)</v>
          </cell>
          <cell r="C210" t="str">
            <v>CV 6.6KV 1C/100㎟</v>
          </cell>
          <cell r="D210">
            <v>1</v>
          </cell>
          <cell r="E210" t="str">
            <v>EA</v>
          </cell>
          <cell r="F210">
            <v>50</v>
          </cell>
          <cell r="G210">
            <v>132926</v>
          </cell>
          <cell r="I210">
            <v>57676</v>
          </cell>
          <cell r="J210">
            <v>73520</v>
          </cell>
          <cell r="K210">
            <v>73520</v>
          </cell>
          <cell r="M210">
            <v>1730</v>
          </cell>
          <cell r="AM210">
            <v>1</v>
          </cell>
          <cell r="AN210">
            <v>0.9</v>
          </cell>
          <cell r="AO210">
            <v>1</v>
          </cell>
          <cell r="AP210" t="str">
            <v>고압케이블공</v>
          </cell>
          <cell r="AQ210">
            <v>0.9</v>
          </cell>
          <cell r="BB210" t="str">
            <v>전 5-40</v>
          </cell>
        </row>
        <row r="211">
          <cell r="A211">
            <v>190</v>
          </cell>
          <cell r="B211" t="str">
            <v>케이블 헤드 (자기수축)</v>
          </cell>
          <cell r="C211" t="str">
            <v>CV 6.6KV 1C/250㎟</v>
          </cell>
          <cell r="D211">
            <v>1</v>
          </cell>
          <cell r="E211" t="str">
            <v>EA</v>
          </cell>
          <cell r="F211">
            <v>50</v>
          </cell>
          <cell r="G211">
            <v>173610</v>
          </cell>
          <cell r="I211">
            <v>89719</v>
          </cell>
          <cell r="J211">
            <v>81200</v>
          </cell>
          <cell r="K211">
            <v>81200</v>
          </cell>
          <cell r="M211">
            <v>2691</v>
          </cell>
          <cell r="AM211">
            <v>1</v>
          </cell>
          <cell r="AN211">
            <v>1.4</v>
          </cell>
          <cell r="AO211">
            <v>1</v>
          </cell>
          <cell r="AP211" t="str">
            <v>고압케이블공</v>
          </cell>
          <cell r="AQ211">
            <v>1.4</v>
          </cell>
          <cell r="BB211" t="str">
            <v>전 5-40</v>
          </cell>
        </row>
        <row r="212">
          <cell r="A212">
            <v>191</v>
          </cell>
          <cell r="B212" t="str">
            <v>케이블 헤드 (자기수축)</v>
          </cell>
          <cell r="C212" t="str">
            <v>CV 22.9KV 1C/38㎟</v>
          </cell>
          <cell r="D212">
            <v>1</v>
          </cell>
          <cell r="E212" t="str">
            <v>EA</v>
          </cell>
          <cell r="F212">
            <v>50</v>
          </cell>
          <cell r="G212">
            <v>132891</v>
          </cell>
          <cell r="I212">
            <v>76827</v>
          </cell>
          <cell r="J212">
            <v>53760</v>
          </cell>
          <cell r="K212">
            <v>53760</v>
          </cell>
          <cell r="M212">
            <v>2304</v>
          </cell>
          <cell r="AM212">
            <v>1</v>
          </cell>
          <cell r="AN212">
            <v>0.88</v>
          </cell>
          <cell r="AO212">
            <v>1</v>
          </cell>
          <cell r="AP212" t="str">
            <v>특고케이블공</v>
          </cell>
          <cell r="AQ212">
            <v>0.88</v>
          </cell>
          <cell r="BB212" t="str">
            <v>전 5-40</v>
          </cell>
        </row>
        <row r="213">
          <cell r="A213">
            <v>192</v>
          </cell>
          <cell r="B213" t="str">
            <v>케이블 헤드 (자기수축)</v>
          </cell>
          <cell r="C213" t="str">
            <v>CV 22.9KV 1C/60㎟</v>
          </cell>
          <cell r="D213">
            <v>1</v>
          </cell>
          <cell r="E213" t="str">
            <v>EA</v>
          </cell>
          <cell r="F213">
            <v>50</v>
          </cell>
          <cell r="G213">
            <v>148339</v>
          </cell>
          <cell r="I213">
            <v>91669</v>
          </cell>
          <cell r="J213">
            <v>53920</v>
          </cell>
          <cell r="K213">
            <v>53920</v>
          </cell>
          <cell r="M213">
            <v>2750</v>
          </cell>
          <cell r="AM213">
            <v>1</v>
          </cell>
          <cell r="AN213">
            <v>1.05</v>
          </cell>
          <cell r="AO213">
            <v>1</v>
          </cell>
          <cell r="AP213" t="str">
            <v>특고케이블공</v>
          </cell>
          <cell r="AQ213">
            <v>1.05</v>
          </cell>
          <cell r="BB213" t="str">
            <v>전 5-40</v>
          </cell>
        </row>
        <row r="214">
          <cell r="A214">
            <v>193</v>
          </cell>
          <cell r="B214" t="str">
            <v>케이블 헤드 (사기애자)</v>
          </cell>
          <cell r="C214" t="str">
            <v>CV 22.9KV 1C/38㎟</v>
          </cell>
          <cell r="D214">
            <v>1</v>
          </cell>
          <cell r="E214" t="str">
            <v>EA</v>
          </cell>
          <cell r="F214">
            <v>50</v>
          </cell>
          <cell r="G214">
            <v>228411</v>
          </cell>
          <cell r="I214">
            <v>76827</v>
          </cell>
          <cell r="J214">
            <v>149280</v>
          </cell>
          <cell r="K214">
            <v>149280</v>
          </cell>
          <cell r="M214">
            <v>2304</v>
          </cell>
          <cell r="AM214">
            <v>1</v>
          </cell>
          <cell r="AN214">
            <v>0.88</v>
          </cell>
          <cell r="AO214">
            <v>1</v>
          </cell>
          <cell r="AP214" t="str">
            <v>특고케이블공</v>
          </cell>
          <cell r="AQ214">
            <v>0.88</v>
          </cell>
          <cell r="BB214" t="str">
            <v>전 5-40</v>
          </cell>
        </row>
        <row r="215">
          <cell r="A215">
            <v>194</v>
          </cell>
          <cell r="B215" t="str">
            <v>케이블 헤드 (사기애자)</v>
          </cell>
          <cell r="C215" t="str">
            <v>CV 22.9KV 1C/60㎟</v>
          </cell>
          <cell r="D215">
            <v>1</v>
          </cell>
          <cell r="E215" t="str">
            <v>EA</v>
          </cell>
          <cell r="F215">
            <v>50</v>
          </cell>
          <cell r="G215">
            <v>243699</v>
          </cell>
          <cell r="I215">
            <v>91669</v>
          </cell>
          <cell r="J215">
            <v>149280</v>
          </cell>
          <cell r="K215">
            <v>149280</v>
          </cell>
          <cell r="M215">
            <v>2750</v>
          </cell>
          <cell r="AM215">
            <v>1</v>
          </cell>
          <cell r="AN215">
            <v>1.05</v>
          </cell>
          <cell r="AO215">
            <v>1</v>
          </cell>
          <cell r="AP215" t="str">
            <v>특고케이블공</v>
          </cell>
          <cell r="AQ215">
            <v>1.05</v>
          </cell>
          <cell r="BB215" t="str">
            <v>전 5-40</v>
          </cell>
        </row>
        <row r="216">
          <cell r="A216">
            <v>195</v>
          </cell>
          <cell r="B216" t="str">
            <v>케이블 헤드 (사기애자)</v>
          </cell>
          <cell r="C216" t="str">
            <v>CV 22.9KV 1C/150㎟</v>
          </cell>
          <cell r="D216">
            <v>1</v>
          </cell>
          <cell r="E216" t="str">
            <v>EA</v>
          </cell>
          <cell r="F216">
            <v>50</v>
          </cell>
          <cell r="G216">
            <v>274272</v>
          </cell>
          <cell r="I216">
            <v>121352</v>
          </cell>
          <cell r="J216">
            <v>149280</v>
          </cell>
          <cell r="K216">
            <v>149280</v>
          </cell>
          <cell r="M216">
            <v>3640</v>
          </cell>
          <cell r="AM216">
            <v>1</v>
          </cell>
          <cell r="AN216">
            <v>1.39</v>
          </cell>
          <cell r="AO216">
            <v>1</v>
          </cell>
          <cell r="AP216" t="str">
            <v>특고케이블공</v>
          </cell>
          <cell r="AQ216">
            <v>1.39</v>
          </cell>
          <cell r="BB216" t="str">
            <v>전 5-40</v>
          </cell>
        </row>
        <row r="217">
          <cell r="A217">
            <v>196</v>
          </cell>
          <cell r="B217" t="str">
            <v>OUTLET BOX</v>
          </cell>
          <cell r="C217" t="str">
            <v xml:space="preserve">8각 </v>
          </cell>
          <cell r="D217">
            <v>1</v>
          </cell>
          <cell r="E217" t="str">
            <v>EA</v>
          </cell>
          <cell r="F217">
            <v>50</v>
          </cell>
          <cell r="G217">
            <v>6291</v>
          </cell>
          <cell r="I217">
            <v>5763</v>
          </cell>
          <cell r="J217">
            <v>356</v>
          </cell>
          <cell r="K217">
            <v>356</v>
          </cell>
          <cell r="M217">
            <v>172</v>
          </cell>
          <cell r="AM217">
            <v>1</v>
          </cell>
          <cell r="AN217">
            <v>0.12</v>
          </cell>
          <cell r="AO217">
            <v>1</v>
          </cell>
          <cell r="AP217" t="str">
            <v>내선전공</v>
          </cell>
          <cell r="AQ217">
            <v>0.12</v>
          </cell>
          <cell r="BB217" t="str">
            <v>전 7-2</v>
          </cell>
        </row>
        <row r="218">
          <cell r="A218">
            <v>197</v>
          </cell>
          <cell r="B218" t="str">
            <v>OUTLET BOX</v>
          </cell>
          <cell r="C218" t="str">
            <v xml:space="preserve">4각 </v>
          </cell>
          <cell r="D218">
            <v>1</v>
          </cell>
          <cell r="E218" t="str">
            <v>EA</v>
          </cell>
          <cell r="F218">
            <v>50</v>
          </cell>
          <cell r="G218">
            <v>10284</v>
          </cell>
          <cell r="I218">
            <v>9605</v>
          </cell>
          <cell r="J218">
            <v>391</v>
          </cell>
          <cell r="K218">
            <v>391</v>
          </cell>
          <cell r="M218">
            <v>288</v>
          </cell>
          <cell r="AM218">
            <v>1</v>
          </cell>
          <cell r="AN218">
            <v>0.2</v>
          </cell>
          <cell r="AO218">
            <v>1</v>
          </cell>
          <cell r="AP218" t="str">
            <v>내선전공</v>
          </cell>
          <cell r="AQ218">
            <v>0.2</v>
          </cell>
          <cell r="BB218" t="str">
            <v>전 7-2</v>
          </cell>
        </row>
        <row r="219">
          <cell r="A219">
            <v>198</v>
          </cell>
          <cell r="B219" t="str">
            <v>OUTLET BOX</v>
          </cell>
          <cell r="C219" t="str">
            <v xml:space="preserve">S/W </v>
          </cell>
          <cell r="D219">
            <v>1</v>
          </cell>
          <cell r="E219" t="str">
            <v>EA</v>
          </cell>
          <cell r="F219">
            <v>50</v>
          </cell>
          <cell r="G219">
            <v>10219</v>
          </cell>
          <cell r="I219">
            <v>9605</v>
          </cell>
          <cell r="J219">
            <v>326</v>
          </cell>
          <cell r="K219">
            <v>326</v>
          </cell>
          <cell r="M219">
            <v>288</v>
          </cell>
          <cell r="AM219">
            <v>1</v>
          </cell>
          <cell r="AN219">
            <v>0.2</v>
          </cell>
          <cell r="AO219">
            <v>1</v>
          </cell>
          <cell r="AP219" t="str">
            <v>내선전공</v>
          </cell>
          <cell r="AQ219">
            <v>0.2</v>
          </cell>
          <cell r="BB219" t="str">
            <v>전 7-2</v>
          </cell>
        </row>
        <row r="220">
          <cell r="A220">
            <v>199</v>
          </cell>
          <cell r="B220" t="str">
            <v>PULL BOX</v>
          </cell>
          <cell r="C220" t="str">
            <v xml:space="preserve">100x100x50 </v>
          </cell>
          <cell r="D220">
            <v>1</v>
          </cell>
          <cell r="E220" t="str">
            <v>EA</v>
          </cell>
          <cell r="F220">
            <v>50</v>
          </cell>
          <cell r="G220">
            <v>33208</v>
          </cell>
          <cell r="I220">
            <v>31698</v>
          </cell>
          <cell r="J220">
            <v>560</v>
          </cell>
          <cell r="K220">
            <v>560</v>
          </cell>
          <cell r="M220">
            <v>950</v>
          </cell>
          <cell r="AM220">
            <v>1</v>
          </cell>
          <cell r="AN220">
            <v>0.66</v>
          </cell>
          <cell r="AO220">
            <v>1</v>
          </cell>
          <cell r="AP220" t="str">
            <v>내선전공</v>
          </cell>
          <cell r="AQ220">
            <v>0.66</v>
          </cell>
          <cell r="BB220" t="str">
            <v>전 7-3</v>
          </cell>
        </row>
        <row r="221">
          <cell r="A221">
            <v>200</v>
          </cell>
          <cell r="B221" t="str">
            <v>PULL BOX</v>
          </cell>
          <cell r="C221" t="str">
            <v xml:space="preserve">100x100x75 </v>
          </cell>
          <cell r="D221">
            <v>1</v>
          </cell>
          <cell r="E221" t="str">
            <v>EA</v>
          </cell>
          <cell r="F221">
            <v>50</v>
          </cell>
          <cell r="G221">
            <v>33376</v>
          </cell>
          <cell r="I221">
            <v>31698</v>
          </cell>
          <cell r="J221">
            <v>728</v>
          </cell>
          <cell r="K221">
            <v>728</v>
          </cell>
          <cell r="M221">
            <v>950</v>
          </cell>
          <cell r="AM221">
            <v>1</v>
          </cell>
          <cell r="AN221">
            <v>0.66</v>
          </cell>
          <cell r="AO221">
            <v>1</v>
          </cell>
          <cell r="AP221" t="str">
            <v>내선전공</v>
          </cell>
          <cell r="AQ221">
            <v>0.66</v>
          </cell>
          <cell r="BB221" t="str">
            <v>전 7-3</v>
          </cell>
        </row>
        <row r="222">
          <cell r="A222">
            <v>201</v>
          </cell>
          <cell r="B222" t="str">
            <v>PULL BOX</v>
          </cell>
          <cell r="C222" t="str">
            <v xml:space="preserve">100x100x100 </v>
          </cell>
          <cell r="D222">
            <v>1</v>
          </cell>
          <cell r="E222" t="str">
            <v>EA</v>
          </cell>
          <cell r="F222">
            <v>50</v>
          </cell>
          <cell r="G222">
            <v>33656</v>
          </cell>
          <cell r="I222">
            <v>31698</v>
          </cell>
          <cell r="J222">
            <v>1008</v>
          </cell>
          <cell r="K222">
            <v>1008</v>
          </cell>
          <cell r="M222">
            <v>950</v>
          </cell>
          <cell r="AM222">
            <v>1</v>
          </cell>
          <cell r="AN222">
            <v>0.66</v>
          </cell>
          <cell r="AO222">
            <v>1</v>
          </cell>
          <cell r="AP222" t="str">
            <v>내선전공</v>
          </cell>
          <cell r="AQ222">
            <v>0.66</v>
          </cell>
          <cell r="BB222" t="str">
            <v>전 7-3</v>
          </cell>
        </row>
        <row r="223">
          <cell r="A223">
            <v>202</v>
          </cell>
          <cell r="B223" t="str">
            <v>PULL BOX</v>
          </cell>
          <cell r="C223" t="str">
            <v xml:space="preserve">150X150X100 </v>
          </cell>
          <cell r="D223">
            <v>1</v>
          </cell>
          <cell r="E223" t="str">
            <v>EA</v>
          </cell>
          <cell r="F223">
            <v>50</v>
          </cell>
          <cell r="G223">
            <v>34016</v>
          </cell>
          <cell r="I223">
            <v>31698</v>
          </cell>
          <cell r="J223">
            <v>1368</v>
          </cell>
          <cell r="K223">
            <v>1368</v>
          </cell>
          <cell r="M223">
            <v>950</v>
          </cell>
          <cell r="AM223">
            <v>1</v>
          </cell>
          <cell r="AN223">
            <v>0.66</v>
          </cell>
          <cell r="AO223">
            <v>1</v>
          </cell>
          <cell r="AP223" t="str">
            <v>내선전공</v>
          </cell>
          <cell r="AQ223">
            <v>0.66</v>
          </cell>
          <cell r="BB223" t="str">
            <v>전 7-3</v>
          </cell>
        </row>
        <row r="224">
          <cell r="A224">
            <v>203</v>
          </cell>
          <cell r="B224" t="str">
            <v>PULL BOX</v>
          </cell>
          <cell r="C224" t="str">
            <v xml:space="preserve">150X150X150 </v>
          </cell>
          <cell r="D224">
            <v>1</v>
          </cell>
          <cell r="E224" t="str">
            <v>EA</v>
          </cell>
          <cell r="F224">
            <v>50</v>
          </cell>
          <cell r="G224">
            <v>34240</v>
          </cell>
          <cell r="I224">
            <v>31698</v>
          </cell>
          <cell r="J224">
            <v>1592</v>
          </cell>
          <cell r="K224">
            <v>1592</v>
          </cell>
          <cell r="M224">
            <v>950</v>
          </cell>
          <cell r="AM224">
            <v>1</v>
          </cell>
          <cell r="AN224">
            <v>0.66</v>
          </cell>
          <cell r="AO224">
            <v>1</v>
          </cell>
          <cell r="AP224" t="str">
            <v>내선전공</v>
          </cell>
          <cell r="AQ224">
            <v>0.66</v>
          </cell>
          <cell r="BB224" t="str">
            <v>전 7-3</v>
          </cell>
        </row>
        <row r="225">
          <cell r="A225">
            <v>204</v>
          </cell>
          <cell r="B225" t="str">
            <v>PULL BOX</v>
          </cell>
          <cell r="C225" t="str">
            <v xml:space="preserve">200X200X100 </v>
          </cell>
          <cell r="D225">
            <v>1</v>
          </cell>
          <cell r="E225" t="str">
            <v>EA</v>
          </cell>
          <cell r="F225">
            <v>50</v>
          </cell>
          <cell r="G225">
            <v>34656</v>
          </cell>
          <cell r="I225">
            <v>31698</v>
          </cell>
          <cell r="J225">
            <v>2008</v>
          </cell>
          <cell r="K225">
            <v>2008</v>
          </cell>
          <cell r="M225">
            <v>950</v>
          </cell>
          <cell r="AM225">
            <v>1</v>
          </cell>
          <cell r="AN225">
            <v>0.66</v>
          </cell>
          <cell r="AO225">
            <v>1</v>
          </cell>
          <cell r="AP225" t="str">
            <v>내선전공</v>
          </cell>
          <cell r="AQ225">
            <v>0.66</v>
          </cell>
          <cell r="BB225" t="str">
            <v>전 7-3</v>
          </cell>
        </row>
        <row r="226">
          <cell r="A226">
            <v>205</v>
          </cell>
          <cell r="B226" t="str">
            <v>PULL BOX</v>
          </cell>
          <cell r="C226" t="str">
            <v xml:space="preserve">200X200X200 </v>
          </cell>
          <cell r="D226">
            <v>1</v>
          </cell>
          <cell r="E226" t="str">
            <v>EA</v>
          </cell>
          <cell r="F226">
            <v>50</v>
          </cell>
          <cell r="G226">
            <v>35480</v>
          </cell>
          <cell r="I226">
            <v>31698</v>
          </cell>
          <cell r="J226">
            <v>2832</v>
          </cell>
          <cell r="K226">
            <v>2832</v>
          </cell>
          <cell r="M226">
            <v>950</v>
          </cell>
          <cell r="AM226">
            <v>1</v>
          </cell>
          <cell r="AN226">
            <v>0.66</v>
          </cell>
          <cell r="AO226">
            <v>1</v>
          </cell>
          <cell r="AP226" t="str">
            <v>내선전공</v>
          </cell>
          <cell r="AQ226">
            <v>0.66</v>
          </cell>
          <cell r="BB226" t="str">
            <v>전 7-3</v>
          </cell>
        </row>
        <row r="227">
          <cell r="A227">
            <v>206</v>
          </cell>
          <cell r="B227" t="str">
            <v>PULL BOX</v>
          </cell>
          <cell r="C227" t="str">
            <v xml:space="preserve">300X300X200 </v>
          </cell>
          <cell r="D227">
            <v>1</v>
          </cell>
          <cell r="E227" t="str">
            <v>EA</v>
          </cell>
          <cell r="F227">
            <v>50</v>
          </cell>
          <cell r="G227">
            <v>36848</v>
          </cell>
          <cell r="I227">
            <v>31698</v>
          </cell>
          <cell r="J227">
            <v>4200</v>
          </cell>
          <cell r="K227">
            <v>4200</v>
          </cell>
          <cell r="M227">
            <v>950</v>
          </cell>
          <cell r="AM227">
            <v>1</v>
          </cell>
          <cell r="AN227">
            <v>0.66</v>
          </cell>
          <cell r="AO227">
            <v>1</v>
          </cell>
          <cell r="AP227" t="str">
            <v>내선전공</v>
          </cell>
          <cell r="AQ227">
            <v>0.66</v>
          </cell>
          <cell r="BB227" t="str">
            <v>전 7-3</v>
          </cell>
        </row>
        <row r="228">
          <cell r="A228">
            <v>207</v>
          </cell>
          <cell r="B228" t="str">
            <v>PULL BOX</v>
          </cell>
          <cell r="C228" t="str">
            <v xml:space="preserve">300X300X300 </v>
          </cell>
          <cell r="D228">
            <v>1</v>
          </cell>
          <cell r="E228" t="str">
            <v>EA</v>
          </cell>
          <cell r="F228">
            <v>50</v>
          </cell>
          <cell r="G228">
            <v>36848</v>
          </cell>
          <cell r="I228">
            <v>31698</v>
          </cell>
          <cell r="J228">
            <v>4200</v>
          </cell>
          <cell r="K228">
            <v>4200</v>
          </cell>
          <cell r="M228">
            <v>950</v>
          </cell>
          <cell r="AM228">
            <v>1</v>
          </cell>
          <cell r="AN228">
            <v>0.66</v>
          </cell>
          <cell r="AO228">
            <v>1</v>
          </cell>
          <cell r="AP228" t="str">
            <v>내선전공</v>
          </cell>
          <cell r="AQ228">
            <v>0.66</v>
          </cell>
          <cell r="BB228" t="str">
            <v>전 7-3</v>
          </cell>
        </row>
        <row r="229">
          <cell r="A229">
            <v>208</v>
          </cell>
          <cell r="B229" t="str">
            <v>PULL BOX</v>
          </cell>
          <cell r="C229" t="str">
            <v xml:space="preserve">400X400X100 </v>
          </cell>
          <cell r="D229">
            <v>1</v>
          </cell>
          <cell r="E229" t="str">
            <v>EA</v>
          </cell>
          <cell r="F229">
            <v>50</v>
          </cell>
          <cell r="G229">
            <v>38528</v>
          </cell>
          <cell r="I229">
            <v>31698</v>
          </cell>
          <cell r="J229">
            <v>5880</v>
          </cell>
          <cell r="K229">
            <v>5880</v>
          </cell>
          <cell r="M229">
            <v>950</v>
          </cell>
          <cell r="AM229">
            <v>1</v>
          </cell>
          <cell r="AN229">
            <v>0.66</v>
          </cell>
          <cell r="AO229">
            <v>1</v>
          </cell>
          <cell r="AP229" t="str">
            <v>내선전공</v>
          </cell>
          <cell r="AQ229">
            <v>0.66</v>
          </cell>
          <cell r="BB229" t="str">
            <v>전 7-3</v>
          </cell>
        </row>
        <row r="230">
          <cell r="A230">
            <v>209</v>
          </cell>
          <cell r="B230" t="str">
            <v>PULL BOX</v>
          </cell>
          <cell r="C230" t="str">
            <v xml:space="preserve">300X300X300 </v>
          </cell>
          <cell r="D230">
            <v>1</v>
          </cell>
          <cell r="E230" t="str">
            <v>EA</v>
          </cell>
          <cell r="F230">
            <v>50</v>
          </cell>
          <cell r="G230">
            <v>37688</v>
          </cell>
          <cell r="I230">
            <v>31698</v>
          </cell>
          <cell r="J230">
            <v>5040</v>
          </cell>
          <cell r="K230">
            <v>5040</v>
          </cell>
          <cell r="M230">
            <v>950</v>
          </cell>
          <cell r="AM230">
            <v>1</v>
          </cell>
          <cell r="AN230">
            <v>0.66</v>
          </cell>
          <cell r="AO230">
            <v>1</v>
          </cell>
          <cell r="AP230" t="str">
            <v>내선전공</v>
          </cell>
          <cell r="AQ230">
            <v>0.66</v>
          </cell>
          <cell r="BB230" t="str">
            <v>전 7-3</v>
          </cell>
        </row>
        <row r="231">
          <cell r="A231">
            <v>210</v>
          </cell>
          <cell r="B231" t="str">
            <v>PULL BOX</v>
          </cell>
          <cell r="C231" t="str">
            <v xml:space="preserve">400X300X250 </v>
          </cell>
          <cell r="D231">
            <v>1</v>
          </cell>
          <cell r="E231" t="str">
            <v>EA</v>
          </cell>
          <cell r="F231">
            <v>50</v>
          </cell>
          <cell r="G231">
            <v>54834</v>
          </cell>
          <cell r="I231">
            <v>45626</v>
          </cell>
          <cell r="J231">
            <v>7840</v>
          </cell>
          <cell r="K231">
            <v>7840</v>
          </cell>
          <cell r="M231">
            <v>1368</v>
          </cell>
          <cell r="AM231">
            <v>1</v>
          </cell>
          <cell r="AN231">
            <v>0.95</v>
          </cell>
          <cell r="AO231">
            <v>1</v>
          </cell>
          <cell r="AP231" t="str">
            <v>내선전공</v>
          </cell>
          <cell r="AQ231">
            <v>0.95</v>
          </cell>
          <cell r="BB231" t="str">
            <v>전 7-3</v>
          </cell>
        </row>
        <row r="232">
          <cell r="A232">
            <v>211</v>
          </cell>
          <cell r="B232" t="str">
            <v>PULL BOX</v>
          </cell>
          <cell r="C232" t="str">
            <v xml:space="preserve">500X500X300 </v>
          </cell>
          <cell r="D232">
            <v>1</v>
          </cell>
          <cell r="E232" t="str">
            <v>EA</v>
          </cell>
          <cell r="F232">
            <v>50</v>
          </cell>
          <cell r="G232">
            <v>61162</v>
          </cell>
          <cell r="I232">
            <v>45626</v>
          </cell>
          <cell r="J232">
            <v>14168</v>
          </cell>
          <cell r="K232">
            <v>14168</v>
          </cell>
          <cell r="M232">
            <v>1368</v>
          </cell>
          <cell r="AM232">
            <v>1</v>
          </cell>
          <cell r="AN232">
            <v>0.95</v>
          </cell>
          <cell r="AO232">
            <v>1</v>
          </cell>
          <cell r="AP232" t="str">
            <v>내선전공</v>
          </cell>
          <cell r="AQ232">
            <v>0.95</v>
          </cell>
          <cell r="BB232" t="str">
            <v>전 7-3</v>
          </cell>
        </row>
        <row r="233">
          <cell r="A233">
            <v>212</v>
          </cell>
          <cell r="B233" t="str">
            <v>JOINT BOX</v>
          </cell>
          <cell r="C233" t="str">
            <v xml:space="preserve">100x100x54 </v>
          </cell>
          <cell r="D233">
            <v>1</v>
          </cell>
          <cell r="E233" t="str">
            <v>EA</v>
          </cell>
          <cell r="F233">
            <v>50</v>
          </cell>
          <cell r="G233">
            <v>15465</v>
          </cell>
          <cell r="I233">
            <v>13928</v>
          </cell>
          <cell r="J233">
            <v>1120</v>
          </cell>
          <cell r="K233">
            <v>1120</v>
          </cell>
          <cell r="M233">
            <v>417</v>
          </cell>
          <cell r="AM233">
            <v>1</v>
          </cell>
          <cell r="AN233">
            <v>0.28999999999999998</v>
          </cell>
          <cell r="AO233">
            <v>1</v>
          </cell>
          <cell r="AP233" t="str">
            <v>내선전공</v>
          </cell>
          <cell r="AQ233">
            <v>0.28999999999999998</v>
          </cell>
          <cell r="BB233" t="str">
            <v>전 7-2</v>
          </cell>
        </row>
        <row r="234">
          <cell r="A234">
            <v>213</v>
          </cell>
          <cell r="B234" t="str">
            <v>노출 BOX</v>
          </cell>
          <cell r="C234" t="str">
            <v xml:space="preserve">16mm </v>
          </cell>
          <cell r="D234">
            <v>1</v>
          </cell>
          <cell r="E234" t="str">
            <v>EA</v>
          </cell>
          <cell r="F234">
            <v>50</v>
          </cell>
          <cell r="G234">
            <v>16078</v>
          </cell>
          <cell r="I234">
            <v>13928</v>
          </cell>
          <cell r="J234">
            <v>1733</v>
          </cell>
          <cell r="K234">
            <v>1733</v>
          </cell>
          <cell r="M234">
            <v>417</v>
          </cell>
          <cell r="AM234">
            <v>1</v>
          </cell>
          <cell r="AN234">
            <v>0.28999999999999998</v>
          </cell>
          <cell r="AO234">
            <v>1</v>
          </cell>
          <cell r="AP234" t="str">
            <v>내선전공</v>
          </cell>
          <cell r="AQ234">
            <v>0.28999999999999998</v>
          </cell>
          <cell r="BB234" t="str">
            <v>전 7-2</v>
          </cell>
        </row>
        <row r="235">
          <cell r="A235">
            <v>214</v>
          </cell>
          <cell r="B235" t="str">
            <v>노출 BOX</v>
          </cell>
          <cell r="C235" t="str">
            <v>22mm 2방</v>
          </cell>
          <cell r="D235">
            <v>1</v>
          </cell>
          <cell r="E235" t="str">
            <v>EA</v>
          </cell>
          <cell r="F235">
            <v>50</v>
          </cell>
          <cell r="G235">
            <v>16317</v>
          </cell>
          <cell r="I235">
            <v>13928</v>
          </cell>
          <cell r="J235">
            <v>1972</v>
          </cell>
          <cell r="K235">
            <v>1972</v>
          </cell>
          <cell r="M235">
            <v>417</v>
          </cell>
          <cell r="AM235">
            <v>1</v>
          </cell>
          <cell r="AN235">
            <v>0.28999999999999998</v>
          </cell>
          <cell r="AO235">
            <v>1</v>
          </cell>
          <cell r="AP235" t="str">
            <v>내선전공</v>
          </cell>
          <cell r="AQ235">
            <v>0.28999999999999998</v>
          </cell>
          <cell r="BB235" t="str">
            <v>전 7-2</v>
          </cell>
        </row>
        <row r="236">
          <cell r="A236">
            <v>215</v>
          </cell>
          <cell r="B236" t="str">
            <v>CABLE TRAY</v>
          </cell>
          <cell r="C236" t="str">
            <v xml:space="preserve">100W </v>
          </cell>
          <cell r="D236">
            <v>1</v>
          </cell>
          <cell r="E236" t="str">
            <v>m</v>
          </cell>
          <cell r="F236">
            <v>50</v>
          </cell>
          <cell r="G236">
            <v>19490</v>
          </cell>
          <cell r="I236">
            <v>10806</v>
          </cell>
          <cell r="J236">
            <v>8360</v>
          </cell>
          <cell r="K236">
            <v>8360</v>
          </cell>
          <cell r="M236">
            <v>324</v>
          </cell>
          <cell r="AM236">
            <v>1</v>
          </cell>
          <cell r="AN236">
            <v>0.22500000000000001</v>
          </cell>
          <cell r="AO236">
            <v>1</v>
          </cell>
          <cell r="AP236" t="str">
            <v>내선전공</v>
          </cell>
          <cell r="AQ236">
            <v>0.22500000000000001</v>
          </cell>
          <cell r="BB236" t="str">
            <v>전 7-20</v>
          </cell>
        </row>
        <row r="237">
          <cell r="A237">
            <v>216</v>
          </cell>
          <cell r="B237" t="str">
            <v>CABLE TRAY</v>
          </cell>
          <cell r="C237" t="str">
            <v xml:space="preserve">200W </v>
          </cell>
          <cell r="D237">
            <v>1</v>
          </cell>
          <cell r="E237" t="str">
            <v>m</v>
          </cell>
          <cell r="F237">
            <v>50</v>
          </cell>
          <cell r="G237">
            <v>19690</v>
          </cell>
          <cell r="I237">
            <v>10806</v>
          </cell>
          <cell r="J237">
            <v>8560</v>
          </cell>
          <cell r="K237">
            <v>8560</v>
          </cell>
          <cell r="M237">
            <v>324</v>
          </cell>
          <cell r="AM237">
            <v>1</v>
          </cell>
          <cell r="AN237">
            <v>0.22500000000000001</v>
          </cell>
          <cell r="AO237">
            <v>1</v>
          </cell>
          <cell r="AP237" t="str">
            <v>내선전공</v>
          </cell>
          <cell r="AQ237">
            <v>0.22500000000000001</v>
          </cell>
          <cell r="BB237" t="str">
            <v>전 7-20</v>
          </cell>
        </row>
        <row r="238">
          <cell r="A238">
            <v>217</v>
          </cell>
          <cell r="B238" t="str">
            <v>CABLE TRAY</v>
          </cell>
          <cell r="C238" t="str">
            <v xml:space="preserve">300W </v>
          </cell>
          <cell r="D238">
            <v>1</v>
          </cell>
          <cell r="E238" t="str">
            <v>m</v>
          </cell>
          <cell r="F238">
            <v>50</v>
          </cell>
          <cell r="G238">
            <v>23297</v>
          </cell>
          <cell r="I238">
            <v>13687</v>
          </cell>
          <cell r="J238">
            <v>9200</v>
          </cell>
          <cell r="K238">
            <v>9200</v>
          </cell>
          <cell r="M238">
            <v>410</v>
          </cell>
          <cell r="AM238">
            <v>1</v>
          </cell>
          <cell r="AN238">
            <v>0.28499999999999998</v>
          </cell>
          <cell r="AO238">
            <v>1</v>
          </cell>
          <cell r="AP238" t="str">
            <v>내선전공</v>
          </cell>
          <cell r="AQ238">
            <v>0.28499999999999998</v>
          </cell>
          <cell r="BB238" t="str">
            <v>전 7-20</v>
          </cell>
        </row>
        <row r="239">
          <cell r="A239">
            <v>218</v>
          </cell>
          <cell r="B239" t="str">
            <v>CABLE TRAY</v>
          </cell>
          <cell r="C239" t="str">
            <v xml:space="preserve">400W </v>
          </cell>
          <cell r="D239">
            <v>1</v>
          </cell>
          <cell r="E239" t="str">
            <v>m</v>
          </cell>
          <cell r="F239">
            <v>50</v>
          </cell>
          <cell r="G239">
            <v>26651</v>
          </cell>
          <cell r="I239">
            <v>16089</v>
          </cell>
          <cell r="J239">
            <v>10080</v>
          </cell>
          <cell r="K239">
            <v>10080</v>
          </cell>
          <cell r="M239">
            <v>482</v>
          </cell>
          <cell r="AM239">
            <v>1</v>
          </cell>
          <cell r="AN239">
            <v>0.33500000000000002</v>
          </cell>
          <cell r="AO239">
            <v>1</v>
          </cell>
          <cell r="AP239" t="str">
            <v>내선전공</v>
          </cell>
          <cell r="AQ239">
            <v>0.33500000000000002</v>
          </cell>
          <cell r="BB239" t="str">
            <v>전 7-20</v>
          </cell>
        </row>
        <row r="240">
          <cell r="A240">
            <v>219</v>
          </cell>
          <cell r="B240" t="str">
            <v>CABLE TRAY</v>
          </cell>
          <cell r="C240" t="str">
            <v xml:space="preserve">450W </v>
          </cell>
          <cell r="D240">
            <v>1</v>
          </cell>
          <cell r="E240" t="str">
            <v>m</v>
          </cell>
          <cell r="F240">
            <v>50</v>
          </cell>
          <cell r="G240">
            <v>34869</v>
          </cell>
          <cell r="I240">
            <v>21372</v>
          </cell>
          <cell r="J240">
            <v>12856</v>
          </cell>
          <cell r="K240">
            <v>12856</v>
          </cell>
          <cell r="M240">
            <v>641</v>
          </cell>
          <cell r="AM240">
            <v>1</v>
          </cell>
          <cell r="AN240">
            <v>0.44500000000000001</v>
          </cell>
          <cell r="AO240">
            <v>1</v>
          </cell>
          <cell r="AP240" t="str">
            <v>내선전공</v>
          </cell>
          <cell r="AQ240">
            <v>0.44500000000000001</v>
          </cell>
          <cell r="BB240" t="str">
            <v>전 7-20</v>
          </cell>
        </row>
        <row r="241">
          <cell r="A241">
            <v>220</v>
          </cell>
          <cell r="B241" t="str">
            <v>CABLE TRAY</v>
          </cell>
          <cell r="C241" t="str">
            <v xml:space="preserve">500W </v>
          </cell>
          <cell r="D241">
            <v>1</v>
          </cell>
          <cell r="E241" t="str">
            <v>m</v>
          </cell>
          <cell r="F241">
            <v>50</v>
          </cell>
          <cell r="G241">
            <v>22013</v>
          </cell>
          <cell r="I241">
            <v>21372</v>
          </cell>
          <cell r="J241">
            <v>0</v>
          </cell>
          <cell r="K241">
            <v>0</v>
          </cell>
          <cell r="M241">
            <v>641</v>
          </cell>
          <cell r="AM241">
            <v>1</v>
          </cell>
          <cell r="AN241">
            <v>0.44500000000000001</v>
          </cell>
          <cell r="AO241">
            <v>1</v>
          </cell>
          <cell r="AP241" t="str">
            <v>내선전공</v>
          </cell>
          <cell r="AQ241">
            <v>0.44500000000000001</v>
          </cell>
          <cell r="BB241" t="str">
            <v>전 7-20</v>
          </cell>
        </row>
        <row r="242">
          <cell r="A242">
            <v>221</v>
          </cell>
          <cell r="B242" t="str">
            <v>CABLE TRAY</v>
          </cell>
          <cell r="C242" t="str">
            <v xml:space="preserve">600W </v>
          </cell>
          <cell r="D242">
            <v>1</v>
          </cell>
          <cell r="E242" t="str">
            <v>m</v>
          </cell>
          <cell r="F242">
            <v>50</v>
          </cell>
          <cell r="G242">
            <v>36683</v>
          </cell>
          <cell r="I242">
            <v>24974</v>
          </cell>
          <cell r="J242">
            <v>10960</v>
          </cell>
          <cell r="K242">
            <v>10960</v>
          </cell>
          <cell r="M242">
            <v>749</v>
          </cell>
          <cell r="AM242">
            <v>1</v>
          </cell>
          <cell r="AN242">
            <v>0.52</v>
          </cell>
          <cell r="AO242">
            <v>1</v>
          </cell>
          <cell r="AP242" t="str">
            <v>내선전공</v>
          </cell>
          <cell r="AQ242">
            <v>0.52</v>
          </cell>
          <cell r="BB242" t="str">
            <v>전 7-20</v>
          </cell>
        </row>
        <row r="243">
          <cell r="A243">
            <v>222</v>
          </cell>
          <cell r="B243" t="str">
            <v>접지봉</v>
          </cell>
          <cell r="C243" t="str">
            <v xml:space="preserve">φ12 x 1000 </v>
          </cell>
          <cell r="D243">
            <v>1</v>
          </cell>
          <cell r="E243" t="str">
            <v>EA</v>
          </cell>
          <cell r="F243">
            <v>50</v>
          </cell>
          <cell r="G243">
            <v>14614</v>
          </cell>
          <cell r="I243">
            <v>12791</v>
          </cell>
          <cell r="J243">
            <v>1440</v>
          </cell>
          <cell r="K243">
            <v>1440</v>
          </cell>
          <cell r="M243">
            <v>383</v>
          </cell>
          <cell r="AM243">
            <v>2</v>
          </cell>
          <cell r="AN243">
            <v>0.30000000000000004</v>
          </cell>
          <cell r="AO243">
            <v>1</v>
          </cell>
          <cell r="AP243" t="str">
            <v>내선전공</v>
          </cell>
          <cell r="AQ243">
            <v>0.2</v>
          </cell>
          <cell r="AR243" t="str">
            <v>보통인부</v>
          </cell>
          <cell r="AS243">
            <v>0.1</v>
          </cell>
          <cell r="BB243" t="str">
            <v>전 3-76</v>
          </cell>
        </row>
        <row r="244">
          <cell r="A244">
            <v>223</v>
          </cell>
          <cell r="B244" t="str">
            <v>접지봉</v>
          </cell>
          <cell r="C244" t="str">
            <v xml:space="preserve">φ14 x 1000 </v>
          </cell>
          <cell r="D244">
            <v>1</v>
          </cell>
          <cell r="E244" t="str">
            <v>EA</v>
          </cell>
          <cell r="F244">
            <v>50</v>
          </cell>
          <cell r="G244">
            <v>15574</v>
          </cell>
          <cell r="I244">
            <v>12791</v>
          </cell>
          <cell r="J244">
            <v>2400</v>
          </cell>
          <cell r="K244">
            <v>2400</v>
          </cell>
          <cell r="M244">
            <v>383</v>
          </cell>
          <cell r="AM244">
            <v>2</v>
          </cell>
          <cell r="AN244">
            <v>0.30000000000000004</v>
          </cell>
          <cell r="AO244">
            <v>1</v>
          </cell>
          <cell r="AP244" t="str">
            <v>내선전공</v>
          </cell>
          <cell r="AQ244">
            <v>0.2</v>
          </cell>
          <cell r="AR244" t="str">
            <v>보통인부</v>
          </cell>
          <cell r="AS244">
            <v>0.1</v>
          </cell>
          <cell r="BB244" t="str">
            <v>전 3-76</v>
          </cell>
        </row>
        <row r="245">
          <cell r="A245">
            <v>224</v>
          </cell>
          <cell r="B245" t="str">
            <v>접지봉</v>
          </cell>
          <cell r="C245" t="str">
            <v xml:space="preserve">φ18 x 2400 </v>
          </cell>
          <cell r="D245">
            <v>1</v>
          </cell>
          <cell r="E245" t="str">
            <v>EA</v>
          </cell>
          <cell r="F245">
            <v>50</v>
          </cell>
          <cell r="G245">
            <v>17398</v>
          </cell>
          <cell r="I245">
            <v>12791</v>
          </cell>
          <cell r="J245">
            <v>4224</v>
          </cell>
          <cell r="K245">
            <v>4224</v>
          </cell>
          <cell r="M245">
            <v>383</v>
          </cell>
          <cell r="AM245">
            <v>2</v>
          </cell>
          <cell r="AN245">
            <v>0.30000000000000004</v>
          </cell>
          <cell r="AO245">
            <v>1</v>
          </cell>
          <cell r="AP245" t="str">
            <v>내선전공</v>
          </cell>
          <cell r="AQ245">
            <v>0.2</v>
          </cell>
          <cell r="AR245" t="str">
            <v>보통인부</v>
          </cell>
          <cell r="AS245">
            <v>0.1</v>
          </cell>
          <cell r="BB245" t="str">
            <v>전 3-76</v>
          </cell>
        </row>
        <row r="246">
          <cell r="A246">
            <v>225</v>
          </cell>
          <cell r="B246" t="str">
            <v>접지 크램프</v>
          </cell>
          <cell r="C246" t="str">
            <v/>
          </cell>
          <cell r="D246">
            <v>1</v>
          </cell>
          <cell r="E246" t="str">
            <v>EA</v>
          </cell>
          <cell r="F246">
            <v>50</v>
          </cell>
          <cell r="G246">
            <v>10104</v>
          </cell>
          <cell r="I246">
            <v>8645</v>
          </cell>
          <cell r="J246">
            <v>1200</v>
          </cell>
          <cell r="K246">
            <v>1200</v>
          </cell>
          <cell r="M246">
            <v>259</v>
          </cell>
          <cell r="AM246">
            <v>1</v>
          </cell>
          <cell r="AN246">
            <v>0.18</v>
          </cell>
          <cell r="AO246">
            <v>1</v>
          </cell>
          <cell r="AP246" t="str">
            <v>내선전공</v>
          </cell>
          <cell r="AQ246">
            <v>0.18</v>
          </cell>
          <cell r="BB246" t="str">
            <v>전 3-76</v>
          </cell>
        </row>
        <row r="247">
          <cell r="A247">
            <v>226</v>
          </cell>
          <cell r="B247" t="str">
            <v>피뢰침</v>
          </cell>
          <cell r="C247" t="str">
            <v xml:space="preserve">대 </v>
          </cell>
          <cell r="D247">
            <v>1</v>
          </cell>
          <cell r="E247" t="str">
            <v>EA</v>
          </cell>
          <cell r="F247">
            <v>50</v>
          </cell>
          <cell r="G247">
            <v>81403</v>
          </cell>
          <cell r="I247">
            <v>72042</v>
          </cell>
          <cell r="J247">
            <v>7200</v>
          </cell>
          <cell r="K247">
            <v>7200</v>
          </cell>
          <cell r="M247">
            <v>2161</v>
          </cell>
          <cell r="AM247">
            <v>1</v>
          </cell>
          <cell r="AN247">
            <v>1.5</v>
          </cell>
          <cell r="AO247">
            <v>1</v>
          </cell>
          <cell r="AP247" t="str">
            <v>내선전공</v>
          </cell>
          <cell r="AQ247">
            <v>1.5</v>
          </cell>
          <cell r="BB247" t="str">
            <v>전 5-31</v>
          </cell>
        </row>
        <row r="248">
          <cell r="A248">
            <v>227</v>
          </cell>
          <cell r="B248" t="str">
            <v xml:space="preserve">접지 테스트 박스 </v>
          </cell>
          <cell r="C248" t="str">
            <v>1 P STS</v>
          </cell>
          <cell r="D248">
            <v>1</v>
          </cell>
          <cell r="E248" t="str">
            <v>EA</v>
          </cell>
          <cell r="F248">
            <v>50</v>
          </cell>
          <cell r="G248">
            <v>88648</v>
          </cell>
          <cell r="I248">
            <v>31698</v>
          </cell>
          <cell r="J248">
            <v>56000</v>
          </cell>
          <cell r="K248">
            <v>56000</v>
          </cell>
          <cell r="M248">
            <v>950</v>
          </cell>
          <cell r="AM248">
            <v>1</v>
          </cell>
          <cell r="AN248">
            <v>0.66</v>
          </cell>
          <cell r="AO248">
            <v>1</v>
          </cell>
          <cell r="AP248" t="str">
            <v>내선전공</v>
          </cell>
          <cell r="AQ248">
            <v>0.66</v>
          </cell>
          <cell r="BB248" t="str">
            <v>전 7-3</v>
          </cell>
        </row>
        <row r="249">
          <cell r="A249">
            <v>228</v>
          </cell>
          <cell r="B249" t="str">
            <v xml:space="preserve">접지 테스트 박스 </v>
          </cell>
          <cell r="C249" t="str">
            <v>2 P STS</v>
          </cell>
          <cell r="D249">
            <v>1</v>
          </cell>
          <cell r="E249" t="str">
            <v>EA</v>
          </cell>
          <cell r="F249">
            <v>50</v>
          </cell>
          <cell r="G249">
            <v>96648</v>
          </cell>
          <cell r="I249">
            <v>31698</v>
          </cell>
          <cell r="J249">
            <v>64000</v>
          </cell>
          <cell r="K249">
            <v>64000</v>
          </cell>
          <cell r="M249">
            <v>950</v>
          </cell>
          <cell r="AM249">
            <v>1</v>
          </cell>
          <cell r="AN249">
            <v>0.66</v>
          </cell>
          <cell r="AO249">
            <v>1</v>
          </cell>
          <cell r="AP249" t="str">
            <v>내선전공</v>
          </cell>
          <cell r="AQ249">
            <v>0.66</v>
          </cell>
          <cell r="BB249" t="str">
            <v>전 7-3</v>
          </cell>
        </row>
        <row r="250">
          <cell r="A250">
            <v>229</v>
          </cell>
          <cell r="B250" t="str">
            <v xml:space="preserve">접지 테스트 박스 </v>
          </cell>
          <cell r="C250" t="str">
            <v>4 P STS</v>
          </cell>
          <cell r="D250">
            <v>1</v>
          </cell>
          <cell r="E250" t="str">
            <v>EA</v>
          </cell>
          <cell r="F250">
            <v>50</v>
          </cell>
          <cell r="G250">
            <v>128648</v>
          </cell>
          <cell r="I250">
            <v>31698</v>
          </cell>
          <cell r="J250">
            <v>96000</v>
          </cell>
          <cell r="K250">
            <v>96000</v>
          </cell>
          <cell r="M250">
            <v>950</v>
          </cell>
          <cell r="AM250">
            <v>1</v>
          </cell>
          <cell r="AN250">
            <v>0.66</v>
          </cell>
          <cell r="AO250">
            <v>1</v>
          </cell>
          <cell r="AP250" t="str">
            <v>내선전공</v>
          </cell>
          <cell r="AQ250">
            <v>0.66</v>
          </cell>
          <cell r="BB250" t="str">
            <v>전 7-3</v>
          </cell>
        </row>
        <row r="251">
          <cell r="A251">
            <v>230</v>
          </cell>
          <cell r="B251" t="str">
            <v xml:space="preserve">접지 테스트 박스 </v>
          </cell>
          <cell r="C251" t="str">
            <v>5 P STS</v>
          </cell>
          <cell r="D251">
            <v>1</v>
          </cell>
          <cell r="E251" t="str">
            <v>EA</v>
          </cell>
          <cell r="F251">
            <v>50</v>
          </cell>
          <cell r="G251">
            <v>144648</v>
          </cell>
          <cell r="I251">
            <v>31698</v>
          </cell>
          <cell r="J251">
            <v>112000</v>
          </cell>
          <cell r="K251">
            <v>112000</v>
          </cell>
          <cell r="M251">
            <v>950</v>
          </cell>
          <cell r="AM251">
            <v>1</v>
          </cell>
          <cell r="AN251">
            <v>0.66</v>
          </cell>
          <cell r="AO251">
            <v>1</v>
          </cell>
          <cell r="AP251" t="str">
            <v>내선전공</v>
          </cell>
          <cell r="AQ251">
            <v>0.66</v>
          </cell>
          <cell r="BB251" t="str">
            <v>전 7-3</v>
          </cell>
        </row>
        <row r="252">
          <cell r="A252">
            <v>231</v>
          </cell>
          <cell r="B252" t="str">
            <v>1로스위치</v>
          </cell>
          <cell r="C252" t="str">
            <v xml:space="preserve">1구 </v>
          </cell>
          <cell r="D252">
            <v>1</v>
          </cell>
          <cell r="E252" t="str">
            <v>EA</v>
          </cell>
          <cell r="F252">
            <v>50</v>
          </cell>
          <cell r="G252">
            <v>4002</v>
          </cell>
          <cell r="I252">
            <v>3121</v>
          </cell>
          <cell r="J252">
            <v>788</v>
          </cell>
          <cell r="K252">
            <v>788</v>
          </cell>
          <cell r="M252">
            <v>93</v>
          </cell>
          <cell r="AM252">
            <v>1</v>
          </cell>
          <cell r="AN252">
            <v>6.5000000000000002E-2</v>
          </cell>
          <cell r="AO252">
            <v>1</v>
          </cell>
          <cell r="AP252" t="str">
            <v>내선전공</v>
          </cell>
          <cell r="AQ252">
            <v>6.5000000000000002E-2</v>
          </cell>
          <cell r="BB252" t="str">
            <v>전 7-14</v>
          </cell>
        </row>
        <row r="253">
          <cell r="A253">
            <v>232</v>
          </cell>
          <cell r="B253" t="str">
            <v>1로스위치</v>
          </cell>
          <cell r="C253" t="str">
            <v xml:space="preserve">2구 </v>
          </cell>
          <cell r="D253">
            <v>1</v>
          </cell>
          <cell r="E253" t="str">
            <v>EA</v>
          </cell>
          <cell r="F253">
            <v>50</v>
          </cell>
          <cell r="G253">
            <v>6013</v>
          </cell>
          <cell r="I253">
            <v>4495</v>
          </cell>
          <cell r="J253">
            <v>1384</v>
          </cell>
          <cell r="K253">
            <v>1384</v>
          </cell>
          <cell r="M253">
            <v>134</v>
          </cell>
          <cell r="AM253">
            <v>1</v>
          </cell>
          <cell r="AN253">
            <v>7.8E-2</v>
          </cell>
          <cell r="AO253">
            <v>1.2</v>
          </cell>
          <cell r="AP253" t="str">
            <v>내선전공</v>
          </cell>
          <cell r="AQ253">
            <v>7.8E-2</v>
          </cell>
          <cell r="BB253" t="str">
            <v>전 7-14</v>
          </cell>
        </row>
        <row r="254">
          <cell r="A254">
            <v>233</v>
          </cell>
          <cell r="B254" t="str">
            <v>1로스위치</v>
          </cell>
          <cell r="C254" t="str">
            <v xml:space="preserve">3구 </v>
          </cell>
          <cell r="D254">
            <v>1</v>
          </cell>
          <cell r="E254" t="str">
            <v>EA</v>
          </cell>
          <cell r="F254">
            <v>50</v>
          </cell>
          <cell r="G254">
            <v>8281</v>
          </cell>
          <cell r="I254">
            <v>6118</v>
          </cell>
          <cell r="J254">
            <v>1980</v>
          </cell>
          <cell r="K254">
            <v>1980</v>
          </cell>
          <cell r="M254">
            <v>183</v>
          </cell>
          <cell r="AM254">
            <v>1</v>
          </cell>
          <cell r="AN254">
            <v>9.0999999999999998E-2</v>
          </cell>
          <cell r="AO254">
            <v>1.4</v>
          </cell>
          <cell r="AP254" t="str">
            <v>내선전공</v>
          </cell>
          <cell r="AQ254">
            <v>9.0999999999999998E-2</v>
          </cell>
          <cell r="BB254" t="str">
            <v>전 7-14</v>
          </cell>
        </row>
        <row r="255">
          <cell r="A255">
            <v>234</v>
          </cell>
          <cell r="B255" t="str">
            <v>1로스위치</v>
          </cell>
          <cell r="C255" t="str">
            <v xml:space="preserve">4구 </v>
          </cell>
          <cell r="D255">
            <v>1</v>
          </cell>
          <cell r="E255" t="str">
            <v>EA</v>
          </cell>
          <cell r="F255">
            <v>50</v>
          </cell>
          <cell r="G255">
            <v>10950</v>
          </cell>
          <cell r="I255">
            <v>7991</v>
          </cell>
          <cell r="J255">
            <v>2720</v>
          </cell>
          <cell r="K255">
            <v>2720</v>
          </cell>
          <cell r="M255">
            <v>239</v>
          </cell>
          <cell r="AM255">
            <v>1</v>
          </cell>
          <cell r="AN255">
            <v>0.10400000000000001</v>
          </cell>
          <cell r="AO255">
            <v>1.6</v>
          </cell>
          <cell r="AP255" t="str">
            <v>내선전공</v>
          </cell>
          <cell r="AQ255">
            <v>0.10400000000000001</v>
          </cell>
          <cell r="BB255" t="str">
            <v>전 7-14</v>
          </cell>
        </row>
        <row r="256">
          <cell r="A256">
            <v>235</v>
          </cell>
          <cell r="B256" t="str">
            <v>1로스위치</v>
          </cell>
          <cell r="C256" t="str">
            <v xml:space="preserve">5구 </v>
          </cell>
          <cell r="D256">
            <v>1</v>
          </cell>
          <cell r="E256" t="str">
            <v>EA</v>
          </cell>
          <cell r="F256">
            <v>50</v>
          </cell>
          <cell r="G256">
            <v>13777</v>
          </cell>
          <cell r="I256">
            <v>10114</v>
          </cell>
          <cell r="J256">
            <v>3360</v>
          </cell>
          <cell r="K256">
            <v>3360</v>
          </cell>
          <cell r="M256">
            <v>303</v>
          </cell>
          <cell r="AM256">
            <v>1</v>
          </cell>
          <cell r="AN256">
            <v>0.11700000000000001</v>
          </cell>
          <cell r="AO256">
            <v>1.8</v>
          </cell>
          <cell r="AP256" t="str">
            <v>내선전공</v>
          </cell>
          <cell r="AQ256">
            <v>0.11700000000000001</v>
          </cell>
          <cell r="BB256" t="str">
            <v>전 7-14</v>
          </cell>
        </row>
        <row r="257">
          <cell r="A257">
            <v>236</v>
          </cell>
          <cell r="B257" t="str">
            <v>1로스위치</v>
          </cell>
          <cell r="C257" t="str">
            <v xml:space="preserve">6구 </v>
          </cell>
          <cell r="D257">
            <v>1</v>
          </cell>
          <cell r="E257" t="str">
            <v>EA</v>
          </cell>
          <cell r="F257">
            <v>50</v>
          </cell>
          <cell r="G257">
            <v>16861</v>
          </cell>
          <cell r="I257">
            <v>12487</v>
          </cell>
          <cell r="J257">
            <v>4000</v>
          </cell>
          <cell r="K257">
            <v>4000</v>
          </cell>
          <cell r="M257">
            <v>374</v>
          </cell>
          <cell r="AM257">
            <v>1</v>
          </cell>
          <cell r="AN257">
            <v>0.13</v>
          </cell>
          <cell r="AO257">
            <v>2</v>
          </cell>
          <cell r="AP257" t="str">
            <v>내선전공</v>
          </cell>
          <cell r="AQ257">
            <v>0.13</v>
          </cell>
          <cell r="BB257" t="str">
            <v>전 7-14</v>
          </cell>
        </row>
        <row r="258">
          <cell r="A258">
            <v>237</v>
          </cell>
          <cell r="B258" t="str">
            <v>3로스위치</v>
          </cell>
          <cell r="C258" t="str">
            <v xml:space="preserve">1구 </v>
          </cell>
          <cell r="D258">
            <v>1</v>
          </cell>
          <cell r="E258" t="str">
            <v>EA</v>
          </cell>
          <cell r="F258">
            <v>50</v>
          </cell>
          <cell r="G258">
            <v>5092</v>
          </cell>
          <cell r="I258">
            <v>4082</v>
          </cell>
          <cell r="J258">
            <v>888</v>
          </cell>
          <cell r="K258">
            <v>888</v>
          </cell>
          <cell r="M258">
            <v>122</v>
          </cell>
          <cell r="AM258">
            <v>1</v>
          </cell>
          <cell r="AN258">
            <v>8.5000000000000006E-2</v>
          </cell>
          <cell r="AO258">
            <v>1</v>
          </cell>
          <cell r="AP258" t="str">
            <v>내선전공</v>
          </cell>
          <cell r="AQ258">
            <v>8.5000000000000006E-2</v>
          </cell>
          <cell r="BB258" t="str">
            <v>전 7-14</v>
          </cell>
        </row>
        <row r="259">
          <cell r="A259">
            <v>238</v>
          </cell>
          <cell r="B259" t="str">
            <v>3로스위치</v>
          </cell>
          <cell r="C259" t="str">
            <v xml:space="preserve">2구 </v>
          </cell>
          <cell r="D259">
            <v>1</v>
          </cell>
          <cell r="E259" t="str">
            <v>EA</v>
          </cell>
          <cell r="F259">
            <v>50</v>
          </cell>
          <cell r="G259">
            <v>7638</v>
          </cell>
          <cell r="I259">
            <v>5878</v>
          </cell>
          <cell r="J259">
            <v>1584</v>
          </cell>
          <cell r="K259">
            <v>1584</v>
          </cell>
          <cell r="M259">
            <v>176</v>
          </cell>
          <cell r="AM259">
            <v>1</v>
          </cell>
          <cell r="AN259">
            <v>0.10200000000000001</v>
          </cell>
          <cell r="AO259">
            <v>1.2</v>
          </cell>
          <cell r="AP259" t="str">
            <v>내선전공</v>
          </cell>
          <cell r="AQ259">
            <v>0.10200000000000001</v>
          </cell>
          <cell r="BB259" t="str">
            <v>전 7-14</v>
          </cell>
        </row>
        <row r="260">
          <cell r="A260">
            <v>239</v>
          </cell>
          <cell r="B260" t="str">
            <v>3로스위치</v>
          </cell>
          <cell r="C260" t="str">
            <v xml:space="preserve">3구 </v>
          </cell>
          <cell r="D260">
            <v>1</v>
          </cell>
          <cell r="E260" t="str">
            <v>EA</v>
          </cell>
          <cell r="F260">
            <v>50</v>
          </cell>
          <cell r="G260">
            <v>10521</v>
          </cell>
          <cell r="I260">
            <v>8001</v>
          </cell>
          <cell r="J260">
            <v>2280</v>
          </cell>
          <cell r="K260">
            <v>2280</v>
          </cell>
          <cell r="M260">
            <v>240</v>
          </cell>
          <cell r="AM260">
            <v>1</v>
          </cell>
          <cell r="AN260">
            <v>0.11899999999999999</v>
          </cell>
          <cell r="AO260">
            <v>1.4</v>
          </cell>
          <cell r="AP260" t="str">
            <v>내선전공</v>
          </cell>
          <cell r="AQ260">
            <v>0.11899999999999999</v>
          </cell>
          <cell r="BB260" t="str">
            <v>전 7-14</v>
          </cell>
        </row>
        <row r="261">
          <cell r="A261">
            <v>240</v>
          </cell>
          <cell r="B261" t="str">
            <v>3로스위치</v>
          </cell>
          <cell r="C261" t="str">
            <v xml:space="preserve">1구 (방우) </v>
          </cell>
          <cell r="D261">
            <v>1</v>
          </cell>
          <cell r="E261" t="str">
            <v>EA</v>
          </cell>
          <cell r="F261">
            <v>50</v>
          </cell>
          <cell r="G261">
            <v>5788</v>
          </cell>
          <cell r="I261">
            <v>4082</v>
          </cell>
          <cell r="J261">
            <v>1584</v>
          </cell>
          <cell r="K261">
            <v>1584</v>
          </cell>
          <cell r="M261">
            <v>122</v>
          </cell>
          <cell r="AM261">
            <v>1</v>
          </cell>
          <cell r="AN261">
            <v>8.5000000000000006E-2</v>
          </cell>
          <cell r="AO261">
            <v>1</v>
          </cell>
          <cell r="AP261" t="str">
            <v>내선전공</v>
          </cell>
          <cell r="AQ261">
            <v>8.5000000000000006E-2</v>
          </cell>
          <cell r="BB261" t="str">
            <v>전 7-14</v>
          </cell>
        </row>
        <row r="262">
          <cell r="A262">
            <v>241</v>
          </cell>
          <cell r="B262" t="str">
            <v>콘센트 접지</v>
          </cell>
          <cell r="C262" t="str">
            <v xml:space="preserve">1구 </v>
          </cell>
          <cell r="D262">
            <v>1</v>
          </cell>
          <cell r="E262" t="str">
            <v>EA</v>
          </cell>
          <cell r="F262">
            <v>50</v>
          </cell>
          <cell r="G262">
            <v>4653</v>
          </cell>
          <cell r="I262">
            <v>3842</v>
          </cell>
          <cell r="J262">
            <v>696</v>
          </cell>
          <cell r="K262">
            <v>696</v>
          </cell>
          <cell r="M262">
            <v>115</v>
          </cell>
          <cell r="AM262">
            <v>1</v>
          </cell>
          <cell r="AN262">
            <v>0.08</v>
          </cell>
          <cell r="AO262">
            <v>1</v>
          </cell>
          <cell r="AP262" t="str">
            <v>내선전공</v>
          </cell>
          <cell r="AQ262">
            <v>0.08</v>
          </cell>
          <cell r="BB262" t="str">
            <v>전 7-14</v>
          </cell>
        </row>
        <row r="263">
          <cell r="A263">
            <v>242</v>
          </cell>
          <cell r="B263" t="str">
            <v>콘센트 접지</v>
          </cell>
          <cell r="C263" t="str">
            <v xml:space="preserve">2구 </v>
          </cell>
          <cell r="D263">
            <v>1</v>
          </cell>
          <cell r="E263" t="str">
            <v>EA</v>
          </cell>
          <cell r="F263">
            <v>50</v>
          </cell>
          <cell r="G263">
            <v>6593</v>
          </cell>
          <cell r="I263">
            <v>5532</v>
          </cell>
          <cell r="J263">
            <v>896</v>
          </cell>
          <cell r="K263">
            <v>896</v>
          </cell>
          <cell r="M263">
            <v>165</v>
          </cell>
          <cell r="AM263">
            <v>1</v>
          </cell>
          <cell r="AN263">
            <v>9.6000000000000002E-2</v>
          </cell>
          <cell r="AO263">
            <v>1.2</v>
          </cell>
          <cell r="AP263" t="str">
            <v>내선전공</v>
          </cell>
          <cell r="AQ263">
            <v>9.6000000000000002E-2</v>
          </cell>
          <cell r="BB263" t="str">
            <v>전 7-14</v>
          </cell>
        </row>
        <row r="264">
          <cell r="A264">
            <v>243</v>
          </cell>
          <cell r="B264" t="str">
            <v>콘센트 무접지</v>
          </cell>
          <cell r="C264" t="str">
            <v xml:space="preserve">1구 </v>
          </cell>
          <cell r="D264">
            <v>1</v>
          </cell>
          <cell r="E264" t="str">
            <v>EA</v>
          </cell>
          <cell r="F264">
            <v>50</v>
          </cell>
          <cell r="G264">
            <v>3774</v>
          </cell>
          <cell r="I264">
            <v>3121</v>
          </cell>
          <cell r="J264">
            <v>560</v>
          </cell>
          <cell r="K264">
            <v>560</v>
          </cell>
          <cell r="M264">
            <v>93</v>
          </cell>
          <cell r="AM264">
            <v>1</v>
          </cell>
          <cell r="AN264">
            <v>6.5000000000000002E-2</v>
          </cell>
          <cell r="AO264">
            <v>1</v>
          </cell>
          <cell r="AP264" t="str">
            <v>내선전공</v>
          </cell>
          <cell r="AQ264">
            <v>6.5000000000000002E-2</v>
          </cell>
          <cell r="BB264" t="str">
            <v>전 7-14</v>
          </cell>
        </row>
        <row r="265">
          <cell r="A265">
            <v>244</v>
          </cell>
          <cell r="B265" t="str">
            <v>콘센트 무접지</v>
          </cell>
          <cell r="C265" t="str">
            <v xml:space="preserve">2구 </v>
          </cell>
          <cell r="D265">
            <v>1</v>
          </cell>
          <cell r="E265" t="str">
            <v>EA</v>
          </cell>
          <cell r="F265">
            <v>50</v>
          </cell>
          <cell r="G265">
            <v>5369</v>
          </cell>
          <cell r="I265">
            <v>4495</v>
          </cell>
          <cell r="J265">
            <v>740</v>
          </cell>
          <cell r="K265">
            <v>740</v>
          </cell>
          <cell r="M265">
            <v>134</v>
          </cell>
          <cell r="AM265">
            <v>1</v>
          </cell>
          <cell r="AN265">
            <v>7.8E-2</v>
          </cell>
          <cell r="AO265">
            <v>1.2</v>
          </cell>
          <cell r="AP265" t="str">
            <v>내선전공</v>
          </cell>
          <cell r="AQ265">
            <v>7.8E-2</v>
          </cell>
          <cell r="BB265" t="str">
            <v>전 7-14</v>
          </cell>
        </row>
        <row r="266">
          <cell r="A266">
            <v>245</v>
          </cell>
          <cell r="B266" t="str">
            <v>콘센트 노출</v>
          </cell>
          <cell r="C266" t="str">
            <v xml:space="preserve">1구 </v>
          </cell>
          <cell r="D266">
            <v>1</v>
          </cell>
          <cell r="E266" t="str">
            <v>EA</v>
          </cell>
          <cell r="F266">
            <v>50</v>
          </cell>
          <cell r="G266">
            <v>5971</v>
          </cell>
          <cell r="I266">
            <v>5532</v>
          </cell>
          <cell r="J266">
            <v>274</v>
          </cell>
          <cell r="K266">
            <v>274</v>
          </cell>
          <cell r="M266">
            <v>165</v>
          </cell>
          <cell r="AM266">
            <v>1</v>
          </cell>
          <cell r="AN266">
            <v>9.6000000000000002E-2</v>
          </cell>
          <cell r="AO266">
            <v>1.2</v>
          </cell>
          <cell r="AP266" t="str">
            <v>내선전공</v>
          </cell>
          <cell r="AQ266">
            <v>9.6000000000000002E-2</v>
          </cell>
          <cell r="BB266" t="str">
            <v>전 7-14</v>
          </cell>
        </row>
        <row r="267">
          <cell r="A267">
            <v>246</v>
          </cell>
          <cell r="B267" t="str">
            <v>콘센트 노출</v>
          </cell>
          <cell r="C267" t="str">
            <v xml:space="preserve">1구 3P </v>
          </cell>
          <cell r="D267">
            <v>1</v>
          </cell>
          <cell r="E267" t="str">
            <v>EA</v>
          </cell>
          <cell r="F267">
            <v>50</v>
          </cell>
          <cell r="G267">
            <v>12385</v>
          </cell>
          <cell r="I267">
            <v>10028</v>
          </cell>
          <cell r="J267">
            <v>2057</v>
          </cell>
          <cell r="K267">
            <v>2057</v>
          </cell>
          <cell r="M267">
            <v>300</v>
          </cell>
          <cell r="AM267">
            <v>1</v>
          </cell>
          <cell r="AN267">
            <v>0.17399999999999999</v>
          </cell>
          <cell r="AO267">
            <v>1.2</v>
          </cell>
          <cell r="AP267" t="str">
            <v>내선전공</v>
          </cell>
          <cell r="AQ267">
            <v>0.17399999999999999</v>
          </cell>
          <cell r="BB267" t="str">
            <v>전 7-14</v>
          </cell>
        </row>
        <row r="268">
          <cell r="A268">
            <v>247</v>
          </cell>
          <cell r="B268" t="str">
            <v>콘센트 (방우)</v>
          </cell>
          <cell r="C268" t="str">
            <v/>
          </cell>
          <cell r="D268">
            <v>1</v>
          </cell>
          <cell r="E268" t="str">
            <v>EA</v>
          </cell>
          <cell r="F268">
            <v>50</v>
          </cell>
          <cell r="G268">
            <v>5957</v>
          </cell>
          <cell r="I268">
            <v>3842</v>
          </cell>
          <cell r="J268">
            <v>2000</v>
          </cell>
          <cell r="K268">
            <v>2000</v>
          </cell>
          <cell r="M268">
            <v>115</v>
          </cell>
          <cell r="AM268">
            <v>1</v>
          </cell>
          <cell r="AN268">
            <v>0.08</v>
          </cell>
          <cell r="AO268">
            <v>1</v>
          </cell>
          <cell r="AP268" t="str">
            <v>내선전공</v>
          </cell>
          <cell r="AQ268">
            <v>0.08</v>
          </cell>
          <cell r="BB268" t="str">
            <v>전 7-14</v>
          </cell>
        </row>
        <row r="269">
          <cell r="A269">
            <v>248</v>
          </cell>
          <cell r="B269" t="str">
            <v>콘센트 (방수)</v>
          </cell>
          <cell r="C269" t="str">
            <v xml:space="preserve">1구 </v>
          </cell>
          <cell r="D269">
            <v>1</v>
          </cell>
          <cell r="E269" t="str">
            <v>EA</v>
          </cell>
          <cell r="F269">
            <v>50</v>
          </cell>
          <cell r="G269">
            <v>5957</v>
          </cell>
          <cell r="I269">
            <v>3842</v>
          </cell>
          <cell r="J269">
            <v>2000</v>
          </cell>
          <cell r="K269">
            <v>2000</v>
          </cell>
          <cell r="M269">
            <v>115</v>
          </cell>
          <cell r="AM269">
            <v>1</v>
          </cell>
          <cell r="AN269">
            <v>0.08</v>
          </cell>
          <cell r="AO269">
            <v>1</v>
          </cell>
          <cell r="AP269" t="str">
            <v>내선전공</v>
          </cell>
          <cell r="AQ269">
            <v>0.08</v>
          </cell>
          <cell r="BB269" t="str">
            <v>전 7-14</v>
          </cell>
        </row>
        <row r="270">
          <cell r="A270">
            <v>249</v>
          </cell>
          <cell r="B270" t="str">
            <v>콘센트 (방폭)</v>
          </cell>
          <cell r="C270" t="str">
            <v xml:space="preserve">2구 </v>
          </cell>
          <cell r="D270">
            <v>1</v>
          </cell>
          <cell r="E270" t="str">
            <v>EA</v>
          </cell>
          <cell r="F270">
            <v>50</v>
          </cell>
          <cell r="G270">
            <v>60629</v>
          </cell>
          <cell r="I270">
            <v>15368</v>
          </cell>
          <cell r="J270">
            <v>44800</v>
          </cell>
          <cell r="K270">
            <v>44800</v>
          </cell>
          <cell r="M270">
            <v>461</v>
          </cell>
          <cell r="AM270">
            <v>1</v>
          </cell>
          <cell r="AN270">
            <v>0.16</v>
          </cell>
          <cell r="AO270">
            <v>2</v>
          </cell>
          <cell r="AP270" t="str">
            <v>내선전공</v>
          </cell>
          <cell r="AQ270">
            <v>0.16</v>
          </cell>
          <cell r="BB270" t="str">
            <v>전 7-14</v>
          </cell>
        </row>
        <row r="271">
          <cell r="A271">
            <v>250</v>
          </cell>
          <cell r="B271" t="str">
            <v>전화 콘센트</v>
          </cell>
          <cell r="C271" t="str">
            <v xml:space="preserve">4P </v>
          </cell>
          <cell r="D271">
            <v>1</v>
          </cell>
          <cell r="E271" t="str">
            <v>EA</v>
          </cell>
          <cell r="F271">
            <v>50</v>
          </cell>
          <cell r="G271">
            <v>4985</v>
          </cell>
          <cell r="I271">
            <v>4355</v>
          </cell>
          <cell r="J271">
            <v>500</v>
          </cell>
          <cell r="K271">
            <v>500</v>
          </cell>
          <cell r="M271">
            <v>130</v>
          </cell>
          <cell r="AM271">
            <v>1</v>
          </cell>
          <cell r="AN271">
            <v>7.0000000000000007E-2</v>
          </cell>
          <cell r="AO271">
            <v>1</v>
          </cell>
          <cell r="AP271" t="str">
            <v>통신내선공</v>
          </cell>
          <cell r="AQ271">
            <v>7.0000000000000007E-2</v>
          </cell>
          <cell r="BB271" t="str">
            <v>통 3-29</v>
          </cell>
        </row>
        <row r="272">
          <cell r="A272">
            <v>251</v>
          </cell>
          <cell r="B272" t="str">
            <v>TV 유니트</v>
          </cell>
          <cell r="C272" t="str">
            <v xml:space="preserve">단말 </v>
          </cell>
          <cell r="D272">
            <v>1</v>
          </cell>
          <cell r="E272" t="str">
            <v>EA</v>
          </cell>
          <cell r="F272">
            <v>50</v>
          </cell>
          <cell r="G272">
            <v>6347</v>
          </cell>
          <cell r="I272">
            <v>4978</v>
          </cell>
          <cell r="J272">
            <v>1220</v>
          </cell>
          <cell r="K272">
            <v>1220</v>
          </cell>
          <cell r="M272">
            <v>149</v>
          </cell>
          <cell r="AM272">
            <v>1</v>
          </cell>
          <cell r="AN272">
            <v>0.08</v>
          </cell>
          <cell r="AO272">
            <v>1</v>
          </cell>
          <cell r="AP272" t="str">
            <v>통신내선공</v>
          </cell>
          <cell r="AQ272">
            <v>0.08</v>
          </cell>
          <cell r="BB272" t="str">
            <v>통 5-89</v>
          </cell>
        </row>
        <row r="273">
          <cell r="A273">
            <v>252</v>
          </cell>
          <cell r="B273" t="str">
            <v>TV 유니트</v>
          </cell>
          <cell r="C273" t="str">
            <v xml:space="preserve">직렬 </v>
          </cell>
          <cell r="D273">
            <v>1</v>
          </cell>
          <cell r="E273" t="str">
            <v>EA</v>
          </cell>
          <cell r="F273">
            <v>50</v>
          </cell>
          <cell r="G273">
            <v>6483</v>
          </cell>
          <cell r="I273">
            <v>4978</v>
          </cell>
          <cell r="J273">
            <v>1356</v>
          </cell>
          <cell r="K273">
            <v>1356</v>
          </cell>
          <cell r="M273">
            <v>149</v>
          </cell>
          <cell r="AM273">
            <v>1</v>
          </cell>
          <cell r="AN273">
            <v>0.08</v>
          </cell>
          <cell r="AO273">
            <v>1</v>
          </cell>
          <cell r="AP273" t="str">
            <v>통신내선공</v>
          </cell>
          <cell r="AQ273">
            <v>0.08</v>
          </cell>
          <cell r="BB273" t="str">
            <v>통 5-89</v>
          </cell>
        </row>
        <row r="274">
          <cell r="A274">
            <v>253</v>
          </cell>
          <cell r="B274" t="str">
            <v>P.B S/W</v>
          </cell>
          <cell r="C274" t="str">
            <v/>
          </cell>
          <cell r="D274">
            <v>1</v>
          </cell>
          <cell r="E274" t="str">
            <v>EA</v>
          </cell>
          <cell r="F274">
            <v>50</v>
          </cell>
          <cell r="G274">
            <v>3214</v>
          </cell>
          <cell r="I274">
            <v>3121</v>
          </cell>
          <cell r="J274">
            <v>0</v>
          </cell>
          <cell r="K274">
            <v>0</v>
          </cell>
          <cell r="M274">
            <v>93</v>
          </cell>
          <cell r="AM274">
            <v>1</v>
          </cell>
          <cell r="AN274">
            <v>6.5000000000000002E-2</v>
          </cell>
          <cell r="AO274">
            <v>1</v>
          </cell>
          <cell r="AP274" t="str">
            <v>내선전공</v>
          </cell>
          <cell r="AQ274">
            <v>6.5000000000000002E-2</v>
          </cell>
          <cell r="BB274" t="str">
            <v>전 7-14</v>
          </cell>
        </row>
        <row r="275">
          <cell r="A275">
            <v>254</v>
          </cell>
          <cell r="B275" t="str">
            <v>차임벨</v>
          </cell>
          <cell r="C275" t="str">
            <v/>
          </cell>
          <cell r="D275">
            <v>1</v>
          </cell>
          <cell r="E275" t="str">
            <v>EA</v>
          </cell>
          <cell r="F275">
            <v>50</v>
          </cell>
          <cell r="G275">
            <v>4946</v>
          </cell>
          <cell r="I275">
            <v>4802</v>
          </cell>
          <cell r="J275">
            <v>0</v>
          </cell>
          <cell r="K275">
            <v>0</v>
          </cell>
          <cell r="M275">
            <v>144</v>
          </cell>
          <cell r="AM275">
            <v>1</v>
          </cell>
          <cell r="AN275">
            <v>0.1</v>
          </cell>
          <cell r="AO275">
            <v>1</v>
          </cell>
          <cell r="AP275" t="str">
            <v>내선전공</v>
          </cell>
          <cell r="AQ275">
            <v>0.1</v>
          </cell>
          <cell r="BB275" t="str">
            <v>전 7-13</v>
          </cell>
        </row>
        <row r="276">
          <cell r="A276">
            <v>255</v>
          </cell>
          <cell r="B276" t="str">
            <v>PHOTO CELL S/W</v>
          </cell>
          <cell r="C276" t="str">
            <v/>
          </cell>
          <cell r="D276">
            <v>1</v>
          </cell>
          <cell r="E276" t="str">
            <v>EA</v>
          </cell>
          <cell r="F276">
            <v>50</v>
          </cell>
          <cell r="G276">
            <v>10678</v>
          </cell>
          <cell r="I276">
            <v>9125</v>
          </cell>
          <cell r="J276">
            <v>1280</v>
          </cell>
          <cell r="K276">
            <v>1280</v>
          </cell>
          <cell r="M276">
            <v>273</v>
          </cell>
          <cell r="AM276">
            <v>1</v>
          </cell>
          <cell r="AN276">
            <v>0.19</v>
          </cell>
          <cell r="AO276">
            <v>1</v>
          </cell>
          <cell r="AP276" t="str">
            <v>내선전공</v>
          </cell>
          <cell r="AQ276">
            <v>0.19</v>
          </cell>
          <cell r="BB276" t="str">
            <v>전 7-14</v>
          </cell>
        </row>
        <row r="277">
          <cell r="A277">
            <v>256</v>
          </cell>
          <cell r="B277" t="str">
            <v>등기구</v>
          </cell>
          <cell r="C277" t="str">
            <v>FL 2/40W P.P</v>
          </cell>
          <cell r="D277">
            <v>1</v>
          </cell>
          <cell r="E277" t="str">
            <v>EA</v>
          </cell>
          <cell r="F277">
            <v>50</v>
          </cell>
          <cell r="G277">
            <v>38055</v>
          </cell>
          <cell r="I277">
            <v>17530</v>
          </cell>
          <cell r="J277">
            <v>20000</v>
          </cell>
          <cell r="K277">
            <v>20000</v>
          </cell>
          <cell r="M277">
            <v>525</v>
          </cell>
          <cell r="AM277">
            <v>1</v>
          </cell>
          <cell r="AN277">
            <v>0.36499999999999999</v>
          </cell>
          <cell r="AO277">
            <v>1</v>
          </cell>
          <cell r="AP277" t="str">
            <v>내선전공</v>
          </cell>
          <cell r="AQ277">
            <v>0.36499999999999999</v>
          </cell>
          <cell r="BB277" t="str">
            <v>전 7-16</v>
          </cell>
        </row>
        <row r="278">
          <cell r="A278">
            <v>257</v>
          </cell>
          <cell r="B278" t="str">
            <v>등기구</v>
          </cell>
          <cell r="C278" t="str">
            <v>FL 2/40W 직부</v>
          </cell>
          <cell r="D278">
            <v>1</v>
          </cell>
          <cell r="E278" t="str">
            <v>EA</v>
          </cell>
          <cell r="F278">
            <v>50</v>
          </cell>
          <cell r="G278">
            <v>31887</v>
          </cell>
          <cell r="I278">
            <v>14648</v>
          </cell>
          <cell r="J278">
            <v>16800</v>
          </cell>
          <cell r="K278">
            <v>16800</v>
          </cell>
          <cell r="M278">
            <v>439</v>
          </cell>
          <cell r="AM278">
            <v>1</v>
          </cell>
          <cell r="AN278">
            <v>0.30499999999999999</v>
          </cell>
          <cell r="AO278">
            <v>1</v>
          </cell>
          <cell r="AP278" t="str">
            <v>내선전공</v>
          </cell>
          <cell r="AQ278">
            <v>0.30499999999999999</v>
          </cell>
          <cell r="BB278" t="str">
            <v>전 7-16</v>
          </cell>
        </row>
        <row r="279">
          <cell r="A279">
            <v>258</v>
          </cell>
          <cell r="B279" t="str">
            <v>등기구</v>
          </cell>
          <cell r="C279" t="str">
            <v>FL 2/40W 매입</v>
          </cell>
          <cell r="D279">
            <v>1</v>
          </cell>
          <cell r="E279" t="str">
            <v>EA</v>
          </cell>
          <cell r="F279">
            <v>50</v>
          </cell>
          <cell r="G279">
            <v>45154</v>
          </cell>
          <cell r="I279">
            <v>22092</v>
          </cell>
          <cell r="J279">
            <v>22400</v>
          </cell>
          <cell r="K279">
            <v>22400</v>
          </cell>
          <cell r="M279">
            <v>662</v>
          </cell>
          <cell r="AM279">
            <v>1</v>
          </cell>
          <cell r="AN279">
            <v>0.46</v>
          </cell>
          <cell r="AO279">
            <v>1</v>
          </cell>
          <cell r="AP279" t="str">
            <v>내선전공</v>
          </cell>
          <cell r="AQ279">
            <v>0.46</v>
          </cell>
          <cell r="BB279" t="str">
            <v>전 7-16</v>
          </cell>
        </row>
        <row r="280">
          <cell r="A280">
            <v>259</v>
          </cell>
          <cell r="B280" t="str">
            <v>등기구</v>
          </cell>
          <cell r="C280" t="str">
            <v>B 1</v>
          </cell>
          <cell r="D280">
            <v>1</v>
          </cell>
          <cell r="E280" t="str">
            <v>EA</v>
          </cell>
          <cell r="F280">
            <v>50</v>
          </cell>
          <cell r="G280">
            <v>30040</v>
          </cell>
          <cell r="I280">
            <v>14408</v>
          </cell>
          <cell r="J280">
            <v>15200</v>
          </cell>
          <cell r="K280">
            <v>15200</v>
          </cell>
          <cell r="M280">
            <v>432</v>
          </cell>
          <cell r="AM280">
            <v>1</v>
          </cell>
          <cell r="AN280">
            <v>0.3</v>
          </cell>
          <cell r="AO280">
            <v>1</v>
          </cell>
          <cell r="AP280" t="str">
            <v>내선전공</v>
          </cell>
          <cell r="AQ280">
            <v>0.3</v>
          </cell>
          <cell r="BB280" t="str">
            <v>전 7-16</v>
          </cell>
        </row>
        <row r="281">
          <cell r="A281">
            <v>260</v>
          </cell>
          <cell r="B281" t="str">
            <v>등기구</v>
          </cell>
          <cell r="C281" t="str">
            <v>IL 60W 직부</v>
          </cell>
          <cell r="D281">
            <v>1</v>
          </cell>
          <cell r="E281" t="str">
            <v>EA</v>
          </cell>
          <cell r="F281">
            <v>50</v>
          </cell>
          <cell r="G281">
            <v>24104</v>
          </cell>
          <cell r="I281">
            <v>8645</v>
          </cell>
          <cell r="J281">
            <v>15200</v>
          </cell>
          <cell r="K281">
            <v>15200</v>
          </cell>
          <cell r="M281">
            <v>259</v>
          </cell>
          <cell r="AM281">
            <v>1</v>
          </cell>
          <cell r="AN281">
            <v>0.18</v>
          </cell>
          <cell r="AO281">
            <v>1</v>
          </cell>
          <cell r="AP281" t="str">
            <v>내선전공</v>
          </cell>
          <cell r="AQ281">
            <v>0.18</v>
          </cell>
          <cell r="BB281" t="str">
            <v>전 7-16</v>
          </cell>
        </row>
        <row r="282">
          <cell r="A282">
            <v>261</v>
          </cell>
          <cell r="B282" t="str">
            <v>등기구</v>
          </cell>
          <cell r="C282" t="str">
            <v>IL 100W 직부</v>
          </cell>
          <cell r="D282">
            <v>1</v>
          </cell>
          <cell r="E282" t="str">
            <v>EA</v>
          </cell>
          <cell r="F282">
            <v>50</v>
          </cell>
          <cell r="G282">
            <v>30198</v>
          </cell>
          <cell r="I282">
            <v>9125</v>
          </cell>
          <cell r="J282">
            <v>20800</v>
          </cell>
          <cell r="K282">
            <v>20800</v>
          </cell>
          <cell r="M282">
            <v>273</v>
          </cell>
          <cell r="AM282">
            <v>1</v>
          </cell>
          <cell r="AN282">
            <v>0.19</v>
          </cell>
          <cell r="AO282">
            <v>1</v>
          </cell>
          <cell r="AP282" t="str">
            <v>내선전공</v>
          </cell>
          <cell r="AQ282">
            <v>0.19</v>
          </cell>
          <cell r="BB282" t="str">
            <v>전 7-16</v>
          </cell>
        </row>
        <row r="283">
          <cell r="A283">
            <v>262</v>
          </cell>
          <cell r="B283" t="str">
            <v>등기구</v>
          </cell>
          <cell r="C283" t="str">
            <v>IL 100W 벽부</v>
          </cell>
          <cell r="D283">
            <v>1</v>
          </cell>
          <cell r="E283" t="str">
            <v>EA</v>
          </cell>
          <cell r="F283">
            <v>50</v>
          </cell>
          <cell r="G283">
            <v>22998</v>
          </cell>
          <cell r="I283">
            <v>9125</v>
          </cell>
          <cell r="J283">
            <v>13600</v>
          </cell>
          <cell r="K283">
            <v>13600</v>
          </cell>
          <cell r="M283">
            <v>273</v>
          </cell>
          <cell r="AM283">
            <v>1</v>
          </cell>
          <cell r="AN283">
            <v>0.19</v>
          </cell>
          <cell r="AO283">
            <v>1</v>
          </cell>
          <cell r="AP283" t="str">
            <v>내선전공</v>
          </cell>
          <cell r="AQ283">
            <v>0.19</v>
          </cell>
          <cell r="BB283" t="str">
            <v>전 7-16</v>
          </cell>
        </row>
        <row r="284">
          <cell r="A284">
            <v>263</v>
          </cell>
          <cell r="B284" t="str">
            <v>등기구</v>
          </cell>
          <cell r="C284" t="str">
            <v xml:space="preserve">E </v>
          </cell>
          <cell r="D284">
            <v>1</v>
          </cell>
          <cell r="E284" t="str">
            <v>EA</v>
          </cell>
          <cell r="F284">
            <v>50</v>
          </cell>
          <cell r="G284">
            <v>28918</v>
          </cell>
          <cell r="I284">
            <v>11766</v>
          </cell>
          <cell r="J284">
            <v>16800</v>
          </cell>
          <cell r="K284">
            <v>16800</v>
          </cell>
          <cell r="M284">
            <v>352</v>
          </cell>
          <cell r="AM284">
            <v>1</v>
          </cell>
          <cell r="AN284">
            <v>0.245</v>
          </cell>
          <cell r="AO284">
            <v>1</v>
          </cell>
          <cell r="AP284" t="str">
            <v>내선전공</v>
          </cell>
          <cell r="AQ284">
            <v>0.245</v>
          </cell>
          <cell r="BB284" t="str">
            <v>전 7-16</v>
          </cell>
        </row>
        <row r="285">
          <cell r="A285">
            <v>264</v>
          </cell>
          <cell r="B285" t="str">
            <v>등기구</v>
          </cell>
          <cell r="C285" t="str">
            <v>E 1</v>
          </cell>
          <cell r="D285">
            <v>1</v>
          </cell>
          <cell r="E285" t="str">
            <v>EA</v>
          </cell>
          <cell r="F285">
            <v>50</v>
          </cell>
          <cell r="G285">
            <v>23245</v>
          </cell>
          <cell r="I285">
            <v>9365</v>
          </cell>
          <cell r="J285">
            <v>13600</v>
          </cell>
          <cell r="K285">
            <v>13600</v>
          </cell>
          <cell r="M285">
            <v>280</v>
          </cell>
          <cell r="AM285">
            <v>1</v>
          </cell>
          <cell r="AN285">
            <v>0.19500000000000001</v>
          </cell>
          <cell r="AO285">
            <v>1</v>
          </cell>
          <cell r="AP285" t="str">
            <v>내선전공</v>
          </cell>
          <cell r="AQ285">
            <v>0.19500000000000001</v>
          </cell>
          <cell r="BB285" t="str">
            <v>전 7-16</v>
          </cell>
        </row>
        <row r="286">
          <cell r="A286">
            <v>265</v>
          </cell>
          <cell r="B286" t="str">
            <v>등기구</v>
          </cell>
          <cell r="C286" t="str">
            <v xml:space="preserve">F </v>
          </cell>
          <cell r="D286">
            <v>1</v>
          </cell>
          <cell r="E286" t="str">
            <v>EA</v>
          </cell>
          <cell r="F286">
            <v>50</v>
          </cell>
          <cell r="G286">
            <v>12104</v>
          </cell>
          <cell r="I286">
            <v>8645</v>
          </cell>
          <cell r="J286">
            <v>3200</v>
          </cell>
          <cell r="K286">
            <v>3200</v>
          </cell>
          <cell r="M286">
            <v>259</v>
          </cell>
          <cell r="AM286">
            <v>1</v>
          </cell>
          <cell r="AN286">
            <v>0.18</v>
          </cell>
          <cell r="AO286">
            <v>1</v>
          </cell>
          <cell r="AP286" t="str">
            <v>내선전공</v>
          </cell>
          <cell r="AQ286">
            <v>0.18</v>
          </cell>
          <cell r="BB286" t="str">
            <v>전 7-15</v>
          </cell>
        </row>
        <row r="287">
          <cell r="A287">
            <v>266</v>
          </cell>
          <cell r="B287" t="str">
            <v>등기구</v>
          </cell>
          <cell r="C287" t="str">
            <v xml:space="preserve">G </v>
          </cell>
          <cell r="D287">
            <v>1</v>
          </cell>
          <cell r="E287" t="str">
            <v>EA</v>
          </cell>
          <cell r="F287">
            <v>50</v>
          </cell>
          <cell r="G287">
            <v>62614</v>
          </cell>
          <cell r="I287">
            <v>25839</v>
          </cell>
          <cell r="J287">
            <v>36000</v>
          </cell>
          <cell r="K287">
            <v>36000</v>
          </cell>
          <cell r="M287">
            <v>775</v>
          </cell>
          <cell r="AM287">
            <v>1</v>
          </cell>
          <cell r="AN287">
            <v>0.53800000000000003</v>
          </cell>
          <cell r="AO287">
            <v>1</v>
          </cell>
          <cell r="AP287" t="str">
            <v>내선전공</v>
          </cell>
          <cell r="AQ287">
            <v>0.53800000000000003</v>
          </cell>
          <cell r="BB287" t="str">
            <v>전 7-16</v>
          </cell>
        </row>
        <row r="288">
          <cell r="A288">
            <v>267</v>
          </cell>
          <cell r="B288" t="str">
            <v>등기구</v>
          </cell>
          <cell r="C288" t="str">
            <v xml:space="preserve">H </v>
          </cell>
          <cell r="D288">
            <v>1</v>
          </cell>
          <cell r="E288" t="str">
            <v>EA</v>
          </cell>
          <cell r="F288">
            <v>50</v>
          </cell>
          <cell r="G288">
            <v>23608</v>
          </cell>
          <cell r="I288">
            <v>8164</v>
          </cell>
          <cell r="J288">
            <v>15200</v>
          </cell>
          <cell r="K288">
            <v>15200</v>
          </cell>
          <cell r="M288">
            <v>244</v>
          </cell>
          <cell r="AM288">
            <v>1</v>
          </cell>
          <cell r="AN288">
            <v>0.17</v>
          </cell>
          <cell r="AO288">
            <v>1</v>
          </cell>
          <cell r="AP288" t="str">
            <v>내선전공</v>
          </cell>
          <cell r="AQ288">
            <v>0.17</v>
          </cell>
          <cell r="BB288" t="str">
            <v>전 7-15</v>
          </cell>
        </row>
        <row r="289">
          <cell r="A289">
            <v>268</v>
          </cell>
          <cell r="B289" t="str">
            <v>등기구</v>
          </cell>
          <cell r="C289" t="str">
            <v xml:space="preserve">I </v>
          </cell>
          <cell r="D289">
            <v>1</v>
          </cell>
          <cell r="E289" t="str">
            <v>EA</v>
          </cell>
          <cell r="F289">
            <v>50</v>
          </cell>
          <cell r="G289">
            <v>13015</v>
          </cell>
          <cell r="I289">
            <v>7588</v>
          </cell>
          <cell r="J289">
            <v>5200</v>
          </cell>
          <cell r="K289">
            <v>5200</v>
          </cell>
          <cell r="M289">
            <v>227</v>
          </cell>
          <cell r="AM289">
            <v>1</v>
          </cell>
          <cell r="AN289">
            <v>0.158</v>
          </cell>
          <cell r="AO289">
            <v>1</v>
          </cell>
          <cell r="AP289" t="str">
            <v>내선전공</v>
          </cell>
          <cell r="AQ289">
            <v>0.158</v>
          </cell>
          <cell r="BB289" t="str">
            <v>전 7-15</v>
          </cell>
        </row>
        <row r="290">
          <cell r="A290">
            <v>269</v>
          </cell>
          <cell r="B290" t="str">
            <v>등기구</v>
          </cell>
          <cell r="C290" t="str">
            <v>J 1</v>
          </cell>
          <cell r="D290">
            <v>1</v>
          </cell>
          <cell r="E290" t="str">
            <v>EA</v>
          </cell>
          <cell r="F290">
            <v>50</v>
          </cell>
          <cell r="G290">
            <v>32118</v>
          </cell>
          <cell r="I290">
            <v>11766</v>
          </cell>
          <cell r="J290">
            <v>20000</v>
          </cell>
          <cell r="K290">
            <v>20000</v>
          </cell>
          <cell r="M290">
            <v>352</v>
          </cell>
          <cell r="AM290">
            <v>1</v>
          </cell>
          <cell r="AN290">
            <v>0.245</v>
          </cell>
          <cell r="AO290">
            <v>1</v>
          </cell>
          <cell r="AP290" t="str">
            <v>내선전공</v>
          </cell>
          <cell r="AQ290">
            <v>0.245</v>
          </cell>
          <cell r="BB290" t="str">
            <v>전 7-15</v>
          </cell>
        </row>
        <row r="291">
          <cell r="A291">
            <v>270</v>
          </cell>
          <cell r="B291" t="str">
            <v>등기구</v>
          </cell>
          <cell r="C291" t="str">
            <v xml:space="preserve">K </v>
          </cell>
          <cell r="D291">
            <v>1</v>
          </cell>
          <cell r="E291" t="str">
            <v>EA</v>
          </cell>
          <cell r="F291">
            <v>50</v>
          </cell>
          <cell r="G291">
            <v>61638</v>
          </cell>
          <cell r="I291">
            <v>32659</v>
          </cell>
          <cell r="J291">
            <v>28000</v>
          </cell>
          <cell r="K291">
            <v>28000</v>
          </cell>
          <cell r="M291">
            <v>979</v>
          </cell>
          <cell r="AM291">
            <v>1</v>
          </cell>
          <cell r="AN291">
            <v>0.34</v>
          </cell>
          <cell r="AO291">
            <v>2</v>
          </cell>
          <cell r="AP291" t="str">
            <v>내선전공</v>
          </cell>
          <cell r="AQ291">
            <v>0.34</v>
          </cell>
          <cell r="BB291" t="str">
            <v>전 7-15</v>
          </cell>
        </row>
        <row r="292">
          <cell r="A292">
            <v>271</v>
          </cell>
          <cell r="B292" t="str">
            <v>등기구</v>
          </cell>
          <cell r="C292" t="str">
            <v xml:space="preserve">L </v>
          </cell>
          <cell r="D292">
            <v>1</v>
          </cell>
          <cell r="E292" t="str">
            <v>EA</v>
          </cell>
          <cell r="F292">
            <v>50</v>
          </cell>
          <cell r="G292">
            <v>132719</v>
          </cell>
          <cell r="I292">
            <v>70601</v>
          </cell>
          <cell r="J292">
            <v>60000</v>
          </cell>
          <cell r="K292">
            <v>60000</v>
          </cell>
          <cell r="M292">
            <v>2118</v>
          </cell>
          <cell r="AM292">
            <v>1</v>
          </cell>
          <cell r="AN292">
            <v>1.47</v>
          </cell>
          <cell r="AO292">
            <v>1</v>
          </cell>
          <cell r="AP292" t="str">
            <v>내선전공</v>
          </cell>
          <cell r="AQ292">
            <v>1.47</v>
          </cell>
          <cell r="BB292" t="str">
            <v>전 7-17</v>
          </cell>
        </row>
        <row r="293">
          <cell r="A293">
            <v>272</v>
          </cell>
          <cell r="B293" t="str">
            <v>등기구</v>
          </cell>
          <cell r="C293" t="str">
            <v>L 1</v>
          </cell>
          <cell r="D293">
            <v>1</v>
          </cell>
          <cell r="E293" t="str">
            <v>EA</v>
          </cell>
          <cell r="F293">
            <v>50</v>
          </cell>
          <cell r="G293">
            <v>137403</v>
          </cell>
          <cell r="I293">
            <v>72042</v>
          </cell>
          <cell r="J293">
            <v>63200</v>
          </cell>
          <cell r="K293">
            <v>63200</v>
          </cell>
          <cell r="M293">
            <v>2161</v>
          </cell>
          <cell r="AM293">
            <v>1</v>
          </cell>
          <cell r="AN293">
            <v>1.5</v>
          </cell>
          <cell r="AO293">
            <v>1</v>
          </cell>
          <cell r="AP293" t="str">
            <v>내선전공</v>
          </cell>
          <cell r="AQ293">
            <v>1.5</v>
          </cell>
          <cell r="BB293" t="str">
            <v>전 7-17</v>
          </cell>
        </row>
        <row r="294">
          <cell r="A294">
            <v>273</v>
          </cell>
          <cell r="B294" t="str">
            <v>등기구</v>
          </cell>
          <cell r="C294" t="str">
            <v xml:space="preserve">M </v>
          </cell>
          <cell r="D294">
            <v>1</v>
          </cell>
          <cell r="E294" t="str">
            <v>EA</v>
          </cell>
          <cell r="F294">
            <v>50</v>
          </cell>
          <cell r="G294">
            <v>64118</v>
          </cell>
          <cell r="I294">
            <v>11766</v>
          </cell>
          <cell r="J294">
            <v>52000</v>
          </cell>
          <cell r="K294">
            <v>52000</v>
          </cell>
          <cell r="M294">
            <v>352</v>
          </cell>
          <cell r="AM294">
            <v>1</v>
          </cell>
          <cell r="AN294">
            <v>0.245</v>
          </cell>
          <cell r="AO294">
            <v>1</v>
          </cell>
          <cell r="AP294" t="str">
            <v>내선전공</v>
          </cell>
          <cell r="AQ294">
            <v>0.245</v>
          </cell>
          <cell r="BB294" t="str">
            <v>전 7-16</v>
          </cell>
        </row>
        <row r="295">
          <cell r="A295">
            <v>274</v>
          </cell>
          <cell r="B295" t="str">
            <v>등기구</v>
          </cell>
          <cell r="C295" t="str">
            <v xml:space="preserve">N </v>
          </cell>
          <cell r="D295">
            <v>1</v>
          </cell>
          <cell r="E295" t="str">
            <v>EA</v>
          </cell>
          <cell r="F295">
            <v>50</v>
          </cell>
          <cell r="G295">
            <v>28904</v>
          </cell>
          <cell r="I295">
            <v>8645</v>
          </cell>
          <cell r="J295">
            <v>20000</v>
          </cell>
          <cell r="K295">
            <v>20000</v>
          </cell>
          <cell r="M295">
            <v>259</v>
          </cell>
          <cell r="AM295">
            <v>1</v>
          </cell>
          <cell r="AN295">
            <v>0.18</v>
          </cell>
          <cell r="AO295">
            <v>1</v>
          </cell>
          <cell r="AP295" t="str">
            <v>내선전공</v>
          </cell>
          <cell r="AQ295">
            <v>0.18</v>
          </cell>
          <cell r="BB295" t="str">
            <v>전 7-15</v>
          </cell>
        </row>
        <row r="296">
          <cell r="A296">
            <v>275</v>
          </cell>
          <cell r="B296" t="str">
            <v>등기구</v>
          </cell>
          <cell r="C296" t="str">
            <v xml:space="preserve">MH 175W </v>
          </cell>
          <cell r="D296">
            <v>1</v>
          </cell>
          <cell r="E296" t="str">
            <v>EA</v>
          </cell>
          <cell r="F296">
            <v>50</v>
          </cell>
          <cell r="G296">
            <v>55787</v>
          </cell>
          <cell r="I296">
            <v>19211</v>
          </cell>
          <cell r="J296">
            <v>36000</v>
          </cell>
          <cell r="K296">
            <v>36000</v>
          </cell>
          <cell r="M296">
            <v>576</v>
          </cell>
          <cell r="AM296">
            <v>1</v>
          </cell>
          <cell r="AN296">
            <v>0.4</v>
          </cell>
          <cell r="AO296">
            <v>1</v>
          </cell>
          <cell r="AP296" t="str">
            <v>내선전공</v>
          </cell>
          <cell r="AQ296">
            <v>0.4</v>
          </cell>
          <cell r="BB296" t="str">
            <v>전 7-17</v>
          </cell>
        </row>
        <row r="297">
          <cell r="A297">
            <v>276</v>
          </cell>
          <cell r="B297" t="str">
            <v>등기구</v>
          </cell>
          <cell r="C297" t="str">
            <v xml:space="preserve">P </v>
          </cell>
          <cell r="D297">
            <v>1</v>
          </cell>
          <cell r="E297" t="str">
            <v>EA</v>
          </cell>
          <cell r="F297">
            <v>50</v>
          </cell>
          <cell r="G297">
            <v>567753</v>
          </cell>
          <cell r="I297">
            <v>248304</v>
          </cell>
          <cell r="J297">
            <v>312000</v>
          </cell>
          <cell r="K297">
            <v>312000</v>
          </cell>
          <cell r="M297">
            <v>7449</v>
          </cell>
          <cell r="AM297">
            <v>1</v>
          </cell>
          <cell r="AN297">
            <v>5.17</v>
          </cell>
          <cell r="AO297">
            <v>1</v>
          </cell>
          <cell r="AP297" t="str">
            <v>내선전공</v>
          </cell>
          <cell r="AQ297">
            <v>5.17</v>
          </cell>
          <cell r="BB297" t="str">
            <v>전 7-17</v>
          </cell>
        </row>
        <row r="298">
          <cell r="A298">
            <v>277</v>
          </cell>
          <cell r="B298" t="str">
            <v>스피커</v>
          </cell>
          <cell r="C298" t="str">
            <v xml:space="preserve">천정 3W </v>
          </cell>
          <cell r="D298">
            <v>1</v>
          </cell>
          <cell r="E298" t="str">
            <v>EA</v>
          </cell>
          <cell r="F298">
            <v>50</v>
          </cell>
          <cell r="G298">
            <v>41642</v>
          </cell>
          <cell r="I298">
            <v>28002</v>
          </cell>
          <cell r="J298">
            <v>12800</v>
          </cell>
          <cell r="K298">
            <v>12800</v>
          </cell>
          <cell r="M298">
            <v>840</v>
          </cell>
          <cell r="AM298">
            <v>1</v>
          </cell>
          <cell r="AN298">
            <v>0.45</v>
          </cell>
          <cell r="AO298">
            <v>1</v>
          </cell>
          <cell r="AP298" t="str">
            <v>통신내선공</v>
          </cell>
          <cell r="AQ298">
            <v>0.45</v>
          </cell>
          <cell r="BB298" t="str">
            <v>통 3-29</v>
          </cell>
        </row>
        <row r="299">
          <cell r="A299">
            <v>278</v>
          </cell>
          <cell r="B299" t="str">
            <v>스피커</v>
          </cell>
          <cell r="C299" t="str">
            <v xml:space="preserve">벽부 3W </v>
          </cell>
          <cell r="D299">
            <v>1</v>
          </cell>
          <cell r="E299" t="str">
            <v>EA</v>
          </cell>
          <cell r="F299">
            <v>50</v>
          </cell>
          <cell r="G299">
            <v>41642</v>
          </cell>
          <cell r="I299">
            <v>28002</v>
          </cell>
          <cell r="J299">
            <v>12800</v>
          </cell>
          <cell r="K299">
            <v>12800</v>
          </cell>
          <cell r="M299">
            <v>840</v>
          </cell>
          <cell r="AM299">
            <v>1</v>
          </cell>
          <cell r="AN299">
            <v>0.45</v>
          </cell>
          <cell r="AO299">
            <v>1</v>
          </cell>
          <cell r="AP299" t="str">
            <v>통신내선공</v>
          </cell>
          <cell r="AQ299">
            <v>0.45</v>
          </cell>
          <cell r="BB299" t="str">
            <v>통 3-29</v>
          </cell>
        </row>
        <row r="300">
          <cell r="A300">
            <v>279</v>
          </cell>
          <cell r="B300" t="str">
            <v>스피커</v>
          </cell>
          <cell r="C300" t="str">
            <v xml:space="preserve">컬럼 10W </v>
          </cell>
          <cell r="D300">
            <v>1</v>
          </cell>
          <cell r="E300" t="str">
            <v>EA</v>
          </cell>
          <cell r="F300">
            <v>50</v>
          </cell>
          <cell r="G300">
            <v>62456</v>
          </cell>
          <cell r="I300">
            <v>37336</v>
          </cell>
          <cell r="J300">
            <v>24000</v>
          </cell>
          <cell r="K300">
            <v>24000</v>
          </cell>
          <cell r="M300">
            <v>1120</v>
          </cell>
          <cell r="AM300">
            <v>1</v>
          </cell>
          <cell r="AN300">
            <v>0.6</v>
          </cell>
          <cell r="AO300">
            <v>1</v>
          </cell>
          <cell r="AP300" t="str">
            <v>통신내선공</v>
          </cell>
          <cell r="AQ300">
            <v>0.6</v>
          </cell>
          <cell r="BB300" t="str">
            <v>통 3-29</v>
          </cell>
        </row>
        <row r="301">
          <cell r="A301">
            <v>280</v>
          </cell>
          <cell r="B301" t="str">
            <v>스피커</v>
          </cell>
          <cell r="C301" t="str">
            <v xml:space="preserve">컬럼 20W </v>
          </cell>
          <cell r="D301">
            <v>1</v>
          </cell>
          <cell r="E301" t="str">
            <v>EA</v>
          </cell>
          <cell r="F301">
            <v>50</v>
          </cell>
          <cell r="G301">
            <v>98494</v>
          </cell>
          <cell r="I301">
            <v>62228</v>
          </cell>
          <cell r="J301">
            <v>34400</v>
          </cell>
          <cell r="K301">
            <v>34400</v>
          </cell>
          <cell r="M301">
            <v>1866</v>
          </cell>
          <cell r="AM301">
            <v>1</v>
          </cell>
          <cell r="AN301">
            <v>1</v>
          </cell>
          <cell r="AO301">
            <v>1</v>
          </cell>
          <cell r="AP301" t="str">
            <v>통신내선공</v>
          </cell>
          <cell r="AQ301">
            <v>1</v>
          </cell>
          <cell r="BB301" t="str">
            <v>통 3-29</v>
          </cell>
        </row>
        <row r="302">
          <cell r="A302">
            <v>281</v>
          </cell>
          <cell r="B302" t="str">
            <v>스피커</v>
          </cell>
          <cell r="C302" t="str">
            <v xml:space="preserve">컬럼 40W </v>
          </cell>
          <cell r="D302">
            <v>1</v>
          </cell>
          <cell r="E302" t="str">
            <v>EA</v>
          </cell>
          <cell r="F302">
            <v>50</v>
          </cell>
          <cell r="G302">
            <v>114494</v>
          </cell>
          <cell r="I302">
            <v>62228</v>
          </cell>
          <cell r="J302">
            <v>50400</v>
          </cell>
          <cell r="K302">
            <v>50400</v>
          </cell>
          <cell r="M302">
            <v>1866</v>
          </cell>
          <cell r="AM302">
            <v>1</v>
          </cell>
          <cell r="AN302">
            <v>1</v>
          </cell>
          <cell r="AO302">
            <v>1</v>
          </cell>
          <cell r="AP302" t="str">
            <v>통신내선공</v>
          </cell>
          <cell r="AQ302">
            <v>1</v>
          </cell>
          <cell r="BB302" t="str">
            <v>통 3-29</v>
          </cell>
        </row>
        <row r="303">
          <cell r="A303">
            <v>282</v>
          </cell>
          <cell r="B303" t="str">
            <v>전화 단자함 (연강)</v>
          </cell>
          <cell r="C303" t="str">
            <v>중간 10P</v>
          </cell>
          <cell r="D303">
            <v>1</v>
          </cell>
          <cell r="E303" t="str">
            <v>EA</v>
          </cell>
          <cell r="F303">
            <v>50</v>
          </cell>
          <cell r="G303">
            <v>65202</v>
          </cell>
          <cell r="I303">
            <v>54760</v>
          </cell>
          <cell r="J303">
            <v>8800</v>
          </cell>
          <cell r="K303">
            <v>8800</v>
          </cell>
          <cell r="M303">
            <v>1642</v>
          </cell>
          <cell r="AM303">
            <v>2</v>
          </cell>
          <cell r="AN303">
            <v>1</v>
          </cell>
          <cell r="AO303">
            <v>1</v>
          </cell>
          <cell r="AP303" t="str">
            <v>보통인부</v>
          </cell>
          <cell r="AQ303">
            <v>0.45</v>
          </cell>
          <cell r="AR303" t="str">
            <v>통신케이블공</v>
          </cell>
          <cell r="AS303">
            <v>0.55000000000000004</v>
          </cell>
          <cell r="BB303" t="str">
            <v>통 3-30</v>
          </cell>
        </row>
        <row r="304">
          <cell r="A304">
            <v>283</v>
          </cell>
          <cell r="B304" t="str">
            <v>전화 단자함 (연강)</v>
          </cell>
          <cell r="C304" t="str">
            <v>중간 20P</v>
          </cell>
          <cell r="D304">
            <v>1</v>
          </cell>
          <cell r="E304" t="str">
            <v>EA</v>
          </cell>
          <cell r="F304">
            <v>50</v>
          </cell>
          <cell r="G304">
            <v>74373</v>
          </cell>
          <cell r="I304">
            <v>62110</v>
          </cell>
          <cell r="J304">
            <v>10400</v>
          </cell>
          <cell r="K304">
            <v>10400</v>
          </cell>
          <cell r="M304">
            <v>1863</v>
          </cell>
          <cell r="AM304">
            <v>2</v>
          </cell>
          <cell r="AN304">
            <v>1.1000000000000001</v>
          </cell>
          <cell r="AO304">
            <v>1</v>
          </cell>
          <cell r="AP304" t="str">
            <v>보통인부</v>
          </cell>
          <cell r="AQ304">
            <v>0.45</v>
          </cell>
          <cell r="AR304" t="str">
            <v>통신케이블공</v>
          </cell>
          <cell r="AS304">
            <v>0.65</v>
          </cell>
          <cell r="BB304" t="str">
            <v>통 3-30</v>
          </cell>
        </row>
        <row r="305">
          <cell r="A305">
            <v>284</v>
          </cell>
          <cell r="B305" t="str">
            <v>전화 단자함 (연강)</v>
          </cell>
          <cell r="C305" t="str">
            <v>중간 30P</v>
          </cell>
          <cell r="D305">
            <v>1</v>
          </cell>
          <cell r="E305" t="str">
            <v>EA</v>
          </cell>
          <cell r="F305">
            <v>50</v>
          </cell>
          <cell r="G305">
            <v>77493</v>
          </cell>
          <cell r="I305">
            <v>62110</v>
          </cell>
          <cell r="J305">
            <v>13520</v>
          </cell>
          <cell r="K305">
            <v>13520</v>
          </cell>
          <cell r="M305">
            <v>1863</v>
          </cell>
          <cell r="AM305">
            <v>2</v>
          </cell>
          <cell r="AN305">
            <v>1.1000000000000001</v>
          </cell>
          <cell r="AO305">
            <v>1</v>
          </cell>
          <cell r="AP305" t="str">
            <v>보통인부</v>
          </cell>
          <cell r="AQ305">
            <v>0.45</v>
          </cell>
          <cell r="AR305" t="str">
            <v>통신케이블공</v>
          </cell>
          <cell r="AS305">
            <v>0.65</v>
          </cell>
          <cell r="BB305" t="str">
            <v>통 3-30</v>
          </cell>
        </row>
        <row r="306">
          <cell r="A306">
            <v>285</v>
          </cell>
          <cell r="B306" t="str">
            <v>전화 단자함 (연강)</v>
          </cell>
          <cell r="C306" t="str">
            <v>중간 40P</v>
          </cell>
          <cell r="D306">
            <v>1</v>
          </cell>
          <cell r="E306" t="str">
            <v>EA</v>
          </cell>
          <cell r="F306">
            <v>50</v>
          </cell>
          <cell r="G306">
            <v>77173</v>
          </cell>
          <cell r="I306">
            <v>62110</v>
          </cell>
          <cell r="J306">
            <v>13200</v>
          </cell>
          <cell r="K306">
            <v>13200</v>
          </cell>
          <cell r="M306">
            <v>1863</v>
          </cell>
          <cell r="AM306">
            <v>2</v>
          </cell>
          <cell r="AN306">
            <v>1.1000000000000001</v>
          </cell>
          <cell r="AO306">
            <v>1</v>
          </cell>
          <cell r="AP306" t="str">
            <v>보통인부</v>
          </cell>
          <cell r="AQ306">
            <v>0.45</v>
          </cell>
          <cell r="AR306" t="str">
            <v>통신케이블공</v>
          </cell>
          <cell r="AS306">
            <v>0.65</v>
          </cell>
          <cell r="BB306" t="str">
            <v>통 3-30</v>
          </cell>
        </row>
        <row r="307">
          <cell r="A307">
            <v>286</v>
          </cell>
          <cell r="B307" t="str">
            <v>전화 단자함 (연강)</v>
          </cell>
          <cell r="C307" t="str">
            <v>중간 50P</v>
          </cell>
          <cell r="D307">
            <v>1</v>
          </cell>
          <cell r="E307" t="str">
            <v>EA</v>
          </cell>
          <cell r="F307">
            <v>50</v>
          </cell>
          <cell r="G307">
            <v>81573</v>
          </cell>
          <cell r="I307">
            <v>62110</v>
          </cell>
          <cell r="J307">
            <v>17600</v>
          </cell>
          <cell r="K307">
            <v>17600</v>
          </cell>
          <cell r="M307">
            <v>1863</v>
          </cell>
          <cell r="AM307">
            <v>2</v>
          </cell>
          <cell r="AN307">
            <v>1.1000000000000001</v>
          </cell>
          <cell r="AO307">
            <v>1</v>
          </cell>
          <cell r="AP307" t="str">
            <v>보통인부</v>
          </cell>
          <cell r="AQ307">
            <v>0.45</v>
          </cell>
          <cell r="AR307" t="str">
            <v>통신케이블공</v>
          </cell>
          <cell r="AS307">
            <v>0.65</v>
          </cell>
          <cell r="BB307" t="str">
            <v>통 3-30</v>
          </cell>
        </row>
        <row r="308">
          <cell r="A308">
            <v>287</v>
          </cell>
          <cell r="B308" t="str">
            <v>전화 단자함 (연강)</v>
          </cell>
          <cell r="C308" t="str">
            <v>중간 60P</v>
          </cell>
          <cell r="D308">
            <v>1</v>
          </cell>
          <cell r="E308" t="str">
            <v>EA</v>
          </cell>
          <cell r="F308">
            <v>50</v>
          </cell>
          <cell r="G308">
            <v>81573</v>
          </cell>
          <cell r="I308">
            <v>62110</v>
          </cell>
          <cell r="J308">
            <v>17600</v>
          </cell>
          <cell r="K308">
            <v>17600</v>
          </cell>
          <cell r="M308">
            <v>1863</v>
          </cell>
          <cell r="AM308">
            <v>2</v>
          </cell>
          <cell r="AN308">
            <v>1.1000000000000001</v>
          </cell>
          <cell r="AO308">
            <v>1</v>
          </cell>
          <cell r="AP308" t="str">
            <v>보통인부</v>
          </cell>
          <cell r="AQ308">
            <v>0.45</v>
          </cell>
          <cell r="AR308" t="str">
            <v>통신케이블공</v>
          </cell>
          <cell r="AS308">
            <v>0.65</v>
          </cell>
          <cell r="BB308" t="str">
            <v>통 3-30</v>
          </cell>
        </row>
        <row r="309">
          <cell r="A309">
            <v>288</v>
          </cell>
          <cell r="B309" t="str">
            <v>전화 단자함 (연강)</v>
          </cell>
          <cell r="C309" t="str">
            <v>국선 10+10</v>
          </cell>
          <cell r="D309">
            <v>1</v>
          </cell>
          <cell r="E309" t="str">
            <v>EA</v>
          </cell>
          <cell r="F309">
            <v>50</v>
          </cell>
          <cell r="G309">
            <v>85413</v>
          </cell>
          <cell r="I309">
            <v>62110</v>
          </cell>
          <cell r="J309">
            <v>21440</v>
          </cell>
          <cell r="K309">
            <v>21440</v>
          </cell>
          <cell r="M309">
            <v>1863</v>
          </cell>
          <cell r="AM309">
            <v>2</v>
          </cell>
          <cell r="AN309">
            <v>1.1000000000000001</v>
          </cell>
          <cell r="AO309">
            <v>1</v>
          </cell>
          <cell r="AP309" t="str">
            <v>보통인부</v>
          </cell>
          <cell r="AQ309">
            <v>0.45</v>
          </cell>
          <cell r="AR309" t="str">
            <v>통신케이블공</v>
          </cell>
          <cell r="AS309">
            <v>0.65</v>
          </cell>
          <cell r="BB309" t="str">
            <v>통 3-30</v>
          </cell>
        </row>
        <row r="310">
          <cell r="A310">
            <v>289</v>
          </cell>
          <cell r="B310" t="str">
            <v>전화 단자함 (연강)</v>
          </cell>
          <cell r="C310" t="str">
            <v>국선 30+80</v>
          </cell>
          <cell r="D310">
            <v>1</v>
          </cell>
          <cell r="E310" t="str">
            <v>EA</v>
          </cell>
          <cell r="F310">
            <v>50</v>
          </cell>
          <cell r="G310">
            <v>171167</v>
          </cell>
          <cell r="I310">
            <v>74532</v>
          </cell>
          <cell r="J310">
            <v>94400</v>
          </cell>
          <cell r="K310">
            <v>94400</v>
          </cell>
          <cell r="M310">
            <v>2235</v>
          </cell>
          <cell r="AM310">
            <v>2</v>
          </cell>
          <cell r="AN310">
            <v>1.32</v>
          </cell>
          <cell r="AO310">
            <v>1</v>
          </cell>
          <cell r="AP310" t="str">
            <v>보통인부</v>
          </cell>
          <cell r="AQ310">
            <v>0.54</v>
          </cell>
          <cell r="AR310" t="str">
            <v>통신케이블공</v>
          </cell>
          <cell r="AS310">
            <v>0.78</v>
          </cell>
          <cell r="BB310" t="str">
            <v>통 3-30</v>
          </cell>
        </row>
        <row r="311">
          <cell r="A311">
            <v>290</v>
          </cell>
          <cell r="B311" t="str">
            <v>전화 단자함 (연강)</v>
          </cell>
          <cell r="C311" t="str">
            <v>국선 50+100</v>
          </cell>
          <cell r="D311">
            <v>1</v>
          </cell>
          <cell r="E311" t="str">
            <v>EA</v>
          </cell>
          <cell r="F311">
            <v>50</v>
          </cell>
          <cell r="G311">
            <v>171167</v>
          </cell>
          <cell r="I311">
            <v>74532</v>
          </cell>
          <cell r="J311">
            <v>94400</v>
          </cell>
          <cell r="K311">
            <v>94400</v>
          </cell>
          <cell r="M311">
            <v>2235</v>
          </cell>
          <cell r="AM311">
            <v>2</v>
          </cell>
          <cell r="AN311">
            <v>1.32</v>
          </cell>
          <cell r="AO311">
            <v>1</v>
          </cell>
          <cell r="AP311" t="str">
            <v>보통인부</v>
          </cell>
          <cell r="AQ311">
            <v>0.54</v>
          </cell>
          <cell r="AR311" t="str">
            <v>통신케이블공</v>
          </cell>
          <cell r="AS311">
            <v>0.78</v>
          </cell>
          <cell r="BB311" t="str">
            <v>통 3-30</v>
          </cell>
        </row>
        <row r="312">
          <cell r="A312">
            <v>291</v>
          </cell>
          <cell r="B312" t="str">
            <v>스피커 단자반</v>
          </cell>
          <cell r="C312" t="str">
            <v xml:space="preserve">10P </v>
          </cell>
          <cell r="D312">
            <v>1</v>
          </cell>
          <cell r="E312" t="str">
            <v>EA</v>
          </cell>
          <cell r="F312">
            <v>50</v>
          </cell>
          <cell r="G312">
            <v>65202</v>
          </cell>
          <cell r="I312">
            <v>54760</v>
          </cell>
          <cell r="J312">
            <v>8800</v>
          </cell>
          <cell r="K312">
            <v>8800</v>
          </cell>
          <cell r="M312">
            <v>1642</v>
          </cell>
          <cell r="AM312">
            <v>2</v>
          </cell>
          <cell r="AN312">
            <v>1</v>
          </cell>
          <cell r="AO312">
            <v>1</v>
          </cell>
          <cell r="AP312" t="str">
            <v>보통인부</v>
          </cell>
          <cell r="AQ312">
            <v>0.45</v>
          </cell>
          <cell r="AR312" t="str">
            <v>통신케이블공</v>
          </cell>
          <cell r="AS312">
            <v>0.55000000000000004</v>
          </cell>
          <cell r="BB312" t="str">
            <v>통 3-30</v>
          </cell>
        </row>
        <row r="313">
          <cell r="A313">
            <v>292</v>
          </cell>
          <cell r="B313" t="str">
            <v>스피커 단자반</v>
          </cell>
          <cell r="C313" t="str">
            <v xml:space="preserve">30P </v>
          </cell>
          <cell r="D313">
            <v>1</v>
          </cell>
          <cell r="E313" t="str">
            <v>EA</v>
          </cell>
          <cell r="F313">
            <v>50</v>
          </cell>
          <cell r="G313">
            <v>77173</v>
          </cell>
          <cell r="I313">
            <v>62110</v>
          </cell>
          <cell r="J313">
            <v>13200</v>
          </cell>
          <cell r="K313">
            <v>13200</v>
          </cell>
          <cell r="M313">
            <v>1863</v>
          </cell>
          <cell r="AM313">
            <v>2</v>
          </cell>
          <cell r="AN313">
            <v>1.1000000000000001</v>
          </cell>
          <cell r="AO313">
            <v>1</v>
          </cell>
          <cell r="AP313" t="str">
            <v>보통인부</v>
          </cell>
          <cell r="AQ313">
            <v>0.45</v>
          </cell>
          <cell r="AR313" t="str">
            <v>통신케이블공</v>
          </cell>
          <cell r="AS313">
            <v>0.65</v>
          </cell>
          <cell r="BB313" t="str">
            <v>통 3-30</v>
          </cell>
        </row>
        <row r="314">
          <cell r="A314">
            <v>293</v>
          </cell>
          <cell r="B314" t="str">
            <v>TV 안테나</v>
          </cell>
          <cell r="C314" t="str">
            <v xml:space="preserve">UHF/VHF </v>
          </cell>
          <cell r="D314">
            <v>1</v>
          </cell>
          <cell r="E314" t="str">
            <v>EA</v>
          </cell>
          <cell r="F314">
            <v>50</v>
          </cell>
          <cell r="G314">
            <v>142317</v>
          </cell>
          <cell r="I314">
            <v>97007</v>
          </cell>
          <cell r="J314">
            <v>42400</v>
          </cell>
          <cell r="K314">
            <v>42400</v>
          </cell>
          <cell r="M314">
            <v>2910</v>
          </cell>
          <cell r="AM314">
            <v>2</v>
          </cell>
          <cell r="AN314">
            <v>1.1800000000000002</v>
          </cell>
          <cell r="AO314">
            <v>1</v>
          </cell>
          <cell r="AP314" t="str">
            <v>무선안테나공</v>
          </cell>
          <cell r="AQ314">
            <v>0.5</v>
          </cell>
          <cell r="AR314" t="str">
            <v>통신설비공</v>
          </cell>
          <cell r="AS314">
            <v>0.68</v>
          </cell>
          <cell r="BB314" t="str">
            <v>통 5-89</v>
          </cell>
        </row>
        <row r="315">
          <cell r="A315">
            <v>294</v>
          </cell>
          <cell r="B315" t="str">
            <v>TV 분배기</v>
          </cell>
          <cell r="C315" t="str">
            <v xml:space="preserve">6WAY </v>
          </cell>
          <cell r="D315">
            <v>1</v>
          </cell>
          <cell r="E315" t="str">
            <v>EA</v>
          </cell>
          <cell r="F315">
            <v>50</v>
          </cell>
          <cell r="G315">
            <v>43708</v>
          </cell>
          <cell r="I315">
            <v>38164</v>
          </cell>
          <cell r="J315">
            <v>4400</v>
          </cell>
          <cell r="K315">
            <v>4400</v>
          </cell>
          <cell r="M315">
            <v>1144</v>
          </cell>
          <cell r="AM315">
            <v>2</v>
          </cell>
          <cell r="AN315">
            <v>0.48</v>
          </cell>
          <cell r="AO315">
            <v>1</v>
          </cell>
          <cell r="AP315" t="str">
            <v>통신내선공</v>
          </cell>
          <cell r="AQ315">
            <v>0.3</v>
          </cell>
          <cell r="AR315" t="str">
            <v>무선안테나공</v>
          </cell>
          <cell r="AS315">
            <v>0.18</v>
          </cell>
          <cell r="BB315" t="str">
            <v>통 5-89</v>
          </cell>
        </row>
        <row r="316">
          <cell r="A316">
            <v>295</v>
          </cell>
          <cell r="B316" t="str">
            <v>TV 분배기</v>
          </cell>
          <cell r="C316" t="str">
            <v xml:space="preserve">4WAY </v>
          </cell>
          <cell r="D316">
            <v>1</v>
          </cell>
          <cell r="E316" t="str">
            <v>EA</v>
          </cell>
          <cell r="F316">
            <v>50</v>
          </cell>
          <cell r="G316">
            <v>31728</v>
          </cell>
          <cell r="I316">
            <v>27309</v>
          </cell>
          <cell r="J316">
            <v>3600</v>
          </cell>
          <cell r="K316">
            <v>3600</v>
          </cell>
          <cell r="M316">
            <v>819</v>
          </cell>
          <cell r="AM316">
            <v>2</v>
          </cell>
          <cell r="AN316">
            <v>0.35</v>
          </cell>
          <cell r="AO316">
            <v>1</v>
          </cell>
          <cell r="AP316" t="str">
            <v>통신내선공</v>
          </cell>
          <cell r="AQ316">
            <v>0.23</v>
          </cell>
          <cell r="AR316" t="str">
            <v>무선안테나공</v>
          </cell>
          <cell r="AS316">
            <v>0.12</v>
          </cell>
          <cell r="BB316" t="str">
            <v>통 5-89</v>
          </cell>
        </row>
        <row r="317">
          <cell r="A317">
            <v>296</v>
          </cell>
          <cell r="B317" t="str">
            <v>TV 증폭기</v>
          </cell>
          <cell r="C317" t="str">
            <v/>
          </cell>
          <cell r="D317">
            <v>1</v>
          </cell>
          <cell r="E317" t="str">
            <v>EA</v>
          </cell>
          <cell r="F317">
            <v>50</v>
          </cell>
          <cell r="G317">
            <v>142889</v>
          </cell>
          <cell r="I317">
            <v>103776</v>
          </cell>
          <cell r="J317">
            <v>36000</v>
          </cell>
          <cell r="K317">
            <v>36000</v>
          </cell>
          <cell r="M317">
            <v>3113</v>
          </cell>
          <cell r="AM317">
            <v>2</v>
          </cell>
          <cell r="AN317">
            <v>1.0900000000000001</v>
          </cell>
          <cell r="AO317">
            <v>1</v>
          </cell>
          <cell r="AP317" t="str">
            <v>통신내선공</v>
          </cell>
          <cell r="AQ317">
            <v>0.31</v>
          </cell>
          <cell r="AR317" t="str">
            <v>무선안테나공</v>
          </cell>
          <cell r="AS317">
            <v>0.78</v>
          </cell>
          <cell r="BB317" t="str">
            <v>통 5-89</v>
          </cell>
        </row>
        <row r="318">
          <cell r="A318">
            <v>297</v>
          </cell>
          <cell r="B318" t="str">
            <v>MCCB</v>
          </cell>
          <cell r="C318" t="str">
            <v>E 2P50AF</v>
          </cell>
          <cell r="D318">
            <v>1</v>
          </cell>
          <cell r="E318" t="str">
            <v>EA</v>
          </cell>
          <cell r="F318">
            <v>50</v>
          </cell>
          <cell r="G318">
            <v>18701</v>
          </cell>
          <cell r="I318">
            <v>6118</v>
          </cell>
          <cell r="J318">
            <v>12400</v>
          </cell>
          <cell r="K318">
            <v>12400</v>
          </cell>
          <cell r="M318">
            <v>183</v>
          </cell>
          <cell r="AM318">
            <v>1</v>
          </cell>
          <cell r="AN318">
            <v>0.182</v>
          </cell>
          <cell r="AO318">
            <v>0.7</v>
          </cell>
          <cell r="AP318" t="str">
            <v>내선전공</v>
          </cell>
          <cell r="AQ318">
            <v>0.182</v>
          </cell>
          <cell r="BB318" t="str">
            <v>전 7-12</v>
          </cell>
        </row>
        <row r="319">
          <cell r="A319">
            <v>298</v>
          </cell>
          <cell r="B319" t="str">
            <v>MCCB</v>
          </cell>
          <cell r="C319" t="str">
            <v>2P 100AF</v>
          </cell>
          <cell r="D319">
            <v>1</v>
          </cell>
          <cell r="E319" t="str">
            <v>EA</v>
          </cell>
          <cell r="F319">
            <v>50</v>
          </cell>
          <cell r="G319">
            <v>39101</v>
          </cell>
          <cell r="I319">
            <v>6118</v>
          </cell>
          <cell r="J319">
            <v>32800</v>
          </cell>
          <cell r="K319">
            <v>32800</v>
          </cell>
          <cell r="M319">
            <v>183</v>
          </cell>
          <cell r="AM319">
            <v>1</v>
          </cell>
          <cell r="AN319">
            <v>0.182</v>
          </cell>
          <cell r="AO319">
            <v>0.7</v>
          </cell>
          <cell r="AP319" t="str">
            <v>내선전공</v>
          </cell>
          <cell r="AQ319">
            <v>0.182</v>
          </cell>
          <cell r="BB319" t="str">
            <v>전 7-12</v>
          </cell>
        </row>
        <row r="320">
          <cell r="A320">
            <v>299</v>
          </cell>
          <cell r="B320" t="str">
            <v>ELB</v>
          </cell>
          <cell r="C320" t="str">
            <v>2P 30AF</v>
          </cell>
          <cell r="D320">
            <v>1</v>
          </cell>
          <cell r="E320" t="str">
            <v>EA</v>
          </cell>
          <cell r="F320">
            <v>50</v>
          </cell>
          <cell r="G320">
            <v>34861</v>
          </cell>
          <cell r="I320">
            <v>6118</v>
          </cell>
          <cell r="J320">
            <v>28560</v>
          </cell>
          <cell r="K320">
            <v>28560</v>
          </cell>
          <cell r="M320">
            <v>183</v>
          </cell>
          <cell r="AM320">
            <v>1</v>
          </cell>
          <cell r="AN320">
            <v>0.182</v>
          </cell>
          <cell r="AO320">
            <v>0.7</v>
          </cell>
          <cell r="AP320" t="str">
            <v>내선전공</v>
          </cell>
          <cell r="AQ320">
            <v>0.182</v>
          </cell>
          <cell r="BB320" t="str">
            <v>전 7-12</v>
          </cell>
        </row>
        <row r="321">
          <cell r="A321">
            <v>300</v>
          </cell>
          <cell r="B321" t="str">
            <v>전주용 입상관</v>
          </cell>
          <cell r="C321" t="str">
            <v xml:space="preserve">150D </v>
          </cell>
          <cell r="D321">
            <v>1</v>
          </cell>
          <cell r="E321" t="str">
            <v>m</v>
          </cell>
          <cell r="F321">
            <v>50</v>
          </cell>
          <cell r="G321">
            <v>88536</v>
          </cell>
          <cell r="I321">
            <v>72754</v>
          </cell>
          <cell r="J321">
            <v>13600</v>
          </cell>
          <cell r="K321">
            <v>13600</v>
          </cell>
          <cell r="M321">
            <v>2182</v>
          </cell>
          <cell r="AM321">
            <v>2</v>
          </cell>
          <cell r="AN321">
            <v>0.63</v>
          </cell>
          <cell r="AO321">
            <v>1</v>
          </cell>
          <cell r="AP321" t="str">
            <v>배전전공</v>
          </cell>
          <cell r="AQ321">
            <v>0.46</v>
          </cell>
          <cell r="AR321" t="str">
            <v>보통인부</v>
          </cell>
          <cell r="AS321">
            <v>0.17</v>
          </cell>
          <cell r="BB321" t="str">
            <v>전 5-37-2</v>
          </cell>
        </row>
        <row r="322">
          <cell r="A322">
            <v>301</v>
          </cell>
          <cell r="B322" t="str">
            <v>유도등</v>
          </cell>
          <cell r="C322" t="str">
            <v xml:space="preserve">통로 </v>
          </cell>
          <cell r="D322">
            <v>1</v>
          </cell>
          <cell r="E322" t="str">
            <v>EA</v>
          </cell>
          <cell r="F322">
            <v>50</v>
          </cell>
          <cell r="G322">
            <v>31493</v>
          </cell>
          <cell r="I322">
            <v>9605</v>
          </cell>
          <cell r="J322">
            <v>21600</v>
          </cell>
          <cell r="K322">
            <v>21600</v>
          </cell>
          <cell r="M322">
            <v>288</v>
          </cell>
          <cell r="AM322">
            <v>1</v>
          </cell>
          <cell r="AN322">
            <v>0.2</v>
          </cell>
          <cell r="AO322">
            <v>1</v>
          </cell>
          <cell r="AP322" t="str">
            <v>내선전공</v>
          </cell>
          <cell r="AQ322">
            <v>0.2</v>
          </cell>
          <cell r="BB322" t="str">
            <v>전 7-19</v>
          </cell>
        </row>
        <row r="323">
          <cell r="A323">
            <v>302</v>
          </cell>
          <cell r="B323" t="str">
            <v>유도등</v>
          </cell>
          <cell r="C323" t="str">
            <v>비상구 소</v>
          </cell>
          <cell r="D323">
            <v>1</v>
          </cell>
          <cell r="E323" t="str">
            <v>EA</v>
          </cell>
          <cell r="F323">
            <v>50</v>
          </cell>
          <cell r="G323">
            <v>29893</v>
          </cell>
          <cell r="I323">
            <v>9605</v>
          </cell>
          <cell r="J323">
            <v>20000</v>
          </cell>
          <cell r="K323">
            <v>20000</v>
          </cell>
          <cell r="M323">
            <v>288</v>
          </cell>
          <cell r="AM323">
            <v>1</v>
          </cell>
          <cell r="AN323">
            <v>0.2</v>
          </cell>
          <cell r="AO323">
            <v>1</v>
          </cell>
          <cell r="AP323" t="str">
            <v>내선전공</v>
          </cell>
          <cell r="AQ323">
            <v>0.2</v>
          </cell>
          <cell r="BB323" t="str">
            <v>전 7-19</v>
          </cell>
        </row>
        <row r="324">
          <cell r="A324">
            <v>303</v>
          </cell>
          <cell r="B324" t="str">
            <v>유도등</v>
          </cell>
          <cell r="C324" t="str">
            <v>비상구 중</v>
          </cell>
          <cell r="D324">
            <v>1</v>
          </cell>
          <cell r="E324" t="str">
            <v>EA</v>
          </cell>
          <cell r="F324">
            <v>50</v>
          </cell>
          <cell r="G324">
            <v>37893</v>
          </cell>
          <cell r="I324">
            <v>9605</v>
          </cell>
          <cell r="J324">
            <v>28000</v>
          </cell>
          <cell r="K324">
            <v>28000</v>
          </cell>
          <cell r="M324">
            <v>288</v>
          </cell>
          <cell r="AM324">
            <v>1</v>
          </cell>
          <cell r="AN324">
            <v>0.2</v>
          </cell>
          <cell r="AO324">
            <v>1</v>
          </cell>
          <cell r="AP324" t="str">
            <v>내선전공</v>
          </cell>
          <cell r="AQ324">
            <v>0.2</v>
          </cell>
          <cell r="BB324" t="str">
            <v>전 7-19</v>
          </cell>
        </row>
        <row r="325">
          <cell r="A325">
            <v>304</v>
          </cell>
          <cell r="B325" t="str">
            <v>감지기</v>
          </cell>
          <cell r="C325" t="str">
            <v xml:space="preserve">정온식 </v>
          </cell>
          <cell r="D325">
            <v>1</v>
          </cell>
          <cell r="E325" t="str">
            <v>EA</v>
          </cell>
          <cell r="F325">
            <v>50</v>
          </cell>
          <cell r="G325">
            <v>10030</v>
          </cell>
          <cell r="I325">
            <v>6243</v>
          </cell>
          <cell r="J325">
            <v>3600</v>
          </cell>
          <cell r="K325">
            <v>3600</v>
          </cell>
          <cell r="M325">
            <v>187</v>
          </cell>
          <cell r="AM325">
            <v>1</v>
          </cell>
          <cell r="AN325">
            <v>0.13</v>
          </cell>
          <cell r="AO325">
            <v>1</v>
          </cell>
          <cell r="AP325" t="str">
            <v>내선전공</v>
          </cell>
          <cell r="AQ325">
            <v>0.13</v>
          </cell>
          <cell r="BB325" t="str">
            <v>전 7-19</v>
          </cell>
        </row>
        <row r="326">
          <cell r="A326">
            <v>305</v>
          </cell>
          <cell r="B326" t="str">
            <v>감지기</v>
          </cell>
          <cell r="C326" t="str">
            <v xml:space="preserve">차동식 </v>
          </cell>
          <cell r="D326">
            <v>1</v>
          </cell>
          <cell r="E326" t="str">
            <v>EA</v>
          </cell>
          <cell r="F326">
            <v>50</v>
          </cell>
          <cell r="G326">
            <v>10430</v>
          </cell>
          <cell r="I326">
            <v>6243</v>
          </cell>
          <cell r="J326">
            <v>4000</v>
          </cell>
          <cell r="K326">
            <v>4000</v>
          </cell>
          <cell r="M326">
            <v>187</v>
          </cell>
          <cell r="AM326">
            <v>1</v>
          </cell>
          <cell r="AN326">
            <v>0.13</v>
          </cell>
          <cell r="AO326">
            <v>1</v>
          </cell>
          <cell r="AP326" t="str">
            <v>내선전공</v>
          </cell>
          <cell r="AQ326">
            <v>0.13</v>
          </cell>
          <cell r="BB326" t="str">
            <v>전 7-19</v>
          </cell>
        </row>
        <row r="327">
          <cell r="A327">
            <v>306</v>
          </cell>
          <cell r="B327" t="str">
            <v>감지기</v>
          </cell>
          <cell r="C327" t="str">
            <v xml:space="preserve">연기식 </v>
          </cell>
          <cell r="D327">
            <v>1</v>
          </cell>
          <cell r="E327" t="str">
            <v>EA</v>
          </cell>
          <cell r="F327">
            <v>50</v>
          </cell>
          <cell r="G327">
            <v>22430</v>
          </cell>
          <cell r="I327">
            <v>6243</v>
          </cell>
          <cell r="J327">
            <v>16000</v>
          </cell>
          <cell r="K327">
            <v>16000</v>
          </cell>
          <cell r="M327">
            <v>187</v>
          </cell>
          <cell r="AM327">
            <v>1</v>
          </cell>
          <cell r="AN327">
            <v>0.13</v>
          </cell>
          <cell r="AO327">
            <v>1</v>
          </cell>
          <cell r="AP327" t="str">
            <v>내선전공</v>
          </cell>
          <cell r="AQ327">
            <v>0.13</v>
          </cell>
          <cell r="BB327" t="str">
            <v>전 7-19</v>
          </cell>
        </row>
        <row r="328">
          <cell r="A328">
            <v>307</v>
          </cell>
          <cell r="B328" t="str">
            <v>화재수신반</v>
          </cell>
          <cell r="C328" t="str">
            <v>P-1 5CCT</v>
          </cell>
          <cell r="D328">
            <v>1</v>
          </cell>
          <cell r="E328" t="str">
            <v>EA</v>
          </cell>
          <cell r="F328">
            <v>50</v>
          </cell>
          <cell r="G328">
            <v>448813</v>
          </cell>
          <cell r="I328">
            <v>288168</v>
          </cell>
          <cell r="J328">
            <v>152000</v>
          </cell>
          <cell r="K328">
            <v>152000</v>
          </cell>
          <cell r="M328">
            <v>8645</v>
          </cell>
          <cell r="AM328">
            <v>1</v>
          </cell>
          <cell r="AN328">
            <v>6</v>
          </cell>
          <cell r="AO328">
            <v>1</v>
          </cell>
          <cell r="AP328" t="str">
            <v>내선전공</v>
          </cell>
          <cell r="AQ328">
            <v>6</v>
          </cell>
          <cell r="BB328" t="str">
            <v>전 7-19</v>
          </cell>
        </row>
        <row r="329">
          <cell r="A329">
            <v>308</v>
          </cell>
          <cell r="B329" t="str">
            <v>화재수신반</v>
          </cell>
          <cell r="C329" t="str">
            <v>P-1 10CCT</v>
          </cell>
          <cell r="D329">
            <v>1</v>
          </cell>
          <cell r="E329" t="str">
            <v>EA</v>
          </cell>
          <cell r="F329">
            <v>50</v>
          </cell>
          <cell r="G329">
            <v>613219</v>
          </cell>
          <cell r="I329">
            <v>432252</v>
          </cell>
          <cell r="J329">
            <v>168000</v>
          </cell>
          <cell r="K329">
            <v>168000</v>
          </cell>
          <cell r="M329">
            <v>12967</v>
          </cell>
          <cell r="AM329">
            <v>1</v>
          </cell>
          <cell r="AN329">
            <v>9</v>
          </cell>
          <cell r="AO329">
            <v>1</v>
          </cell>
          <cell r="AP329" t="str">
            <v>내선전공</v>
          </cell>
          <cell r="AQ329">
            <v>9</v>
          </cell>
          <cell r="BB329" t="str">
            <v>전 7-19</v>
          </cell>
        </row>
        <row r="330">
          <cell r="A330">
            <v>309</v>
          </cell>
          <cell r="B330" t="str">
            <v>화재수신반</v>
          </cell>
          <cell r="C330" t="str">
            <v>P-1 20CCT</v>
          </cell>
          <cell r="D330">
            <v>1</v>
          </cell>
          <cell r="E330" t="str">
            <v>EA</v>
          </cell>
          <cell r="F330">
            <v>50</v>
          </cell>
          <cell r="G330">
            <v>924826</v>
          </cell>
          <cell r="I330">
            <v>576336</v>
          </cell>
          <cell r="J330">
            <v>331200</v>
          </cell>
          <cell r="K330">
            <v>331200</v>
          </cell>
          <cell r="M330">
            <v>17290</v>
          </cell>
          <cell r="AM330">
            <v>1</v>
          </cell>
          <cell r="AN330">
            <v>12</v>
          </cell>
          <cell r="AO330">
            <v>1</v>
          </cell>
          <cell r="AP330" t="str">
            <v>내선전공</v>
          </cell>
          <cell r="AQ330">
            <v>12</v>
          </cell>
          <cell r="BB330" t="str">
            <v>전 7-19</v>
          </cell>
        </row>
        <row r="331">
          <cell r="A331">
            <v>310</v>
          </cell>
          <cell r="B331" t="str">
            <v>수동발신기</v>
          </cell>
          <cell r="C331" t="str">
            <v xml:space="preserve">P-1 </v>
          </cell>
          <cell r="D331">
            <v>1</v>
          </cell>
          <cell r="E331" t="str">
            <v>EA</v>
          </cell>
          <cell r="F331">
            <v>50</v>
          </cell>
          <cell r="G331">
            <v>102840</v>
          </cell>
          <cell r="I331">
            <v>14408</v>
          </cell>
          <cell r="J331">
            <v>88000</v>
          </cell>
          <cell r="K331">
            <v>88000</v>
          </cell>
          <cell r="M331">
            <v>432</v>
          </cell>
          <cell r="AM331">
            <v>1</v>
          </cell>
          <cell r="AN331">
            <v>0.3</v>
          </cell>
          <cell r="AO331">
            <v>1</v>
          </cell>
          <cell r="AP331" t="str">
            <v>내선전공</v>
          </cell>
          <cell r="AQ331">
            <v>0.3</v>
          </cell>
          <cell r="BB331" t="str">
            <v>전 7-19</v>
          </cell>
        </row>
        <row r="332">
          <cell r="A332">
            <v>311</v>
          </cell>
          <cell r="B332" t="str">
            <v>방송 AMP</v>
          </cell>
          <cell r="C332" t="str">
            <v xml:space="preserve">1680W </v>
          </cell>
          <cell r="D332">
            <v>1</v>
          </cell>
          <cell r="E332" t="str">
            <v>EA</v>
          </cell>
          <cell r="F332">
            <v>50</v>
          </cell>
          <cell r="G332">
            <v>5848853</v>
          </cell>
          <cell r="I332">
            <v>560052</v>
          </cell>
          <cell r="J332">
            <v>5272000</v>
          </cell>
          <cell r="K332">
            <v>5272000</v>
          </cell>
          <cell r="M332">
            <v>16801</v>
          </cell>
          <cell r="AM332">
            <v>1</v>
          </cell>
          <cell r="AN332">
            <v>9</v>
          </cell>
          <cell r="AO332">
            <v>1</v>
          </cell>
          <cell r="AP332" t="str">
            <v>통신내선공</v>
          </cell>
          <cell r="AQ332">
            <v>9</v>
          </cell>
        </row>
        <row r="333">
          <cell r="A333">
            <v>312</v>
          </cell>
          <cell r="B333" t="str">
            <v>NFB BOX</v>
          </cell>
          <cell r="C333" t="str">
            <v>1P 50/20 x1</v>
          </cell>
          <cell r="D333">
            <v>1</v>
          </cell>
          <cell r="E333" t="str">
            <v>EA</v>
          </cell>
          <cell r="F333">
            <v>50</v>
          </cell>
          <cell r="G333">
            <v>56328</v>
          </cell>
          <cell r="I333">
            <v>31698</v>
          </cell>
          <cell r="J333">
            <v>23680</v>
          </cell>
          <cell r="K333">
            <v>23680</v>
          </cell>
          <cell r="M333">
            <v>950</v>
          </cell>
          <cell r="AM333">
            <v>1</v>
          </cell>
          <cell r="AN333">
            <v>0.66</v>
          </cell>
          <cell r="AO333">
            <v>1</v>
          </cell>
          <cell r="AP333" t="str">
            <v>내선전공</v>
          </cell>
          <cell r="AQ333">
            <v>0.66</v>
          </cell>
          <cell r="BB333" t="str">
            <v>전 7-3</v>
          </cell>
        </row>
        <row r="334">
          <cell r="A334">
            <v>313</v>
          </cell>
          <cell r="B334" t="str">
            <v>NFB BOX</v>
          </cell>
          <cell r="C334" t="str">
            <v>1P 50/20 x2</v>
          </cell>
          <cell r="D334">
            <v>1</v>
          </cell>
          <cell r="E334" t="str">
            <v>EA</v>
          </cell>
          <cell r="F334">
            <v>50</v>
          </cell>
          <cell r="G334">
            <v>80888</v>
          </cell>
          <cell r="I334">
            <v>31698</v>
          </cell>
          <cell r="J334">
            <v>48240</v>
          </cell>
          <cell r="K334">
            <v>48240</v>
          </cell>
          <cell r="M334">
            <v>950</v>
          </cell>
          <cell r="AM334">
            <v>1</v>
          </cell>
          <cell r="AN334">
            <v>0.66</v>
          </cell>
          <cell r="AO334">
            <v>1</v>
          </cell>
          <cell r="AP334" t="str">
            <v>내선전공</v>
          </cell>
          <cell r="AQ334">
            <v>0.66</v>
          </cell>
          <cell r="BB334" t="str">
            <v>전 7-3</v>
          </cell>
        </row>
        <row r="335">
          <cell r="A335">
            <v>314</v>
          </cell>
          <cell r="B335" t="str">
            <v>NFB BOX</v>
          </cell>
          <cell r="C335" t="str">
            <v>1P 50/20 x3</v>
          </cell>
          <cell r="D335">
            <v>1</v>
          </cell>
          <cell r="E335" t="str">
            <v>EA</v>
          </cell>
          <cell r="F335">
            <v>50</v>
          </cell>
          <cell r="G335">
            <v>105528</v>
          </cell>
          <cell r="I335">
            <v>31698</v>
          </cell>
          <cell r="J335">
            <v>72880</v>
          </cell>
          <cell r="K335">
            <v>72880</v>
          </cell>
          <cell r="M335">
            <v>950</v>
          </cell>
          <cell r="AM335">
            <v>1</v>
          </cell>
          <cell r="AN335">
            <v>0.66</v>
          </cell>
          <cell r="AO335">
            <v>1</v>
          </cell>
          <cell r="AP335" t="str">
            <v>내선전공</v>
          </cell>
          <cell r="AQ335">
            <v>0.66</v>
          </cell>
          <cell r="BB335" t="str">
            <v>전 7-3</v>
          </cell>
        </row>
        <row r="336">
          <cell r="A336">
            <v>315</v>
          </cell>
          <cell r="B336" t="str">
            <v>콘크리트전주</v>
          </cell>
          <cell r="C336" t="str">
            <v xml:space="preserve">8m </v>
          </cell>
          <cell r="D336">
            <v>1</v>
          </cell>
          <cell r="E336" t="str">
            <v>본</v>
          </cell>
          <cell r="F336">
            <v>50</v>
          </cell>
          <cell r="G336">
            <v>357227</v>
          </cell>
          <cell r="I336">
            <v>302908</v>
          </cell>
          <cell r="J336">
            <v>45232</v>
          </cell>
          <cell r="K336">
            <v>45232</v>
          </cell>
          <cell r="M336">
            <v>9087</v>
          </cell>
          <cell r="AM336">
            <v>2</v>
          </cell>
          <cell r="AN336">
            <v>3.54</v>
          </cell>
          <cell r="AO336">
            <v>1</v>
          </cell>
          <cell r="AP336" t="str">
            <v>배전전공</v>
          </cell>
          <cell r="AQ336">
            <v>1.66</v>
          </cell>
          <cell r="AR336" t="str">
            <v>보통인부</v>
          </cell>
          <cell r="AS336">
            <v>1.88</v>
          </cell>
          <cell r="BB336" t="str">
            <v>전 5-14</v>
          </cell>
        </row>
        <row r="337">
          <cell r="A337">
            <v>316</v>
          </cell>
          <cell r="B337" t="str">
            <v>콘크리트전주</v>
          </cell>
          <cell r="C337" t="str">
            <v xml:space="preserve">10m </v>
          </cell>
          <cell r="D337">
            <v>1</v>
          </cell>
          <cell r="E337" t="str">
            <v>본</v>
          </cell>
          <cell r="F337">
            <v>50</v>
          </cell>
          <cell r="G337">
            <v>462581</v>
          </cell>
          <cell r="I337">
            <v>375493</v>
          </cell>
          <cell r="J337">
            <v>75824</v>
          </cell>
          <cell r="K337">
            <v>75824</v>
          </cell>
          <cell r="M337">
            <v>11264</v>
          </cell>
          <cell r="AM337">
            <v>2</v>
          </cell>
          <cell r="AN337">
            <v>4.5599999999999996</v>
          </cell>
          <cell r="AO337">
            <v>1</v>
          </cell>
          <cell r="AP337" t="str">
            <v>배전전공</v>
          </cell>
          <cell r="AQ337">
            <v>2.0099999999999998</v>
          </cell>
          <cell r="AR337" t="str">
            <v>보통인부</v>
          </cell>
          <cell r="AS337">
            <v>2.5499999999999998</v>
          </cell>
          <cell r="BB337" t="str">
            <v>전 5-14</v>
          </cell>
        </row>
        <row r="338">
          <cell r="A338">
            <v>317</v>
          </cell>
          <cell r="B338" t="str">
            <v>콘크리트전주</v>
          </cell>
          <cell r="C338" t="str">
            <v xml:space="preserve">12m </v>
          </cell>
          <cell r="D338">
            <v>1</v>
          </cell>
          <cell r="E338" t="str">
            <v>본</v>
          </cell>
          <cell r="F338">
            <v>50</v>
          </cell>
          <cell r="G338">
            <v>673216</v>
          </cell>
          <cell r="I338">
            <v>514261</v>
          </cell>
          <cell r="J338">
            <v>143528</v>
          </cell>
          <cell r="K338">
            <v>143528</v>
          </cell>
          <cell r="M338">
            <v>15427</v>
          </cell>
          <cell r="AM338">
            <v>2</v>
          </cell>
          <cell r="AN338">
            <v>5.8599999999999994</v>
          </cell>
          <cell r="AO338">
            <v>1</v>
          </cell>
          <cell r="AP338" t="str">
            <v>배전전공</v>
          </cell>
          <cell r="AQ338">
            <v>2.86</v>
          </cell>
          <cell r="AR338" t="str">
            <v>보통인부</v>
          </cell>
          <cell r="AS338">
            <v>3</v>
          </cell>
          <cell r="BB338" t="str">
            <v>전 5-14</v>
          </cell>
        </row>
        <row r="339">
          <cell r="A339">
            <v>318</v>
          </cell>
          <cell r="B339" t="str">
            <v>콘크리트전주</v>
          </cell>
          <cell r="C339" t="str">
            <v xml:space="preserve">14m </v>
          </cell>
          <cell r="D339">
            <v>1</v>
          </cell>
          <cell r="E339" t="str">
            <v>본</v>
          </cell>
          <cell r="F339">
            <v>50</v>
          </cell>
          <cell r="G339">
            <v>870731</v>
          </cell>
          <cell r="I339">
            <v>662100</v>
          </cell>
          <cell r="J339">
            <v>188768</v>
          </cell>
          <cell r="K339">
            <v>188768</v>
          </cell>
          <cell r="M339">
            <v>19863</v>
          </cell>
          <cell r="AM339">
            <v>2</v>
          </cell>
          <cell r="AN339">
            <v>7.84</v>
          </cell>
          <cell r="AO339">
            <v>1</v>
          </cell>
          <cell r="AP339" t="str">
            <v>배전전공</v>
          </cell>
          <cell r="AQ339">
            <v>3.6</v>
          </cell>
          <cell r="AR339" t="str">
            <v>보통인부</v>
          </cell>
          <cell r="AS339">
            <v>4.24</v>
          </cell>
          <cell r="BB339" t="str">
            <v>전 5-14</v>
          </cell>
        </row>
        <row r="340">
          <cell r="A340">
            <v>319</v>
          </cell>
          <cell r="B340" t="str">
            <v>완금</v>
          </cell>
          <cell r="C340" t="str">
            <v xml:space="preserve">75×6×900 </v>
          </cell>
          <cell r="D340">
            <v>1</v>
          </cell>
          <cell r="E340" t="str">
            <v>개</v>
          </cell>
          <cell r="F340">
            <v>50</v>
          </cell>
          <cell r="G340">
            <v>20141</v>
          </cell>
          <cell r="I340">
            <v>16041</v>
          </cell>
          <cell r="J340">
            <v>3619</v>
          </cell>
          <cell r="K340">
            <v>3619</v>
          </cell>
          <cell r="M340">
            <v>481</v>
          </cell>
          <cell r="AM340">
            <v>2</v>
          </cell>
          <cell r="AN340">
            <v>0.18</v>
          </cell>
          <cell r="AO340">
            <v>1</v>
          </cell>
          <cell r="AP340" t="str">
            <v>배전전공</v>
          </cell>
          <cell r="AQ340">
            <v>0.09</v>
          </cell>
          <cell r="AR340" t="str">
            <v>보통인부</v>
          </cell>
          <cell r="AS340">
            <v>0.09</v>
          </cell>
          <cell r="BB340" t="str">
            <v>전 5-16</v>
          </cell>
        </row>
        <row r="341">
          <cell r="A341">
            <v>320</v>
          </cell>
          <cell r="B341" t="str">
            <v>완금</v>
          </cell>
          <cell r="C341" t="str">
            <v xml:space="preserve">90×9×1800 </v>
          </cell>
          <cell r="D341">
            <v>1</v>
          </cell>
          <cell r="E341" t="str">
            <v>개</v>
          </cell>
          <cell r="F341">
            <v>50</v>
          </cell>
          <cell r="G341">
            <v>32758</v>
          </cell>
          <cell r="I341">
            <v>17824</v>
          </cell>
          <cell r="J341">
            <v>14400</v>
          </cell>
          <cell r="K341">
            <v>14400</v>
          </cell>
          <cell r="M341">
            <v>534</v>
          </cell>
          <cell r="AM341">
            <v>2</v>
          </cell>
          <cell r="AN341">
            <v>0.2</v>
          </cell>
          <cell r="AO341">
            <v>1</v>
          </cell>
          <cell r="AP341" t="str">
            <v>배전전공</v>
          </cell>
          <cell r="AQ341">
            <v>0.1</v>
          </cell>
          <cell r="AR341" t="str">
            <v>보통인부</v>
          </cell>
          <cell r="AS341">
            <v>0.1</v>
          </cell>
          <cell r="BB341" t="str">
            <v>전 5-16</v>
          </cell>
        </row>
        <row r="342">
          <cell r="A342">
            <v>321</v>
          </cell>
          <cell r="B342" t="str">
            <v>완금</v>
          </cell>
          <cell r="C342" t="str">
            <v xml:space="preserve">90×9×3200 </v>
          </cell>
          <cell r="D342">
            <v>1</v>
          </cell>
          <cell r="E342" t="str">
            <v>개</v>
          </cell>
          <cell r="F342">
            <v>50</v>
          </cell>
          <cell r="G342">
            <v>56891</v>
          </cell>
          <cell r="I342">
            <v>30302</v>
          </cell>
          <cell r="J342">
            <v>25680</v>
          </cell>
          <cell r="K342">
            <v>25680</v>
          </cell>
          <cell r="M342">
            <v>909</v>
          </cell>
          <cell r="AM342">
            <v>2</v>
          </cell>
          <cell r="AN342">
            <v>0.34</v>
          </cell>
          <cell r="AO342">
            <v>1</v>
          </cell>
          <cell r="AP342" t="str">
            <v>배전전공</v>
          </cell>
          <cell r="AQ342">
            <v>0.17</v>
          </cell>
          <cell r="AR342" t="str">
            <v>보통인부</v>
          </cell>
          <cell r="AS342">
            <v>0.17</v>
          </cell>
          <cell r="BB342" t="str">
            <v>전 5-16</v>
          </cell>
        </row>
        <row r="343">
          <cell r="A343">
            <v>322</v>
          </cell>
          <cell r="B343" t="str">
            <v>완금</v>
          </cell>
          <cell r="C343" t="str">
            <v xml:space="preserve">90×9×3400 </v>
          </cell>
          <cell r="D343">
            <v>1</v>
          </cell>
          <cell r="E343" t="str">
            <v>개</v>
          </cell>
          <cell r="F343">
            <v>50</v>
          </cell>
          <cell r="G343">
            <v>58491</v>
          </cell>
          <cell r="I343">
            <v>30302</v>
          </cell>
          <cell r="J343">
            <v>27280</v>
          </cell>
          <cell r="K343">
            <v>27280</v>
          </cell>
          <cell r="M343">
            <v>909</v>
          </cell>
          <cell r="AM343">
            <v>2</v>
          </cell>
          <cell r="AN343">
            <v>0.34</v>
          </cell>
          <cell r="AO343">
            <v>1</v>
          </cell>
          <cell r="AP343" t="str">
            <v>배전전공</v>
          </cell>
          <cell r="AQ343">
            <v>0.17</v>
          </cell>
          <cell r="AR343" t="str">
            <v>보통인부</v>
          </cell>
          <cell r="AS343">
            <v>0.17</v>
          </cell>
          <cell r="BB343" t="str">
            <v>전 5-16</v>
          </cell>
        </row>
        <row r="344">
          <cell r="A344">
            <v>323</v>
          </cell>
          <cell r="B344" t="str">
            <v>완금</v>
          </cell>
          <cell r="C344" t="str">
            <v xml:space="preserve">75×75×9×1400 </v>
          </cell>
          <cell r="D344">
            <v>1</v>
          </cell>
          <cell r="E344" t="str">
            <v>개</v>
          </cell>
          <cell r="F344">
            <v>50</v>
          </cell>
          <cell r="G344">
            <v>26470</v>
          </cell>
          <cell r="I344">
            <v>17824</v>
          </cell>
          <cell r="J344">
            <v>8112</v>
          </cell>
          <cell r="K344">
            <v>8112</v>
          </cell>
          <cell r="M344">
            <v>534</v>
          </cell>
          <cell r="AM344">
            <v>2</v>
          </cell>
          <cell r="AN344">
            <v>0.2</v>
          </cell>
          <cell r="AO344">
            <v>1</v>
          </cell>
          <cell r="AP344" t="str">
            <v>배전전공</v>
          </cell>
          <cell r="AQ344">
            <v>0.1</v>
          </cell>
          <cell r="AR344" t="str">
            <v>보통인부</v>
          </cell>
          <cell r="AS344">
            <v>0.1</v>
          </cell>
          <cell r="BB344" t="str">
            <v>전 5-16</v>
          </cell>
        </row>
        <row r="345">
          <cell r="A345">
            <v>324</v>
          </cell>
          <cell r="B345" t="str">
            <v>완금</v>
          </cell>
          <cell r="C345" t="str">
            <v xml:space="preserve">75×75×6×325 </v>
          </cell>
          <cell r="D345">
            <v>1</v>
          </cell>
          <cell r="E345" t="str">
            <v>개</v>
          </cell>
          <cell r="F345">
            <v>50</v>
          </cell>
          <cell r="G345">
            <v>30122</v>
          </cell>
          <cell r="I345">
            <v>16041</v>
          </cell>
          <cell r="J345">
            <v>13600</v>
          </cell>
          <cell r="K345">
            <v>13600</v>
          </cell>
          <cell r="M345">
            <v>481</v>
          </cell>
          <cell r="AM345">
            <v>2</v>
          </cell>
          <cell r="AN345">
            <v>0.18</v>
          </cell>
          <cell r="AO345">
            <v>1</v>
          </cell>
          <cell r="AP345" t="str">
            <v>배전전공</v>
          </cell>
          <cell r="AQ345">
            <v>0.09</v>
          </cell>
          <cell r="AR345" t="str">
            <v>보통인부</v>
          </cell>
          <cell r="AS345">
            <v>0.09</v>
          </cell>
          <cell r="BB345" t="str">
            <v>전 5-16</v>
          </cell>
        </row>
        <row r="346">
          <cell r="A346">
            <v>325</v>
          </cell>
          <cell r="B346" t="str">
            <v>완금</v>
          </cell>
          <cell r="C346" t="str">
            <v xml:space="preserve">90×90×9×2400 </v>
          </cell>
          <cell r="D346">
            <v>1</v>
          </cell>
          <cell r="E346" t="str">
            <v>개</v>
          </cell>
          <cell r="F346">
            <v>50</v>
          </cell>
          <cell r="G346">
            <v>43147</v>
          </cell>
          <cell r="I346">
            <v>23172</v>
          </cell>
          <cell r="J346">
            <v>19280</v>
          </cell>
          <cell r="K346">
            <v>19280</v>
          </cell>
          <cell r="M346">
            <v>695</v>
          </cell>
          <cell r="AM346">
            <v>2</v>
          </cell>
          <cell r="AN346">
            <v>0.26</v>
          </cell>
          <cell r="AO346">
            <v>1</v>
          </cell>
          <cell r="AP346" t="str">
            <v>배전전공</v>
          </cell>
          <cell r="AQ346">
            <v>0.13</v>
          </cell>
          <cell r="AR346" t="str">
            <v>보통인부</v>
          </cell>
          <cell r="AS346">
            <v>0.13</v>
          </cell>
          <cell r="BB346" t="str">
            <v>전 5-16</v>
          </cell>
        </row>
        <row r="347">
          <cell r="A347">
            <v>326</v>
          </cell>
          <cell r="B347" t="str">
            <v>현수애자</v>
          </cell>
          <cell r="C347" t="str">
            <v xml:space="preserve">190㎜ </v>
          </cell>
          <cell r="D347">
            <v>1</v>
          </cell>
          <cell r="E347" t="str">
            <v>개</v>
          </cell>
          <cell r="F347">
            <v>50</v>
          </cell>
          <cell r="G347">
            <v>20321</v>
          </cell>
          <cell r="I347">
            <v>11108</v>
          </cell>
          <cell r="J347">
            <v>8880</v>
          </cell>
          <cell r="K347">
            <v>8880</v>
          </cell>
          <cell r="M347">
            <v>333</v>
          </cell>
          <cell r="AM347">
            <v>2</v>
          </cell>
          <cell r="AN347">
            <v>0.115</v>
          </cell>
          <cell r="AO347">
            <v>1</v>
          </cell>
          <cell r="AP347" t="str">
            <v>배전전공</v>
          </cell>
          <cell r="AQ347">
            <v>6.5000000000000002E-2</v>
          </cell>
          <cell r="AR347" t="str">
            <v>보통인부</v>
          </cell>
          <cell r="AS347">
            <v>0.05</v>
          </cell>
          <cell r="BB347" t="str">
            <v>전 5-18</v>
          </cell>
        </row>
        <row r="348">
          <cell r="A348">
            <v>327</v>
          </cell>
          <cell r="B348" t="str">
            <v>현수애자</v>
          </cell>
          <cell r="C348" t="str">
            <v xml:space="preserve">254㎜ </v>
          </cell>
          <cell r="D348">
            <v>1</v>
          </cell>
          <cell r="E348" t="str">
            <v>개</v>
          </cell>
          <cell r="F348">
            <v>50</v>
          </cell>
          <cell r="G348">
            <v>29521</v>
          </cell>
          <cell r="I348">
            <v>11108</v>
          </cell>
          <cell r="J348">
            <v>18080</v>
          </cell>
          <cell r="K348">
            <v>18080</v>
          </cell>
          <cell r="M348">
            <v>333</v>
          </cell>
          <cell r="AM348">
            <v>2</v>
          </cell>
          <cell r="AN348">
            <v>0.115</v>
          </cell>
          <cell r="AO348">
            <v>1</v>
          </cell>
          <cell r="AP348" t="str">
            <v>배전전공</v>
          </cell>
          <cell r="AQ348">
            <v>6.5000000000000002E-2</v>
          </cell>
          <cell r="AR348" t="str">
            <v>보통인부</v>
          </cell>
          <cell r="AS348">
            <v>0.05</v>
          </cell>
          <cell r="BB348" t="str">
            <v>전 5-18</v>
          </cell>
        </row>
        <row r="349">
          <cell r="A349">
            <v>328</v>
          </cell>
          <cell r="B349" t="str">
            <v>랙크</v>
          </cell>
          <cell r="C349" t="str">
            <v xml:space="preserve">1선용 </v>
          </cell>
          <cell r="D349">
            <v>1</v>
          </cell>
          <cell r="E349" t="str">
            <v>개</v>
          </cell>
          <cell r="F349">
            <v>50</v>
          </cell>
          <cell r="G349">
            <v>18846</v>
          </cell>
          <cell r="I349">
            <v>18298</v>
          </cell>
          <cell r="J349">
            <v>0</v>
          </cell>
          <cell r="K349">
            <v>0</v>
          </cell>
          <cell r="M349">
            <v>548</v>
          </cell>
          <cell r="AM349">
            <v>1</v>
          </cell>
          <cell r="AN349">
            <v>0.125</v>
          </cell>
          <cell r="AO349">
            <v>1</v>
          </cell>
          <cell r="AP349" t="str">
            <v>배전전공</v>
          </cell>
          <cell r="AQ349">
            <v>0.125</v>
          </cell>
          <cell r="BB349" t="str">
            <v>전 5-18</v>
          </cell>
        </row>
        <row r="350">
          <cell r="A350">
            <v>329</v>
          </cell>
          <cell r="B350" t="str">
            <v>저압인류애자</v>
          </cell>
          <cell r="C350" t="str">
            <v xml:space="preserve">110×96 </v>
          </cell>
          <cell r="D350">
            <v>1</v>
          </cell>
          <cell r="E350" t="str">
            <v>개</v>
          </cell>
          <cell r="F350">
            <v>50</v>
          </cell>
          <cell r="G350">
            <v>6633</v>
          </cell>
          <cell r="I350">
            <v>6440</v>
          </cell>
          <cell r="J350">
            <v>0</v>
          </cell>
          <cell r="K350">
            <v>0</v>
          </cell>
          <cell r="M350">
            <v>193</v>
          </cell>
          <cell r="AM350">
            <v>1</v>
          </cell>
          <cell r="AN350">
            <v>4.3999999999999997E-2</v>
          </cell>
          <cell r="AO350">
            <v>1</v>
          </cell>
          <cell r="AP350" t="str">
            <v>배전전공</v>
          </cell>
          <cell r="AQ350">
            <v>4.3999999999999997E-2</v>
          </cell>
          <cell r="BB350" t="str">
            <v>전 5-18</v>
          </cell>
        </row>
        <row r="351">
          <cell r="A351">
            <v>330</v>
          </cell>
          <cell r="B351" t="str">
            <v>라인포스트애자</v>
          </cell>
          <cell r="C351" t="str">
            <v xml:space="preserve">23KV </v>
          </cell>
          <cell r="D351">
            <v>1</v>
          </cell>
          <cell r="E351" t="str">
            <v>개</v>
          </cell>
          <cell r="F351">
            <v>50</v>
          </cell>
          <cell r="G351">
            <v>6633</v>
          </cell>
          <cell r="I351">
            <v>6440</v>
          </cell>
          <cell r="J351">
            <v>0</v>
          </cell>
          <cell r="K351">
            <v>0</v>
          </cell>
          <cell r="M351">
            <v>193</v>
          </cell>
          <cell r="AM351">
            <v>1</v>
          </cell>
          <cell r="AN351">
            <v>4.3999999999999997E-2</v>
          </cell>
          <cell r="AO351">
            <v>1</v>
          </cell>
          <cell r="AP351" t="str">
            <v>배전전공</v>
          </cell>
          <cell r="AQ351">
            <v>4.3999999999999997E-2</v>
          </cell>
          <cell r="BB351" t="str">
            <v>전 5-18</v>
          </cell>
        </row>
        <row r="352">
          <cell r="A352">
            <v>331</v>
          </cell>
          <cell r="B352" t="str">
            <v>L·S</v>
          </cell>
          <cell r="C352" t="str">
            <v xml:space="preserve">25.8KV 3P 400A </v>
          </cell>
          <cell r="D352">
            <v>1</v>
          </cell>
          <cell r="E352" t="str">
            <v>대</v>
          </cell>
          <cell r="F352">
            <v>50</v>
          </cell>
          <cell r="G352">
            <v>1019731</v>
          </cell>
          <cell r="I352">
            <v>702652</v>
          </cell>
          <cell r="J352">
            <v>296000</v>
          </cell>
          <cell r="K352">
            <v>296000</v>
          </cell>
          <cell r="M352">
            <v>21079</v>
          </cell>
          <cell r="AM352">
            <v>1</v>
          </cell>
          <cell r="AN352">
            <v>4.8</v>
          </cell>
          <cell r="AO352">
            <v>1</v>
          </cell>
          <cell r="AP352" t="str">
            <v>배전전공</v>
          </cell>
          <cell r="AQ352">
            <v>4.8</v>
          </cell>
          <cell r="BB352" t="str">
            <v>전 5-29</v>
          </cell>
        </row>
        <row r="353">
          <cell r="A353">
            <v>332</v>
          </cell>
          <cell r="B353" t="str">
            <v>L·S</v>
          </cell>
          <cell r="C353" t="str">
            <v xml:space="preserve">25KV 3P 600A </v>
          </cell>
          <cell r="D353">
            <v>1</v>
          </cell>
          <cell r="E353" t="str">
            <v>대</v>
          </cell>
          <cell r="F353">
            <v>50</v>
          </cell>
          <cell r="G353">
            <v>753887</v>
          </cell>
          <cell r="I353">
            <v>731930</v>
          </cell>
          <cell r="J353">
            <v>0</v>
          </cell>
          <cell r="K353">
            <v>0</v>
          </cell>
          <cell r="M353">
            <v>21957</v>
          </cell>
          <cell r="AM353">
            <v>1</v>
          </cell>
          <cell r="AN353">
            <v>5</v>
          </cell>
          <cell r="AO353">
            <v>1</v>
          </cell>
          <cell r="AP353" t="str">
            <v>배전전공</v>
          </cell>
          <cell r="AQ353">
            <v>5</v>
          </cell>
          <cell r="BB353" t="str">
            <v>전 5-29</v>
          </cell>
        </row>
        <row r="354">
          <cell r="A354">
            <v>333</v>
          </cell>
          <cell r="B354" t="str">
            <v>ASS</v>
          </cell>
          <cell r="C354" t="str">
            <v xml:space="preserve">25.8KV 3P 200A </v>
          </cell>
          <cell r="D354">
            <v>1</v>
          </cell>
          <cell r="E354" t="str">
            <v>대</v>
          </cell>
          <cell r="F354">
            <v>50</v>
          </cell>
          <cell r="G354">
            <v>495718</v>
          </cell>
          <cell r="I354">
            <v>481280</v>
          </cell>
          <cell r="J354">
            <v>0</v>
          </cell>
          <cell r="K354">
            <v>0</v>
          </cell>
          <cell r="M354">
            <v>14438</v>
          </cell>
          <cell r="AM354">
            <v>2</v>
          </cell>
          <cell r="AN354">
            <v>5.4</v>
          </cell>
          <cell r="AO354">
            <v>1</v>
          </cell>
          <cell r="AP354" t="str">
            <v>배전전공</v>
          </cell>
          <cell r="AQ354">
            <v>2.7</v>
          </cell>
          <cell r="AR354" t="str">
            <v>보통인부</v>
          </cell>
          <cell r="AS354">
            <v>2.7</v>
          </cell>
          <cell r="BB354" t="str">
            <v>전 5-28</v>
          </cell>
        </row>
        <row r="355">
          <cell r="A355">
            <v>334</v>
          </cell>
          <cell r="B355" t="str">
            <v>P·F</v>
          </cell>
          <cell r="C355" t="str">
            <v xml:space="preserve">25.8KV  200A </v>
          </cell>
          <cell r="D355">
            <v>1</v>
          </cell>
          <cell r="E355" t="str">
            <v>개</v>
          </cell>
          <cell r="F355">
            <v>50</v>
          </cell>
          <cell r="G355">
            <v>42313</v>
          </cell>
          <cell r="I355">
            <v>41081</v>
          </cell>
          <cell r="J355">
            <v>0</v>
          </cell>
          <cell r="K355">
            <v>0</v>
          </cell>
          <cell r="M355">
            <v>1232</v>
          </cell>
          <cell r="AM355">
            <v>2</v>
          </cell>
          <cell r="AN355">
            <v>0.36</v>
          </cell>
          <cell r="AO355">
            <v>1</v>
          </cell>
          <cell r="AP355" t="str">
            <v>배전전공</v>
          </cell>
          <cell r="AQ355">
            <v>0.24</v>
          </cell>
          <cell r="AR355" t="str">
            <v>특별인부</v>
          </cell>
          <cell r="AS355">
            <v>0.12</v>
          </cell>
          <cell r="BB355" t="str">
            <v>전 5-27</v>
          </cell>
        </row>
        <row r="356">
          <cell r="A356">
            <v>335</v>
          </cell>
          <cell r="B356" t="str">
            <v>C·O·S</v>
          </cell>
          <cell r="C356" t="str">
            <v>25.8KV 100A</v>
          </cell>
          <cell r="D356">
            <v>1</v>
          </cell>
          <cell r="E356" t="str">
            <v>개</v>
          </cell>
          <cell r="F356">
            <v>50</v>
          </cell>
          <cell r="G356">
            <v>79913</v>
          </cell>
          <cell r="I356">
            <v>41081</v>
          </cell>
          <cell r="J356">
            <v>37600</v>
          </cell>
          <cell r="K356">
            <v>37600</v>
          </cell>
          <cell r="M356">
            <v>1232</v>
          </cell>
          <cell r="AM356">
            <v>2</v>
          </cell>
          <cell r="AN356">
            <v>0.36</v>
          </cell>
          <cell r="AO356">
            <v>1</v>
          </cell>
          <cell r="AP356" t="str">
            <v>배전전공</v>
          </cell>
          <cell r="AQ356">
            <v>0.24</v>
          </cell>
          <cell r="AR356" t="str">
            <v>특별인부</v>
          </cell>
          <cell r="AS356">
            <v>0.12</v>
          </cell>
          <cell r="BB356" t="str">
            <v>전 5-27</v>
          </cell>
        </row>
        <row r="357">
          <cell r="A357">
            <v>336</v>
          </cell>
          <cell r="B357" t="str">
            <v>L·A</v>
          </cell>
          <cell r="C357" t="str">
            <v xml:space="preserve">18KV </v>
          </cell>
          <cell r="D357">
            <v>1</v>
          </cell>
          <cell r="E357" t="str">
            <v>개</v>
          </cell>
          <cell r="F357">
            <v>50</v>
          </cell>
          <cell r="G357">
            <v>180185</v>
          </cell>
          <cell r="I357">
            <v>35132</v>
          </cell>
          <cell r="J357">
            <v>144000</v>
          </cell>
          <cell r="K357">
            <v>144000</v>
          </cell>
          <cell r="M357">
            <v>1053</v>
          </cell>
          <cell r="AM357">
            <v>1</v>
          </cell>
          <cell r="AN357">
            <v>0.24</v>
          </cell>
          <cell r="AO357">
            <v>1</v>
          </cell>
          <cell r="AP357" t="str">
            <v>배전전공</v>
          </cell>
          <cell r="AQ357">
            <v>0.24</v>
          </cell>
          <cell r="BB357" t="str">
            <v>전 5-31</v>
          </cell>
        </row>
        <row r="358">
          <cell r="A358">
            <v>337</v>
          </cell>
          <cell r="B358" t="str">
            <v>MOF</v>
          </cell>
          <cell r="C358" t="str">
            <v/>
          </cell>
          <cell r="D358">
            <v>1</v>
          </cell>
          <cell r="E358" t="str">
            <v>대</v>
          </cell>
          <cell r="F358">
            <v>50</v>
          </cell>
          <cell r="G358">
            <v>738937</v>
          </cell>
          <cell r="I358">
            <v>96056</v>
          </cell>
          <cell r="J358">
            <v>640000</v>
          </cell>
          <cell r="K358">
            <v>640000</v>
          </cell>
          <cell r="M358">
            <v>2881</v>
          </cell>
          <cell r="AM358">
            <v>1</v>
          </cell>
          <cell r="AN358">
            <v>2</v>
          </cell>
          <cell r="AO358">
            <v>1</v>
          </cell>
          <cell r="AP358" t="str">
            <v>내선전공</v>
          </cell>
          <cell r="AQ358">
            <v>2</v>
          </cell>
          <cell r="BB358" t="str">
            <v>전 7-13</v>
          </cell>
        </row>
        <row r="359">
          <cell r="A359">
            <v>338</v>
          </cell>
          <cell r="B359" t="str">
            <v>계기함</v>
          </cell>
          <cell r="C359" t="str">
            <v xml:space="preserve">D.M 용 </v>
          </cell>
          <cell r="D359">
            <v>1</v>
          </cell>
          <cell r="E359" t="str">
            <v>대</v>
          </cell>
          <cell r="F359">
            <v>50</v>
          </cell>
          <cell r="G359">
            <v>54840</v>
          </cell>
          <cell r="I359">
            <v>14408</v>
          </cell>
          <cell r="J359">
            <v>40000</v>
          </cell>
          <cell r="K359">
            <v>40000</v>
          </cell>
          <cell r="M359">
            <v>432</v>
          </cell>
          <cell r="AM359">
            <v>1</v>
          </cell>
          <cell r="AN359">
            <v>0.3</v>
          </cell>
          <cell r="AO359">
            <v>1</v>
          </cell>
          <cell r="AP359" t="str">
            <v>내선전공</v>
          </cell>
          <cell r="AQ359">
            <v>0.3</v>
          </cell>
          <cell r="BB359" t="str">
            <v>전 7-13</v>
          </cell>
        </row>
        <row r="360">
          <cell r="A360">
            <v>339</v>
          </cell>
          <cell r="B360" t="str">
            <v>전력용변압기</v>
          </cell>
          <cell r="C360" t="str">
            <v>21800/220V 1φ150KVA</v>
          </cell>
          <cell r="D360">
            <v>1</v>
          </cell>
          <cell r="E360" t="str">
            <v>대</v>
          </cell>
          <cell r="F360">
            <v>50</v>
          </cell>
          <cell r="G360">
            <v>2823837</v>
          </cell>
          <cell r="I360">
            <v>784308</v>
          </cell>
          <cell r="J360">
            <v>2016000</v>
          </cell>
          <cell r="K360">
            <v>2016000</v>
          </cell>
          <cell r="M360">
            <v>23529</v>
          </cell>
          <cell r="AM360">
            <v>2</v>
          </cell>
          <cell r="AN360">
            <v>8.8000000000000007</v>
          </cell>
          <cell r="AO360">
            <v>1</v>
          </cell>
          <cell r="AP360" t="str">
            <v>배전전공</v>
          </cell>
          <cell r="AQ360">
            <v>4.4000000000000004</v>
          </cell>
          <cell r="AR360" t="str">
            <v>보통인부</v>
          </cell>
          <cell r="AS360">
            <v>4.4000000000000004</v>
          </cell>
          <cell r="BB360" t="str">
            <v>전 5-26</v>
          </cell>
        </row>
        <row r="361">
          <cell r="A361">
            <v>340</v>
          </cell>
          <cell r="B361" t="str">
            <v>콘덴서</v>
          </cell>
          <cell r="C361" t="str">
            <v>380V 20KVA</v>
          </cell>
          <cell r="D361">
            <v>1</v>
          </cell>
          <cell r="E361" t="str">
            <v>개</v>
          </cell>
          <cell r="F361">
            <v>50</v>
          </cell>
          <cell r="G361">
            <v>153232</v>
          </cell>
          <cell r="I361">
            <v>43915</v>
          </cell>
          <cell r="J361">
            <v>108000</v>
          </cell>
          <cell r="K361">
            <v>108000</v>
          </cell>
          <cell r="M361">
            <v>1317</v>
          </cell>
          <cell r="AM361">
            <v>1</v>
          </cell>
          <cell r="AN361">
            <v>0.3</v>
          </cell>
          <cell r="AO361">
            <v>1</v>
          </cell>
          <cell r="AP361" t="str">
            <v>배전전공</v>
          </cell>
          <cell r="AQ361">
            <v>0.3</v>
          </cell>
          <cell r="BB361" t="str">
            <v>전 5-30</v>
          </cell>
        </row>
        <row r="362">
          <cell r="A362">
            <v>341</v>
          </cell>
          <cell r="B362" t="str">
            <v>NFB</v>
          </cell>
          <cell r="C362" t="str">
            <v>3P 50AF</v>
          </cell>
          <cell r="D362">
            <v>1</v>
          </cell>
          <cell r="E362" t="str">
            <v>개</v>
          </cell>
          <cell r="F362">
            <v>50</v>
          </cell>
          <cell r="G362">
            <v>30941</v>
          </cell>
          <cell r="I362">
            <v>12487</v>
          </cell>
          <cell r="J362">
            <v>18080</v>
          </cell>
          <cell r="K362">
            <v>18080</v>
          </cell>
          <cell r="M362">
            <v>374</v>
          </cell>
          <cell r="AM362">
            <v>1</v>
          </cell>
          <cell r="AN362">
            <v>0.26</v>
          </cell>
          <cell r="AO362">
            <v>1</v>
          </cell>
          <cell r="AP362" t="str">
            <v>내선전공</v>
          </cell>
          <cell r="AQ362">
            <v>0.26</v>
          </cell>
          <cell r="BB362" t="str">
            <v>전 7-12</v>
          </cell>
        </row>
        <row r="363">
          <cell r="A363">
            <v>342</v>
          </cell>
          <cell r="B363" t="str">
            <v>변압기 가대</v>
          </cell>
          <cell r="C363" t="str">
            <v xml:space="preserve">H형 </v>
          </cell>
          <cell r="D363">
            <v>1</v>
          </cell>
          <cell r="E363" t="str">
            <v>조</v>
          </cell>
          <cell r="F363">
            <v>50</v>
          </cell>
          <cell r="G363">
            <v>559978</v>
          </cell>
          <cell r="I363">
            <v>543668</v>
          </cell>
          <cell r="J363">
            <v>0</v>
          </cell>
          <cell r="K363">
            <v>0</v>
          </cell>
          <cell r="M363">
            <v>16310</v>
          </cell>
          <cell r="AM363">
            <v>2</v>
          </cell>
          <cell r="AN363">
            <v>6.1</v>
          </cell>
          <cell r="AO363">
            <v>1</v>
          </cell>
          <cell r="AP363" t="str">
            <v>배전전공</v>
          </cell>
          <cell r="AQ363">
            <v>3.05</v>
          </cell>
          <cell r="AR363" t="str">
            <v>보통인부</v>
          </cell>
          <cell r="AS363">
            <v>3.05</v>
          </cell>
          <cell r="BB363" t="str">
            <v>전 5-23</v>
          </cell>
        </row>
        <row r="364">
          <cell r="A364">
            <v>343</v>
          </cell>
          <cell r="B364" t="str">
            <v>MLSS METER</v>
          </cell>
          <cell r="C364" t="str">
            <v xml:space="preserve">침적형 </v>
          </cell>
          <cell r="D364">
            <v>1</v>
          </cell>
          <cell r="E364" t="str">
            <v>EA</v>
          </cell>
          <cell r="F364">
            <v>50</v>
          </cell>
          <cell r="G364">
            <v>7702157</v>
          </cell>
          <cell r="I364">
            <v>21512</v>
          </cell>
          <cell r="J364">
            <v>7680000</v>
          </cell>
          <cell r="K364">
            <v>7680000</v>
          </cell>
          <cell r="M364">
            <v>645</v>
          </cell>
          <cell r="AM364">
            <v>1</v>
          </cell>
          <cell r="AN364">
            <v>0.4</v>
          </cell>
          <cell r="AO364">
            <v>1</v>
          </cell>
          <cell r="AP364" t="str">
            <v>계장공</v>
          </cell>
          <cell r="AQ364">
            <v>0.4</v>
          </cell>
          <cell r="BB364" t="str">
            <v>전 4-2</v>
          </cell>
        </row>
        <row r="365">
          <cell r="A365">
            <v>344</v>
          </cell>
          <cell r="B365" t="str">
            <v>DO METER</v>
          </cell>
          <cell r="C365" t="str">
            <v xml:space="preserve">침적형 </v>
          </cell>
          <cell r="D365">
            <v>1</v>
          </cell>
          <cell r="E365" t="str">
            <v>EA</v>
          </cell>
          <cell r="F365">
            <v>50</v>
          </cell>
          <cell r="G365">
            <v>3910157</v>
          </cell>
          <cell r="I365">
            <v>21512</v>
          </cell>
          <cell r="J365">
            <v>3888000</v>
          </cell>
          <cell r="K365">
            <v>3888000</v>
          </cell>
          <cell r="M365">
            <v>645</v>
          </cell>
          <cell r="AM365">
            <v>1</v>
          </cell>
          <cell r="AN365">
            <v>0.4</v>
          </cell>
          <cell r="AO365">
            <v>1</v>
          </cell>
          <cell r="AP365" t="str">
            <v>계장공</v>
          </cell>
          <cell r="AQ365">
            <v>0.4</v>
          </cell>
          <cell r="BB365" t="str">
            <v>전 4-2</v>
          </cell>
        </row>
        <row r="366">
          <cell r="A366">
            <v>345</v>
          </cell>
          <cell r="B366" t="str">
            <v>FLOW TRANSMITTER</v>
          </cell>
          <cell r="C366" t="str">
            <v xml:space="preserve">전자 D100 </v>
          </cell>
          <cell r="D366">
            <v>1</v>
          </cell>
          <cell r="E366" t="str">
            <v>EA</v>
          </cell>
          <cell r="F366">
            <v>50</v>
          </cell>
          <cell r="G366">
            <v>3773848</v>
          </cell>
          <cell r="I366">
            <v>13445</v>
          </cell>
          <cell r="J366">
            <v>3760000</v>
          </cell>
          <cell r="K366">
            <v>3760000</v>
          </cell>
          <cell r="M366">
            <v>403</v>
          </cell>
          <cell r="AM366">
            <v>1</v>
          </cell>
          <cell r="AN366">
            <v>0.25</v>
          </cell>
          <cell r="AO366">
            <v>1</v>
          </cell>
          <cell r="AP366" t="str">
            <v>계장공</v>
          </cell>
          <cell r="AQ366">
            <v>0.25</v>
          </cell>
          <cell r="BB366" t="str">
            <v>전 4-2</v>
          </cell>
        </row>
        <row r="367">
          <cell r="A367">
            <v>346</v>
          </cell>
          <cell r="B367" t="str">
            <v>FLOW TRANSMITTER</v>
          </cell>
          <cell r="C367" t="str">
            <v xml:space="preserve">PARSHALL FLUME </v>
          </cell>
          <cell r="D367">
            <v>1</v>
          </cell>
          <cell r="E367" t="str">
            <v>EA</v>
          </cell>
          <cell r="F367">
            <v>50</v>
          </cell>
          <cell r="G367">
            <v>6973848</v>
          </cell>
          <cell r="I367">
            <v>13445</v>
          </cell>
          <cell r="J367">
            <v>6960000</v>
          </cell>
          <cell r="K367">
            <v>6960000</v>
          </cell>
          <cell r="M367">
            <v>403</v>
          </cell>
          <cell r="AM367">
            <v>1</v>
          </cell>
          <cell r="AN367">
            <v>0.25</v>
          </cell>
          <cell r="AO367">
            <v>1</v>
          </cell>
          <cell r="AP367" t="str">
            <v>계장공</v>
          </cell>
          <cell r="AQ367">
            <v>0.25</v>
          </cell>
          <cell r="BB367" t="str">
            <v>전 4-2</v>
          </cell>
        </row>
        <row r="368">
          <cell r="A368">
            <v>347</v>
          </cell>
          <cell r="B368" t="str">
            <v>LEVEL TRANSMITTER</v>
          </cell>
          <cell r="C368" t="str">
            <v xml:space="preserve">정전용량식 </v>
          </cell>
          <cell r="D368">
            <v>1</v>
          </cell>
          <cell r="E368" t="str">
            <v>EA</v>
          </cell>
          <cell r="F368">
            <v>50</v>
          </cell>
          <cell r="G368">
            <v>2013848</v>
          </cell>
          <cell r="I368">
            <v>13445</v>
          </cell>
          <cell r="J368">
            <v>2000000</v>
          </cell>
          <cell r="K368">
            <v>2000000</v>
          </cell>
          <cell r="M368">
            <v>403</v>
          </cell>
          <cell r="AM368">
            <v>1</v>
          </cell>
          <cell r="AN368">
            <v>0.25</v>
          </cell>
          <cell r="AO368">
            <v>1</v>
          </cell>
          <cell r="AP368" t="str">
            <v>계장공</v>
          </cell>
          <cell r="AQ368">
            <v>0.25</v>
          </cell>
          <cell r="BB368" t="str">
            <v>전 4-2</v>
          </cell>
        </row>
        <row r="369">
          <cell r="A369">
            <v>348</v>
          </cell>
          <cell r="B369" t="str">
            <v>LEVEL TRANSMITTER</v>
          </cell>
          <cell r="C369" t="str">
            <v xml:space="preserve">ULTRASONIC </v>
          </cell>
          <cell r="D369">
            <v>1</v>
          </cell>
          <cell r="E369" t="str">
            <v>EA</v>
          </cell>
          <cell r="F369">
            <v>50</v>
          </cell>
          <cell r="G369">
            <v>3213848</v>
          </cell>
          <cell r="I369">
            <v>13445</v>
          </cell>
          <cell r="J369">
            <v>3200000</v>
          </cell>
          <cell r="K369">
            <v>3200000</v>
          </cell>
          <cell r="M369">
            <v>403</v>
          </cell>
          <cell r="AM369">
            <v>1</v>
          </cell>
          <cell r="AN369">
            <v>0.25</v>
          </cell>
          <cell r="AO369">
            <v>1</v>
          </cell>
          <cell r="AP369" t="str">
            <v>계장공</v>
          </cell>
          <cell r="AQ369">
            <v>0.25</v>
          </cell>
          <cell r="BB369" t="str">
            <v>전 4-2</v>
          </cell>
        </row>
        <row r="370">
          <cell r="A370">
            <v>349</v>
          </cell>
          <cell r="B370" t="str">
            <v>LEVEL SWITCH</v>
          </cell>
          <cell r="C370" t="str">
            <v xml:space="preserve">오뚜기식 </v>
          </cell>
          <cell r="D370">
            <v>1</v>
          </cell>
          <cell r="E370" t="str">
            <v>EA</v>
          </cell>
          <cell r="F370">
            <v>50</v>
          </cell>
          <cell r="G370">
            <v>332186</v>
          </cell>
          <cell r="I370">
            <v>11832</v>
          </cell>
          <cell r="J370">
            <v>320000</v>
          </cell>
          <cell r="K370">
            <v>320000</v>
          </cell>
          <cell r="M370">
            <v>354</v>
          </cell>
          <cell r="AM370">
            <v>1</v>
          </cell>
          <cell r="AN370">
            <v>0.22</v>
          </cell>
          <cell r="AO370">
            <v>1</v>
          </cell>
          <cell r="AP370" t="str">
            <v>계장공</v>
          </cell>
          <cell r="AQ370">
            <v>0.22</v>
          </cell>
          <cell r="BB370" t="str">
            <v>전 4-2</v>
          </cell>
        </row>
        <row r="371">
          <cell r="A371">
            <v>350</v>
          </cell>
          <cell r="B371" t="str">
            <v>LEVEL SWITCH</v>
          </cell>
          <cell r="C371" t="str">
            <v xml:space="preserve">VIBLATION </v>
          </cell>
          <cell r="D371">
            <v>1</v>
          </cell>
          <cell r="E371" t="str">
            <v>EA</v>
          </cell>
          <cell r="F371">
            <v>50</v>
          </cell>
          <cell r="G371">
            <v>676186</v>
          </cell>
          <cell r="I371">
            <v>11832</v>
          </cell>
          <cell r="J371">
            <v>664000</v>
          </cell>
          <cell r="K371">
            <v>664000</v>
          </cell>
          <cell r="M371">
            <v>354</v>
          </cell>
          <cell r="AM371">
            <v>1</v>
          </cell>
          <cell r="AN371">
            <v>0.22</v>
          </cell>
          <cell r="AO371">
            <v>1</v>
          </cell>
          <cell r="AP371" t="str">
            <v>계장공</v>
          </cell>
          <cell r="AQ371">
            <v>0.22</v>
          </cell>
          <cell r="BB371" t="str">
            <v>전 4-2</v>
          </cell>
        </row>
        <row r="372">
          <cell r="A372">
            <v>351</v>
          </cell>
          <cell r="B372" t="str">
            <v>INDICATOR</v>
          </cell>
          <cell r="C372" t="str">
            <v/>
          </cell>
          <cell r="D372">
            <v>1</v>
          </cell>
          <cell r="E372" t="str">
            <v>EA</v>
          </cell>
          <cell r="F372">
            <v>50</v>
          </cell>
          <cell r="G372">
            <v>136618</v>
          </cell>
          <cell r="I372">
            <v>16134</v>
          </cell>
          <cell r="J372">
            <v>120000</v>
          </cell>
          <cell r="K372">
            <v>120000</v>
          </cell>
          <cell r="M372">
            <v>484</v>
          </cell>
          <cell r="AM372">
            <v>1</v>
          </cell>
          <cell r="AN372">
            <v>0.3</v>
          </cell>
          <cell r="AO372">
            <v>1</v>
          </cell>
          <cell r="AP372" t="str">
            <v>계장공</v>
          </cell>
          <cell r="AQ372">
            <v>0.3</v>
          </cell>
          <cell r="BB372" t="str">
            <v>전 4-2</v>
          </cell>
        </row>
        <row r="373">
          <cell r="A373">
            <v>352</v>
          </cell>
          <cell r="B373" t="str">
            <v>INTEGRATOR</v>
          </cell>
          <cell r="C373" t="str">
            <v/>
          </cell>
          <cell r="D373">
            <v>1</v>
          </cell>
          <cell r="E373" t="str">
            <v>EA</v>
          </cell>
          <cell r="F373">
            <v>50</v>
          </cell>
          <cell r="G373">
            <v>360618</v>
          </cell>
          <cell r="I373">
            <v>16134</v>
          </cell>
          <cell r="J373">
            <v>344000</v>
          </cell>
          <cell r="K373">
            <v>344000</v>
          </cell>
          <cell r="M373">
            <v>484</v>
          </cell>
          <cell r="AM373">
            <v>1</v>
          </cell>
          <cell r="AN373">
            <v>0.3</v>
          </cell>
          <cell r="AO373">
            <v>1</v>
          </cell>
          <cell r="AP373" t="str">
            <v>계장공</v>
          </cell>
          <cell r="AQ373">
            <v>0.3</v>
          </cell>
          <cell r="BB373" t="str">
            <v>전 4-2</v>
          </cell>
        </row>
        <row r="374">
          <cell r="A374">
            <v>353</v>
          </cell>
          <cell r="B374" t="str">
            <v>DISTRIBUTOR</v>
          </cell>
          <cell r="C374" t="str">
            <v/>
          </cell>
          <cell r="D374">
            <v>1</v>
          </cell>
          <cell r="E374" t="str">
            <v>EA</v>
          </cell>
          <cell r="F374">
            <v>50</v>
          </cell>
          <cell r="G374">
            <v>176618</v>
          </cell>
          <cell r="I374">
            <v>16134</v>
          </cell>
          <cell r="J374">
            <v>160000</v>
          </cell>
          <cell r="K374">
            <v>160000</v>
          </cell>
          <cell r="M374">
            <v>484</v>
          </cell>
          <cell r="AM374">
            <v>1</v>
          </cell>
          <cell r="AN374">
            <v>0.3</v>
          </cell>
          <cell r="AO374">
            <v>1</v>
          </cell>
          <cell r="AP374" t="str">
            <v>계장공</v>
          </cell>
          <cell r="AQ374">
            <v>0.3</v>
          </cell>
          <cell r="BB374" t="str">
            <v>전 4-2</v>
          </cell>
        </row>
        <row r="375">
          <cell r="A375">
            <v>354</v>
          </cell>
          <cell r="B375" t="str">
            <v>현장계기 BOX</v>
          </cell>
          <cell r="C375" t="str">
            <v/>
          </cell>
          <cell r="D375">
            <v>1</v>
          </cell>
          <cell r="E375" t="str">
            <v>EA</v>
          </cell>
          <cell r="F375">
            <v>50</v>
          </cell>
          <cell r="G375">
            <v>774386</v>
          </cell>
          <cell r="I375">
            <v>441152</v>
          </cell>
          <cell r="J375">
            <v>320000</v>
          </cell>
          <cell r="K375">
            <v>320000</v>
          </cell>
          <cell r="M375">
            <v>13234</v>
          </cell>
          <cell r="AM375">
            <v>2</v>
          </cell>
          <cell r="AN375">
            <v>9.8000000000000007</v>
          </cell>
          <cell r="AO375">
            <v>1</v>
          </cell>
          <cell r="AP375" t="str">
            <v>계장공</v>
          </cell>
          <cell r="AQ375">
            <v>5.88</v>
          </cell>
          <cell r="AR375" t="str">
            <v>보통인부</v>
          </cell>
          <cell r="AS375">
            <v>3.92</v>
          </cell>
          <cell r="BB375" t="str">
            <v>전 4-1</v>
          </cell>
        </row>
        <row r="376">
          <cell r="A376">
            <v>355</v>
          </cell>
          <cell r="B376" t="str">
            <v>특고반 설치</v>
          </cell>
          <cell r="C376" t="str">
            <v xml:space="preserve">HV-1-5 </v>
          </cell>
          <cell r="D376">
            <v>1</v>
          </cell>
          <cell r="E376" t="str">
            <v>면</v>
          </cell>
          <cell r="F376">
            <v>50</v>
          </cell>
          <cell r="G376">
            <v>964590</v>
          </cell>
          <cell r="I376">
            <v>936496</v>
          </cell>
          <cell r="J376">
            <v>0</v>
          </cell>
          <cell r="K376">
            <v>0</v>
          </cell>
          <cell r="M376">
            <v>28094</v>
          </cell>
          <cell r="AM376">
            <v>3</v>
          </cell>
          <cell r="AN376">
            <v>18</v>
          </cell>
          <cell r="AO376">
            <v>1</v>
          </cell>
          <cell r="AP376" t="str">
            <v>프랜트전공</v>
          </cell>
          <cell r="AQ376">
            <v>7.4</v>
          </cell>
          <cell r="AR376" t="str">
            <v>보통인부</v>
          </cell>
          <cell r="AS376">
            <v>5.3</v>
          </cell>
          <cell r="AT376" t="str">
            <v>비계공</v>
          </cell>
          <cell r="AU376">
            <v>5.3</v>
          </cell>
          <cell r="BB376" t="str">
            <v>전 5-64</v>
          </cell>
        </row>
        <row r="377">
          <cell r="A377">
            <v>356</v>
          </cell>
          <cell r="B377" t="str">
            <v>TR반 설치</v>
          </cell>
          <cell r="C377" t="str">
            <v xml:space="preserve">TR </v>
          </cell>
          <cell r="D377">
            <v>1</v>
          </cell>
          <cell r="E377" t="str">
            <v>면</v>
          </cell>
          <cell r="F377">
            <v>50</v>
          </cell>
          <cell r="G377">
            <v>1211687</v>
          </cell>
          <cell r="I377">
            <v>1176396</v>
          </cell>
          <cell r="J377">
            <v>0</v>
          </cell>
          <cell r="K377">
            <v>0</v>
          </cell>
          <cell r="M377">
            <v>35291</v>
          </cell>
          <cell r="AM377">
            <v>3</v>
          </cell>
          <cell r="AN377">
            <v>22.6</v>
          </cell>
          <cell r="AO377">
            <v>1</v>
          </cell>
          <cell r="AP377" t="str">
            <v>프랜트전공</v>
          </cell>
          <cell r="AQ377">
            <v>9.4</v>
          </cell>
          <cell r="AR377" t="str">
            <v>보통인부</v>
          </cell>
          <cell r="AS377">
            <v>6.6</v>
          </cell>
          <cell r="AT377" t="str">
            <v>비계공</v>
          </cell>
          <cell r="AU377">
            <v>6.6</v>
          </cell>
          <cell r="BB377" t="str">
            <v>전 5-64</v>
          </cell>
        </row>
        <row r="378">
          <cell r="A378">
            <v>357</v>
          </cell>
          <cell r="B378" t="str">
            <v>저압반 설치</v>
          </cell>
          <cell r="C378" t="str">
            <v xml:space="preserve">LV-1,2 </v>
          </cell>
          <cell r="D378">
            <v>1</v>
          </cell>
          <cell r="E378" t="str">
            <v>면</v>
          </cell>
          <cell r="F378">
            <v>50</v>
          </cell>
          <cell r="G378">
            <v>379717</v>
          </cell>
          <cell r="I378">
            <v>368658</v>
          </cell>
          <cell r="J378">
            <v>0</v>
          </cell>
          <cell r="K378">
            <v>0</v>
          </cell>
          <cell r="M378">
            <v>11059</v>
          </cell>
          <cell r="AM378">
            <v>3</v>
          </cell>
          <cell r="AN378">
            <v>7.3999999999999995</v>
          </cell>
          <cell r="AO378">
            <v>1</v>
          </cell>
          <cell r="AP378" t="str">
            <v>프랜트전공</v>
          </cell>
          <cell r="AQ378">
            <v>3.7</v>
          </cell>
          <cell r="AR378" t="str">
            <v>보통인부</v>
          </cell>
          <cell r="AS378">
            <v>2.4</v>
          </cell>
          <cell r="AT378" t="str">
            <v>비계공</v>
          </cell>
          <cell r="AU378">
            <v>1.3</v>
          </cell>
          <cell r="BB378" t="str">
            <v>전 5-62</v>
          </cell>
        </row>
        <row r="379">
          <cell r="A379">
            <v>358</v>
          </cell>
          <cell r="B379" t="str">
            <v>MCC 설치</v>
          </cell>
          <cell r="D379">
            <v>1</v>
          </cell>
          <cell r="E379" t="str">
            <v>면</v>
          </cell>
          <cell r="F379">
            <v>50</v>
          </cell>
          <cell r="G379">
            <v>226780</v>
          </cell>
          <cell r="I379">
            <v>220175</v>
          </cell>
          <cell r="J379">
            <v>0</v>
          </cell>
          <cell r="K379">
            <v>0</v>
          </cell>
          <cell r="M379">
            <v>6605</v>
          </cell>
          <cell r="AM379">
            <v>3</v>
          </cell>
          <cell r="AN379">
            <v>4.4000000000000004</v>
          </cell>
          <cell r="AO379">
            <v>1</v>
          </cell>
          <cell r="AP379" t="str">
            <v>프랜트전공</v>
          </cell>
          <cell r="AQ379">
            <v>2.2000000000000002</v>
          </cell>
          <cell r="AR379" t="str">
            <v>보통인부</v>
          </cell>
          <cell r="AS379">
            <v>1.4</v>
          </cell>
          <cell r="AT379" t="str">
            <v>비계공</v>
          </cell>
          <cell r="AU379">
            <v>0.8</v>
          </cell>
          <cell r="BB379" t="str">
            <v>전 5-62</v>
          </cell>
        </row>
        <row r="380">
          <cell r="A380">
            <v>359</v>
          </cell>
          <cell r="B380" t="str">
            <v>LOP 설치</v>
          </cell>
          <cell r="C380" t="str">
            <v/>
          </cell>
          <cell r="D380">
            <v>1</v>
          </cell>
          <cell r="E380" t="str">
            <v>EA</v>
          </cell>
          <cell r="F380">
            <v>50</v>
          </cell>
          <cell r="G380">
            <v>324561</v>
          </cell>
          <cell r="I380">
            <v>315108</v>
          </cell>
          <cell r="J380">
            <v>0</v>
          </cell>
          <cell r="K380">
            <v>0</v>
          </cell>
          <cell r="M380">
            <v>9453</v>
          </cell>
          <cell r="AM380">
            <v>2</v>
          </cell>
          <cell r="AN380">
            <v>7</v>
          </cell>
          <cell r="AO380">
            <v>1</v>
          </cell>
          <cell r="AP380" t="str">
            <v>계장공</v>
          </cell>
          <cell r="AQ380">
            <v>4.2</v>
          </cell>
          <cell r="AR380" t="str">
            <v>보통인부</v>
          </cell>
          <cell r="AS380">
            <v>2.8</v>
          </cell>
          <cell r="BB380" t="str">
            <v>전 5-62</v>
          </cell>
        </row>
        <row r="381">
          <cell r="A381">
            <v>360</v>
          </cell>
          <cell r="B381" t="str">
            <v>MOP 설치</v>
          </cell>
          <cell r="C381" t="str">
            <v/>
          </cell>
          <cell r="D381">
            <v>1</v>
          </cell>
          <cell r="E381" t="str">
            <v>EA</v>
          </cell>
          <cell r="F381">
            <v>50</v>
          </cell>
          <cell r="G381">
            <v>1044561</v>
          </cell>
          <cell r="I381">
            <v>315108</v>
          </cell>
          <cell r="J381">
            <v>720000</v>
          </cell>
          <cell r="K381">
            <v>720000</v>
          </cell>
          <cell r="M381">
            <v>9453</v>
          </cell>
          <cell r="AM381">
            <v>2</v>
          </cell>
          <cell r="AN381">
            <v>7</v>
          </cell>
          <cell r="AO381">
            <v>1</v>
          </cell>
          <cell r="AP381" t="str">
            <v>계장공</v>
          </cell>
          <cell r="AQ381">
            <v>4.2</v>
          </cell>
          <cell r="AR381" t="str">
            <v>보통인부</v>
          </cell>
          <cell r="AS381">
            <v>2.8</v>
          </cell>
          <cell r="BB381" t="str">
            <v>전 5-62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상세내역"/>
      <sheetName val="갑지"/>
      <sheetName val="집계표"/>
      <sheetName val="MLS#5원가"/>
      <sheetName val="MLS#5내역서"/>
      <sheetName val="MLS#8원가 "/>
      <sheetName val="MLS#8내역서"/>
      <sheetName val="MARSHING원가"/>
      <sheetName val="MARSHING 내역서"/>
      <sheetName val="UPS#3원가계산서"/>
      <sheetName val="UPS#3내역"/>
      <sheetName val="UPS#5원가계산서"/>
      <sheetName val="UPS#5내역"/>
      <sheetName val="시운전"/>
      <sheetName val="제조노무공수"/>
      <sheetName val="설치노무공수"/>
      <sheetName val="VXXXXXXX"/>
      <sheetName val="영업실행갑지"/>
      <sheetName val="변동비산출내역서"/>
      <sheetName val="원   가"/>
      <sheetName val="을지"/>
      <sheetName val="FY03 TPC OF"/>
      <sheetName val="OF by seg"/>
      <sheetName val="options"/>
      <sheetName val="pricing(1)"/>
      <sheetName val="pricing(3)"/>
      <sheetName val="ref Portable"/>
      <sheetName val="ref Options"/>
      <sheetName val="GM%"/>
      <sheetName val="FY03 TPC(0GM) "/>
      <sheetName val="options(0GM)"/>
      <sheetName val="Sheet4"/>
      <sheetName val="pldt"/>
      <sheetName val="Sheet5"/>
      <sheetName val="단가비교표"/>
      <sheetName val="직접인건비집계표"/>
      <sheetName val="RTU1"/>
      <sheetName val="RTU2"/>
      <sheetName val="내역서"/>
      <sheetName val="별표"/>
      <sheetName val="품셈1"/>
      <sheetName val="품셈총괄"/>
      <sheetName val="기초공"/>
      <sheetName val="기타공사"/>
      <sheetName val="진입도로"/>
      <sheetName val="사용허가지 보완"/>
      <sheetName val="자재.운반.임대"/>
      <sheetName val="Sheet1 (2)"/>
      <sheetName val="계속비(3월)"/>
      <sheetName val="공사진도(3월)"/>
      <sheetName val="산출근거99년3월(계속비)"/>
      <sheetName val="총체공정(계속비3월)"/>
      <sheetName val="99년5월예정공정(계속비3월)"/>
      <sheetName val="개략산출4월(계속비2차)"/>
      <sheetName val="부진사유 (2)"/>
      <sheetName val="찬재♥정희8"/>
      <sheetName val="찬재♥정희9"/>
      <sheetName val="찬재♥정희10"/>
      <sheetName val="DAT"/>
      <sheetName val="토공1m"/>
      <sheetName val="굴착량1m"/>
      <sheetName val="잔토"/>
      <sheetName val="강관비계"/>
      <sheetName val="조약돌"/>
      <sheetName val="각당콘"/>
      <sheetName val="기당콘"/>
      <sheetName val="각당철근"/>
      <sheetName val="기당철근"/>
      <sheetName val="훼손"/>
      <sheetName val="임대"/>
      <sheetName val="차폐"/>
      <sheetName val="제각수량"/>
      <sheetName val="제각일반도"/>
      <sheetName val="제각주요"/>
      <sheetName val="산근"/>
      <sheetName val="주요자재"/>
      <sheetName val="수량집계"/>
      <sheetName val="별표총"/>
      <sheetName val="부표"/>
      <sheetName val="부표총"/>
      <sheetName val="공종총"/>
      <sheetName val="내역"/>
      <sheetName val="설명서"/>
      <sheetName val="간지"/>
      <sheetName val="확정서"/>
      <sheetName val="표지"/>
      <sheetName val="지중토목내역"/>
      <sheetName val="가공송전내역"/>
      <sheetName val="3월"/>
      <sheetName val="99수주"/>
      <sheetName val="00수주"/>
      <sheetName val="00수주 (2)"/>
      <sheetName val="VXXXXXX"/>
      <sheetName val="목차"/>
      <sheetName val="수주"/>
      <sheetName val="수주내역"/>
      <sheetName val="수주추세"/>
      <sheetName val="손익"/>
      <sheetName val="경상이익"/>
      <sheetName val="추정(전자포함)"/>
      <sheetName val="추정(전자제외)"/>
      <sheetName val="전년대비"/>
      <sheetName val="미수금"/>
      <sheetName val="미수금추이"/>
      <sheetName val="onhand"/>
      <sheetName val="일반관리비"/>
      <sheetName val="영업외수익"/>
      <sheetName val="영업외비용"/>
      <sheetName val="예차입금"/>
      <sheetName val="주택자금운용"/>
      <sheetName val="아파트"/>
      <sheetName val="상가"/>
      <sheetName val="수금현황"/>
      <sheetName val="대여금"/>
      <sheetName val="전사손익각1"/>
      <sheetName val="전사손익각각"/>
      <sheetName val="전사손익"/>
      <sheetName val="동업수주"/>
      <sheetName val="동업매출"/>
      <sheetName val="예차입금 (2)"/>
      <sheetName val="무수익건설"/>
      <sheetName val="무수익산업"/>
      <sheetName val="ON-HAND"/>
      <sheetName val="자금운용"/>
      <sheetName val="99분양"/>
      <sheetName val="제목"/>
      <sheetName val="영수"/>
      <sheetName val="영비"/>
      <sheetName val="성과모형"/>
      <sheetName val="BSC"/>
      <sheetName val="세부실천계획"/>
      <sheetName val="여직원예절교육"/>
      <sheetName val="예절교육자료"/>
      <sheetName val="고객응대기법"/>
      <sheetName val="이음정착비교"/>
      <sheetName val="예산증감내역서 (2)"/>
      <sheetName val="공사비총괄표"/>
      <sheetName val="5월공정"/>
      <sheetName val="추진계획"/>
      <sheetName val="종합게시판(플랜트)"/>
      <sheetName val="주간보고양식"/>
      <sheetName val="추진현황보고서양식"/>
      <sheetName val="목  차"/>
      <sheetName val="수주변경"/>
      <sheetName val="건설손익"/>
      <sheetName val="ONHAND변경"/>
      <sheetName val="준공손익 (2)"/>
      <sheetName val="준공손익"/>
      <sheetName val="물류손익"/>
      <sheetName val="재무현황"/>
      <sheetName val="인력계획"/>
      <sheetName val="eng수주"/>
      <sheetName val="DPCT"/>
      <sheetName val="건설수주"/>
      <sheetName val="중기수주"/>
      <sheetName val="중기손익"/>
      <sheetName val="차질내역"/>
      <sheetName val="수주요약"/>
      <sheetName val="회의순서"/>
      <sheetName val="실적보고"/>
      <sheetName val="1수주7"/>
      <sheetName val="2내역7"/>
      <sheetName val="1추정"/>
      <sheetName val="3추세7"/>
      <sheetName val="4손익7"/>
      <sheetName val="4-1기타손익"/>
      <sheetName val="4-3현장분석(토목)"/>
      <sheetName val="4-2현장분석(건축)"/>
      <sheetName val="4-2현장분석(건축) (2)"/>
      <sheetName val="4-4현장분석(주택)"/>
      <sheetName val="5경상이익7"/>
      <sheetName val="6전년대비7"/>
      <sheetName val="7ON-HAND7"/>
      <sheetName val="7-1일반7"/>
      <sheetName val="7-2영업외7"/>
      <sheetName val="추정손익_건설"/>
      <sheetName val="7-3미수금7"/>
      <sheetName val="7-4미수추이7"/>
      <sheetName val="7-5예차입7"/>
      <sheetName val="8손익전사7"/>
      <sheetName val="추정손익_전사"/>
      <sheetName val="9분양apt7"/>
      <sheetName val="10자금운용7"/>
      <sheetName val="11자체7"/>
      <sheetName val="12도급7"/>
      <sheetName val="월별일반비"/>
      <sheetName val="2002월별수주계획"/>
      <sheetName val="2002월별손익계획"/>
      <sheetName val="2002월별영업외수지"/>
      <sheetName val="2002기타손익계획"/>
      <sheetName val="과제"/>
      <sheetName val="회의목차"/>
      <sheetName val="01월별수주계획01"/>
      <sheetName val="02수주그래프01"/>
      <sheetName val="03월별손익계획"/>
      <sheetName val="04경상이익그래프01"/>
      <sheetName val="05수주01"/>
      <sheetName val="06손익01"/>
      <sheetName val="07전년대비01"/>
      <sheetName val="08ON-HAND01"/>
      <sheetName val="08-1일반관리비01"/>
      <sheetName val="08-2영업외"/>
      <sheetName val="08-3미수금"/>
      <sheetName val="08-4미수금추이01"/>
      <sheetName val="09손익전사01"/>
      <sheetName val="09-1예차입금(전사)01"/>
      <sheetName val="10분양(아파트)01"/>
      <sheetName val="10-1자금운용01"/>
      <sheetName val="10-2자체수금01"/>
      <sheetName val="10-3도급대여금01"/>
      <sheetName val="2001월별영업외수지"/>
      <sheetName val="1수주6"/>
      <sheetName val="2내역6"/>
      <sheetName val="3추세6"/>
      <sheetName val="경쟁사실적"/>
      <sheetName val="4손익"/>
      <sheetName val="4기타손익"/>
      <sheetName val="6현장분석"/>
      <sheetName val="5경상이익"/>
      <sheetName val="6전년대비6"/>
      <sheetName val="7ON-HAND6"/>
      <sheetName val="7-1일반"/>
      <sheetName val="7-2영업외6"/>
      <sheetName val="7-3미수금6"/>
      <sheetName val="7-4미수추이6"/>
      <sheetName val="7-5예차입6"/>
      <sheetName val="8손익전사6"/>
      <sheetName val="9분양apt6"/>
      <sheetName val="10자금운용6"/>
      <sheetName val="11자체6"/>
      <sheetName val="12도급6"/>
      <sheetName val="1수주3"/>
      <sheetName val="2내역3"/>
      <sheetName val="3추세3"/>
      <sheetName val="6전년대비3"/>
      <sheetName val="7ON-HAND3"/>
      <sheetName val="7-1일반3"/>
      <sheetName val="7-2영업외2"/>
      <sheetName val="7-3미수금3"/>
      <sheetName val="7-4미수추이3"/>
      <sheetName val="7-5예차입3"/>
      <sheetName val="8손익전사3"/>
      <sheetName val="9분양apt3"/>
      <sheetName val="10자금운용3"/>
      <sheetName val="11자체3"/>
      <sheetName val="12도급3"/>
      <sheetName val="1수주"/>
      <sheetName val="추세"/>
      <sheetName val="2손익"/>
      <sheetName val="3경상이익2"/>
      <sheetName val="4전년대비2"/>
      <sheetName val="5ON-HAND2"/>
      <sheetName val="5-1일반2"/>
      <sheetName val="5-2영업외2"/>
      <sheetName val="5-3미수금2"/>
      <sheetName val="5-4미수추이2"/>
      <sheetName val="5-5예차입2"/>
      <sheetName val="6손익전사"/>
      <sheetName val="7분양apt2"/>
      <sheetName val="8자금운용2"/>
      <sheetName val="9자체2"/>
      <sheetName val="10도급3"/>
      <sheetName val="수주3"/>
      <sheetName val="수주내역3"/>
      <sheetName val="수주추세3"/>
      <sheetName val="손익3"/>
      <sheetName val="손익(기타)3"/>
      <sheetName val="전년대비3"/>
      <sheetName val="경상이익3"/>
      <sheetName val="ON-HAND3"/>
      <sheetName val="미수금3"/>
      <sheetName val="미수금추이3"/>
      <sheetName val="일반관리비3"/>
      <sheetName val="영업외수익3"/>
      <sheetName val="영업외비용3"/>
      <sheetName val="손익전사3"/>
      <sheetName val="예차입금(전사)3"/>
      <sheetName val="자금운용3"/>
      <sheetName val="분양(아파트)3"/>
      <sheetName val="분양(상가)3"/>
      <sheetName val="자체수금3"/>
      <sheetName val="도급대여금3"/>
      <sheetName val="예차입금3"/>
      <sheetName val="참고자료(2001월별수주)"/>
      <sheetName val="참고자료(2001월별손익)"/>
      <sheetName val="참고자료(2001월별영업외수지)"/>
      <sheetName val="참고자료(2001일반관리비)"/>
      <sheetName val="2000잡수잡손"/>
      <sheetName val="연간추정"/>
      <sheetName val="영업외수익11"/>
      <sheetName val="영업외비용11"/>
      <sheetName val="손익(전사)"/>
      <sheetName val="예차입금11"/>
      <sheetName val="예차입금(전사)11"/>
      <sheetName val="예차입금(전사)"/>
      <sheetName val="제강부지"/>
      <sheetName val="오류동"/>
      <sheetName val="국유지"/>
      <sheetName val="동자동"/>
      <sheetName val="일정표"/>
      <sheetName val="동대문"/>
      <sheetName val="메리움"/>
      <sheetName val="손익개선(메)"/>
      <sheetName val="부동산"/>
      <sheetName val="카메라"/>
      <sheetName val="전자제외"/>
      <sheetName val="2수주내역"/>
      <sheetName val="3년도별수주"/>
      <sheetName val="기타매출"/>
      <sheetName val="손익1"/>
      <sheetName val="대손충당금"/>
      <sheetName val="5전사손익"/>
      <sheetName val="6온핸드공사"/>
      <sheetName val="예차입건설"/>
      <sheetName val="7예차입전사"/>
      <sheetName val="수주4"/>
      <sheetName val="수주내역4"/>
      <sheetName val="수주추세4"/>
      <sheetName val="손익4"/>
      <sheetName val="손익(기타)4"/>
      <sheetName val="전년대비4"/>
      <sheetName val="경상이익4"/>
      <sheetName val="ON-HAND4"/>
      <sheetName val="미수금4"/>
      <sheetName val="미수금추이4"/>
      <sheetName val="일반관리비4"/>
      <sheetName val="영업외수익4"/>
      <sheetName val="영업외비용4"/>
      <sheetName val="예차입금(전사)4"/>
      <sheetName val="자금운용4"/>
      <sheetName val="분양(아파트)4"/>
      <sheetName val="분양(상가)4"/>
      <sheetName val="자체수금4"/>
      <sheetName val="도급대여금4"/>
      <sheetName val="수주5"/>
      <sheetName val="수주내역5"/>
      <sheetName val="수주추세5"/>
      <sheetName val="손익4.5"/>
      <sheetName val="손익(기타)5"/>
      <sheetName val="손익(회장)"/>
      <sheetName val="손익계획(회장)"/>
      <sheetName val="전년대비4.5"/>
      <sheetName val="손익전사4"/>
      <sheetName val="ON-HAND5"/>
      <sheetName val="미수금5"/>
      <sheetName val="미수금추이5"/>
      <sheetName val="영업외수익5"/>
      <sheetName val="영업외비용5"/>
      <sheetName val="예차입금(전사)5"/>
      <sheetName val="자금운용5"/>
      <sheetName val="분양(아파트)5"/>
      <sheetName val="분양(상가)5"/>
      <sheetName val="자체수금5"/>
      <sheetName val="도급대여금5"/>
      <sheetName val="원가추정"/>
      <sheetName val="토건"/>
      <sheetName val="플주"/>
      <sheetName val="타사수주"/>
      <sheetName val="타사손익"/>
      <sheetName val="eng손익"/>
      <sheetName val="실적보고 (2)"/>
      <sheetName val="6현장분석(토목)"/>
      <sheetName val="6현장분석(건축)"/>
      <sheetName val="6현장분석(플랜트)"/>
      <sheetName val="6현장분석(주택) (2)"/>
      <sheetName val="5경상이익7 (2)"/>
      <sheetName val="2003기타손익계획"/>
      <sheetName val="2003월별영업외수지"/>
      <sheetName val="스케줄"/>
      <sheetName val="회의목차 (2)"/>
      <sheetName val="목표원가율"/>
      <sheetName val="적정이익 (2)"/>
      <sheetName val="요약"/>
      <sheetName val="6현장분석(주택)"/>
      <sheetName val="7-5예차입7 (2)"/>
      <sheetName val="EVA"/>
      <sheetName val="인당생산성"/>
      <sheetName val="1수주7 (2)"/>
      <sheetName val="1수주7 (3)"/>
      <sheetName val="수주계획"/>
      <sheetName val="수주계획(수정)"/>
      <sheetName val="부회장님보고지표"/>
      <sheetName val="EVA 산식"/>
      <sheetName val="EVA 산식 (2)"/>
      <sheetName val="목차(PT용)"/>
      <sheetName val="손익(건설)"/>
      <sheetName val="6전년대비"/>
      <sheetName val="손익_OH"/>
      <sheetName val="추정손익(건설)"/>
      <sheetName val="건설(수입이자)"/>
      <sheetName val="TOTAL손익"/>
      <sheetName val="사업부"/>
      <sheetName val="사업부 (2)"/>
      <sheetName val="사업부 (3)"/>
      <sheetName val="사업부 (4)"/>
      <sheetName val="사업부 (5)"/>
      <sheetName val="시장추세"/>
      <sheetName val="시장추세 (2)"/>
      <sheetName val="SWOT분석"/>
      <sheetName val="FED FLOW"/>
      <sheetName val="CHECKLIST"/>
      <sheetName val="flow chart"/>
      <sheetName val="입찰추진sch"/>
      <sheetName val="COVER"/>
      <sheetName val="PAY 수정"/>
      <sheetName val="traget (2)"/>
      <sheetName val="traget"/>
      <sheetName val="Total sheet"/>
      <sheetName val="S-1"/>
      <sheetName val="내역1"/>
      <sheetName val="MAN-POWER"/>
      <sheetName val="CAL"/>
      <sheetName val="견적업체"/>
      <sheetName val="Module1"/>
      <sheetName val="1.공사개요"/>
      <sheetName val="2.현장조직도"/>
      <sheetName val="인원,하도직원 현황"/>
      <sheetName val="수방대책"/>
      <sheetName val="3.발주처조직도"/>
      <sheetName val="4.공정현황"/>
      <sheetName val="5.공정표"/>
      <sheetName val="6.수금현황"/>
      <sheetName val="7.하도기성현황"/>
      <sheetName val="8.준공시예상손익"/>
      <sheetName val="9. 별첨"/>
      <sheetName val="9.1 FED FLOW"/>
      <sheetName val="9.2 CHECKLIST"/>
      <sheetName val="9.3 MOD.STATUS"/>
      <sheetName val="9.4 4025Satus"/>
      <sheetName val="9.5도급실행품의 현황"/>
      <sheetName val="9.5기성투입수금"/>
      <sheetName val="문제점 및 대책"/>
      <sheetName val="LOGIC"/>
      <sheetName val="기성신청.하도기성 비교표"/>
      <sheetName val="Overhead"/>
      <sheetName val="찬재♥정희3"/>
      <sheetName val="찬재♥정희4"/>
      <sheetName val="찬재♥정희5"/>
      <sheetName val="원가율현황"/>
      <sheetName val="9.5기성투입수금 (정수)"/>
      <sheetName val="COVER (2)"/>
      <sheetName val="ACEX"/>
      <sheetName val="TFEX"/>
      <sheetName val="SUMMARY"/>
      <sheetName val="SCURVE"/>
      <sheetName val="금액"/>
      <sheetName val="line"/>
      <sheetName val="표지 "/>
      <sheetName val="2.계약조건 요약"/>
      <sheetName val="Location"/>
      <sheetName val="scheme"/>
      <sheetName val="5.조직도"/>
      <sheetName val="5.현장인원조직도"/>
      <sheetName val="6.FED조직도"/>
      <sheetName val="7.Schedule"/>
      <sheetName val="7.SUBMITTAL3"/>
      <sheetName val="7.일정"/>
      <sheetName val="7.NAS기초"/>
      <sheetName val="8.도급대비실행"/>
      <sheetName val="9.발주방안1"/>
      <sheetName val="7.발주방안2"/>
      <sheetName val="7.외자업무 FLOW"/>
      <sheetName val="7.외자투입계획"/>
      <sheetName val="8.중점관리"/>
      <sheetName val="9.현장개설"/>
      <sheetName val="10.문제점대책"/>
      <sheetName val="Supervision Fee "/>
      <sheetName val="SUBMITTAL 건수"/>
      <sheetName val="장단점"/>
      <sheetName val="금액비교"/>
      <sheetName val="3.현장인원조직도 (2)"/>
      <sheetName val="3.현장인원조직도 (3)"/>
      <sheetName val="3.현장인원조직도 (4)"/>
      <sheetName val="배점기준"/>
      <sheetName val="기준척도"/>
      <sheetName val="점거조편성"/>
      <sheetName val="역량이해도"/>
      <sheetName val="실행도"/>
      <sheetName val="B평가표"/>
      <sheetName val="기준"/>
      <sheetName val="4월"/>
      <sheetName val="5월"/>
      <sheetName val="공사설명서"/>
      <sheetName val="공사계획서"/>
      <sheetName val="공사비예산서총괄"/>
      <sheetName val="예산서(설치)"/>
      <sheetName val="예산서 (철거)"/>
      <sheetName val="예정공정표"/>
      <sheetName val="관련계통도"/>
      <sheetName val="기초물량"/>
      <sheetName val="공종단가"/>
      <sheetName val="경비산출"/>
      <sheetName val="설계명세서"/>
      <sheetName val="재료비"/>
      <sheetName val="수량총괄표"/>
      <sheetName val="지세별구분"/>
      <sheetName val="기별"/>
      <sheetName val="재료비단가,단위중량"/>
      <sheetName val="지세별 기초물량"/>
      <sheetName val="지세별굴착량"/>
      <sheetName val="기별훼손지복구방법집계표"/>
      <sheetName val="매설지선"/>
      <sheetName val="굴착량"/>
      <sheetName val="벌목수량"/>
      <sheetName val="발받침개소"/>
      <sheetName val="발받칩면적산출"/>
      <sheetName val="항공CABLE"/>
      <sheetName val="철탑중량"/>
      <sheetName val="지세별조립중량"/>
      <sheetName val="운반거리"/>
      <sheetName val="돌망태"/>
      <sheetName val="복구계획도"/>
      <sheetName val="철탑기초규격"/>
      <sheetName val="철탑면적"/>
      <sheetName val="가선장비"/>
      <sheetName val="전선소요량"/>
      <sheetName val="공드럼"/>
      <sheetName val="중운반거리"/>
      <sheetName val="경운기운반"/>
      <sheetName val="진입로측량 "/>
      <sheetName val="삭도내역서"/>
      <sheetName val="품셈"/>
      <sheetName val="삭도기계손료"/>
      <sheetName val="삭도운반중량"/>
      <sheetName val="가공송전산출서"/>
      <sheetName val="운반비단가"/>
      <sheetName val="토목분야산출서"/>
      <sheetName val="노임변동률"/>
      <sheetName val="직종별노임"/>
      <sheetName val="설계명세서 (철거)"/>
      <sheetName val="수량(철거)"/>
      <sheetName val="지세별(철거)"/>
      <sheetName val="지세(철거)"/>
      <sheetName val="기초물량(철거)"/>
      <sheetName val="운반(철거)"/>
      <sheetName val="단위중량(철거)"/>
      <sheetName val="기별 (철거)"/>
      <sheetName val="공사시방서"/>
      <sheetName val="TW List"/>
      <sheetName val="업무서신"/>
      <sheetName val="첨부 1"/>
      <sheetName val="첨부 2 (매출(원가율)분석)"/>
      <sheetName val="첨부 2-1(도급계약현황)"/>
      <sheetName val="첨부 3 (준공추정)"/>
      <sheetName val="첨부 3-1(을)"/>
      <sheetName val="첨부 3-2(공현병지)"/>
      <sheetName val="첨부 3-3(취하현황)"/>
      <sheetName val="구미주공"/>
      <sheetName val="안전관리계획"/>
      <sheetName val="안전관리계획 (2)"/>
      <sheetName val="기본양식"/>
      <sheetName val="변경전"/>
      <sheetName val="변경후(골조)"/>
      <sheetName val="변경후(전기)"/>
      <sheetName val="사업경과보고"/>
      <sheetName val="공사진행현황"/>
      <sheetName val="공사대기재시공제거진행현황"/>
      <sheetName val="99년 시행물량"/>
      <sheetName val="NOMUBI"/>
      <sheetName val="sw1"/>
      <sheetName val="토적표"/>
      <sheetName val="문제점 및 보완사항"/>
      <sheetName val="독려방안"/>
      <sheetName val="현안문제"/>
      <sheetName val="샘플하우스 브리핑"/>
      <sheetName val="인사말"/>
      <sheetName val="W.S명확화"/>
      <sheetName val="WS예시(주.건)"/>
      <sheetName val="WS예시(토,플)"/>
      <sheetName val="협력업체평가"/>
      <sheetName val="평가표예시(시공능력)"/>
      <sheetName val="평가표예시(소,반장)"/>
      <sheetName val="PCM"/>
      <sheetName val="제거판운영"/>
      <sheetName val="일일회의"/>
      <sheetName val="제거판사진"/>
      <sheetName val="작업지시서"/>
      <sheetName val="공사협조요청서"/>
      <sheetName val="토-(작업지시서-공사협조요청서)"/>
      <sheetName val="주건-(작업지시서-공사협조요청서)"/>
      <sheetName val="공정표"/>
      <sheetName val="검측일정"/>
      <sheetName val="간판운영"/>
      <sheetName val="간판문구"/>
      <sheetName val="청소"/>
      <sheetName val="청소양식(수정)"/>
      <sheetName val="1.4.1 기초자료조사-2p"/>
      <sheetName val="1.4.2 부하집계표(저압)-7p"/>
      <sheetName val="2.1 동력설비 부하계산서(저압)-39p"/>
      <sheetName val="2.1 건축전기부하일람표-18p"/>
      <sheetName val="4.단락전류"/>
      <sheetName val="2.5. 차단기"/>
      <sheetName val="2.8 전력간선 굵기-9p"/>
      <sheetName val="2.8 분기회로 굵기-33p"/>
      <sheetName val="9.5.2 적용기준"/>
      <sheetName val="9.5.3 A부분-P"/>
      <sheetName val="9.5.4 B부분-P"/>
      <sheetName val="9.5.5 C부분-P"/>
      <sheetName val="9.5.6 D부분-P"/>
      <sheetName val="9.5.7 E부분-P"/>
      <sheetName val="9.6.1 A부분-C"/>
      <sheetName val="9.6.2 B부분-C"/>
      <sheetName val="9.6.3 C부분-C"/>
      <sheetName val="9.6.4 D부분-C"/>
      <sheetName val="9.6.5 E부분-C"/>
      <sheetName val="9.7.1 A부분-S"/>
      <sheetName val="9.7.2 B부분-S"/>
      <sheetName val="9.7.3 C부분-S"/>
      <sheetName val="9.7.4 D부분-S"/>
      <sheetName val="9.7.5 E부분-S"/>
      <sheetName val="건축전기-조도계산"/>
      <sheetName val="이후는 참고자료 (2)"/>
      <sheetName val="변압기-참고"/>
      <sheetName val="수요율"/>
      <sheetName val="전동기 특성표"/>
      <sheetName val="허용전류-IEC DATA"/>
      <sheetName val="케이블단면적"/>
      <sheetName val="CABLE"/>
      <sheetName val="공사현황 (2)"/>
      <sheetName val="공사현황(우물통 원내역"/>
      <sheetName val="갑지(우물통원내역)"/>
      <sheetName val="연습"/>
      <sheetName val="설명"/>
      <sheetName val="기존기초규격"/>
      <sheetName val="보강후규격"/>
      <sheetName val="기초도면"/>
      <sheetName val="가공"/>
      <sheetName val="토목"/>
      <sheetName val="예정공정"/>
      <sheetName val="공사예산서"/>
      <sheetName val="설계서"/>
      <sheetName val="되메움잔토"/>
      <sheetName val="기초수량산출근거"/>
      <sheetName val="치핑구멍"/>
      <sheetName val="콘크리트"/>
      <sheetName val="철근"/>
      <sheetName val="보강중량"/>
      <sheetName val="진입측량"/>
      <sheetName val="진입로"/>
      <sheetName val="긴선애자"/>
      <sheetName val="안전관리비"/>
      <sheetName val="기타경비"/>
      <sheetName val="자재집결"/>
      <sheetName val="거푸집"/>
      <sheetName val="수목보상"/>
      <sheetName val="적지복구"/>
      <sheetName val="지선물량"/>
      <sheetName val="용역기별"/>
      <sheetName val="기계공구손료"/>
      <sheetName val="중기운반"/>
      <sheetName val="화물거리"/>
      <sheetName val="경운운반"/>
      <sheetName val="인력운반거리"/>
      <sheetName val="운반비산출"/>
      <sheetName val="단위중량"/>
      <sheetName val="자재단가"/>
      <sheetName val="매설"/>
      <sheetName val="침상봉"/>
      <sheetName val="우수공자재집계표"/>
      <sheetName val="조직도"/>
      <sheetName val="조직도 (2)"/>
      <sheetName val="2.안전관리조직도 (2)"/>
      <sheetName val="2"/>
      <sheetName val="3"/>
      <sheetName val="2.안전관리조직도"/>
      <sheetName val="2-1"/>
      <sheetName val="2-2"/>
      <sheetName val="2-3"/>
      <sheetName val="3.품질관리조직도"/>
      <sheetName val="4.안전교육계획"/>
      <sheetName val="4-1"/>
      <sheetName val="5.품질관리계획"/>
      <sheetName val="5-1"/>
      <sheetName val="5-2"/>
      <sheetName val="5-3"/>
      <sheetName val="5-4"/>
      <sheetName val="5-5"/>
      <sheetName val="5-6"/>
      <sheetName val="5-7"/>
      <sheetName val="5-8"/>
      <sheetName val="5-9"/>
      <sheetName val="5-10"/>
      <sheetName val="5-11"/>
      <sheetName val="6.안전순시및점검계획"/>
      <sheetName val="6-1"/>
      <sheetName val="6-2"/>
      <sheetName val="7.작업공정별위험대책"/>
      <sheetName val="7-1"/>
      <sheetName val="7-2"/>
      <sheetName val="7-3"/>
      <sheetName val="8.안전시설물설치계획"/>
      <sheetName val="8-1"/>
      <sheetName val="8-2"/>
      <sheetName val="9.개인보호구지급계획서"/>
      <sheetName val="10산업안전보건관리비사용계획서"/>
      <sheetName val="10-1"/>
      <sheetName val="10-2"/>
      <sheetName val="10-3"/>
      <sheetName val="10-4"/>
      <sheetName val="10-5"/>
      <sheetName val="10-6"/>
      <sheetName val="11세부작업공정표"/>
      <sheetName val="12.안전교육교재 활용계획서"/>
      <sheetName val="13.QP ITP의 승인일자 등록번호"/>
      <sheetName val="60"/>
      <sheetName val="61"/>
      <sheetName val="62"/>
      <sheetName val="63"/>
      <sheetName val="64"/>
      <sheetName val="75 (2)"/>
      <sheetName val="67"/>
      <sheetName val="68"/>
      <sheetName val="69"/>
      <sheetName val="시6"/>
      <sheetName val="시5"/>
      <sheetName val="시4"/>
      <sheetName val="시3"/>
      <sheetName val="시2"/>
      <sheetName val="시1"/>
      <sheetName val="361(O.f)"/>
      <sheetName val="362(OF)"/>
      <sheetName val="363(OF)"/>
      <sheetName val="74 (2)"/>
      <sheetName val="OF 팀"/>
      <sheetName val="7"/>
      <sheetName val="8"/>
      <sheetName val="9"/>
      <sheetName val="10"/>
      <sheetName val="12"/>
      <sheetName val="13"/>
      <sheetName val="14"/>
      <sheetName val="15"/>
      <sheetName val="16"/>
      <sheetName val="17"/>
      <sheetName val="18"/>
      <sheetName val="19"/>
      <sheetName val="점검"/>
      <sheetName val="점검1"/>
      <sheetName val="점검2"/>
      <sheetName val="칸막이"/>
      <sheetName val="칸막이1"/>
      <sheetName val="칸막이2"/>
      <sheetName val="35"/>
      <sheetName val="사용계획"/>
      <sheetName val="세부1"/>
      <sheetName val="세부2"/>
      <sheetName val="2,3"/>
      <sheetName val="세부4"/>
      <sheetName val="세부5"/>
      <sheetName val="5,6,7"/>
      <sheetName val="위험성 체크 (4)"/>
      <sheetName val="위험성 체크 (5)"/>
      <sheetName val="위험성 체크 (7)"/>
      <sheetName val="위험성 체크 (8)"/>
      <sheetName val="위험성 체크 (9)"/>
      <sheetName val="75"/>
      <sheetName val="77"/>
      <sheetName val="케이블포설-2"/>
      <sheetName val="케이블포설-3"/>
      <sheetName val="금구류설치-4"/>
      <sheetName val="접지공사-5"/>
      <sheetName val="방식층보호-7"/>
      <sheetName val="종단(OF)-10"/>
      <sheetName val="종단(OF)-11"/>
      <sheetName val="급유설비-12"/>
      <sheetName val="준공시험-19"/>
      <sheetName val="방재시설-20"/>
      <sheetName val="보고용(케이블)"/>
      <sheetName val="전체공정"/>
      <sheetName val="21"/>
      <sheetName val="21 (2)"/>
      <sheetName val="22"/>
      <sheetName val="47"/>
      <sheetName val="48"/>
      <sheetName val="49"/>
      <sheetName val="50"/>
      <sheetName val="51"/>
      <sheetName val="52"/>
      <sheetName val="53"/>
      <sheetName val="54"/>
      <sheetName val="56"/>
      <sheetName val="56 (2)"/>
      <sheetName val="56 (3)"/>
      <sheetName val="56 (4)"/>
      <sheetName val="VXXXXX"/>
      <sheetName val="예산서"/>
      <sheetName val="부총"/>
      <sheetName val="주요자재 (2)"/>
      <sheetName val="기초단면도"/>
      <sheetName val="도면치수"/>
      <sheetName val="터파기표준도"/>
      <sheetName val="터파기량"/>
      <sheetName val="비계일반도"/>
      <sheetName val="L.S산출 (2)"/>
      <sheetName val="임대면적"/>
      <sheetName val="진입로개설"/>
      <sheetName val="진입축조량"/>
      <sheetName val="축조평면 (2)"/>
      <sheetName val="지장수목"/>
      <sheetName val="파일일반"/>
      <sheetName val="파일규격"/>
      <sheetName val="파일물량"/>
      <sheetName val="03상노임"/>
      <sheetName val="원가계산서"/>
      <sheetName val="공사개요"/>
      <sheetName val="견적보고서"/>
      <sheetName val="실행갑지-변경"/>
      <sheetName val="개요"/>
      <sheetName val="별첨#1"/>
      <sheetName val="별첨#2"/>
      <sheetName val="토공사"/>
      <sheetName val="별첨#3"/>
      <sheetName val="ESC"/>
      <sheetName val="별첨#4"/>
      <sheetName val="별첨#5"/>
      <sheetName val="별첨#3XX"/>
      <sheetName val="외주비초과분X"/>
      <sheetName val="별첨#4XX"/>
      <sheetName val="별첨4-도급추가 예상금액X"/>
      <sheetName val="별첨#1X"/>
      <sheetName val="별첨#2X"/>
      <sheetName val="별첨#2XX"/>
      <sheetName val="별첨#3X"/>
      <sheetName val="별첨#4X"/>
      <sheetName val="별첨#5X"/>
      <sheetName val="별첨#6X"/>
      <sheetName val="별첨#7X"/>
      <sheetName val="공문x"/>
      <sheetName val="액션플랜"/>
      <sheetName val="석영수상무"/>
      <sheetName val="석영수상무(내역)"/>
      <sheetName val="원가계산서 (2)"/>
      <sheetName val="조경원가계산서(10.9)"/>
      <sheetName val="전체원가계산서(10.20)"/>
      <sheetName val="전체원가계산서(11.17)"/>
      <sheetName val="면적구성"/>
      <sheetName val="면적표1"/>
      <sheetName val="부가세 안분(최초잘못)"/>
      <sheetName val="부가세 안분 (정정)"/>
      <sheetName val="가격표"/>
      <sheetName val="대구팔달가격할인"/>
      <sheetName val="가격table"/>
      <sheetName val="변경면적표1"/>
      <sheetName val="실제분양현황"/>
      <sheetName val="실제분양현황 (2)"/>
      <sheetName val="부가세 안분"/>
      <sheetName val="가산동 가격할인"/>
      <sheetName val="가격표(VAT)"/>
      <sheetName val="호별면적(층공유 별도 추가) "/>
      <sheetName val="분양현황"/>
      <sheetName val="콘도손익"/>
      <sheetName val="장림"/>
      <sheetName val="장림전제"/>
      <sheetName val="Chart2"/>
      <sheetName val="3월말"/>
      <sheetName val="인원추이-직종별"/>
      <sheetName val="인원추이-직급별"/>
      <sheetName val="3월말(직종별)"/>
      <sheetName val="3월말(직급별)"/>
      <sheetName val="인원추이-직종별 (2)"/>
      <sheetName val="인원추이-직급별 (3)"/>
      <sheetName val="인원추이-직급별 (4)"/>
      <sheetName val="인원현황"/>
      <sheetName val="인원현황 (2)"/>
      <sheetName val="Chart1"/>
      <sheetName val="조사개요"/>
      <sheetName val="종합"/>
      <sheetName val="경쟁력"/>
      <sheetName val="구성요소별"/>
      <sheetName val="차별화전략"/>
      <sheetName val="전략적의미"/>
      <sheetName val="결론"/>
      <sheetName val="찬재♥정희2"/>
      <sheetName val="골조공사"/>
      <sheetName val="견출"/>
      <sheetName val="트렌스거더"/>
      <sheetName val="외벽형틀면적"/>
      <sheetName val="활선애자청소"/>
      <sheetName val="사선애자청소"/>
      <sheetName val="중운반"/>
      <sheetName val="소운반"/>
      <sheetName val="가설건물"/>
      <sheetName val="운반비"/>
      <sheetName val="본체"/>
      <sheetName val="부품"/>
      <sheetName val="Book5"/>
      <sheetName val="자료사전"/>
      <sheetName val="내역서(을지)"/>
      <sheetName val="노임"/>
      <sheetName val="양식-1"/>
      <sheetName val="견적범위"/>
      <sheetName val="내역서(엠코 견적팀)"/>
      <sheetName val="일위대가목록(엠코견적팀)"/>
      <sheetName val="단가대비표(엠코견적팀)"/>
      <sheetName val="인건비 계산(엠코공사)"/>
      <sheetName val="공종체크리스트"/>
      <sheetName val="자료사전(당진)"/>
      <sheetName val="내역서(EMS)"/>
      <sheetName val="갑 (전기공사)"/>
      <sheetName val="단가"/>
      <sheetName val="노임단가"/>
      <sheetName val="입찰서"/>
      <sheetName val="서약서"/>
      <sheetName val="위임장"/>
      <sheetName val="10.입찰자재요율표"/>
      <sheetName val="일위대가 (2)"/>
      <sheetName val="일위대가(50x50x4T)"/>
      <sheetName val="일위대가(75x40x5T)"/>
      <sheetName val="일위대가(100x50x5T)"/>
      <sheetName val="외주기성지불조서(실내역)"/>
      <sheetName val="기성고조서(실내역)"/>
      <sheetName val="외주기성지불조서(관통보)"/>
      <sheetName val="기성고조서(관통보)"/>
      <sheetName val="Sheet6"/>
      <sheetName val="Sheet7"/>
      <sheetName val="Sheet8"/>
      <sheetName val="Sheet9"/>
      <sheetName val="Sheet10"/>
      <sheetName val="총갑지"/>
      <sheetName val="변경내역"/>
      <sheetName val="상가분갑지"/>
      <sheetName val="견적조건"/>
      <sheetName val="견적조건 (2)"/>
      <sheetName val="내역서(갑지-성균관대)"/>
      <sheetName val="내역서(SUMMARY-성균관대)"/>
      <sheetName val="내역서(을지-성균관대)"/>
      <sheetName val="ELECCODE"/>
      <sheetName val="위치도"/>
      <sheetName val="사업개요"/>
      <sheetName val="개략손익"/>
      <sheetName val="시장분석"/>
      <sheetName val="손익분석1"/>
      <sheetName val="매출산출"/>
      <sheetName val="월별수입"/>
      <sheetName val="세목별비용"/>
      <sheetName val="시행사손익"/>
      <sheetName val="시공사손익"/>
      <sheetName val="손익분석1 (2)"/>
      <sheetName val="기숙사"/>
      <sheetName val="부품고"/>
      <sheetName val="일정표 (2)"/>
      <sheetName val="견적서"/>
      <sheetName val="전체집계표"/>
      <sheetName val="건축집계표"/>
      <sheetName val="건축내역서"/>
      <sheetName val="조경공사"/>
      <sheetName val="조경공사일위대가"/>
      <sheetName val="인터리어집계"/>
      <sheetName val="인터리어공사"/>
      <sheetName val="전기집계표"/>
      <sheetName val="전기내역서"/>
      <sheetName val="설비집계표"/>
      <sheetName val="설비 내역서"/>
      <sheetName val="출하가"/>
      <sheetName val="출하가1Q"/>
      <sheetName val="Announce"/>
      <sheetName val="P866"/>
      <sheetName val="P800"/>
      <sheetName val="P733"/>
      <sheetName val="HW (54)"/>
      <sheetName val="4차손익 (2)"/>
      <sheetName val="4차손익 (3)"/>
      <sheetName val="4차손익 (4)"/>
      <sheetName val="요약 (7)"/>
      <sheetName val="Oracle"/>
      <sheetName val="HW (53)"/>
      <sheetName val="SW (7)"/>
      <sheetName val="training (7)"/>
      <sheetName val="consult (7)"/>
      <sheetName val="요약 (6)"/>
      <sheetName val="HW (52)"/>
      <sheetName val="SW (6)"/>
      <sheetName val="training (6)"/>
      <sheetName val="consult (6)"/>
      <sheetName val="비교"/>
      <sheetName val="hp8500"/>
      <sheetName val="hp"/>
      <sheetName val="compaq"/>
      <sheetName val="비교 (2)"/>
      <sheetName val="AS-PE2550"/>
      <sheetName val="AS-PIII-8450  (2)"/>
      <sheetName val="AS-SPV210-211S"/>
      <sheetName val="AS-PEDGE-RACK2K"/>
      <sheetName val="AS-PIII-6450"/>
      <sheetName val="itcen (2)"/>
      <sheetName val="공정계획"/>
      <sheetName val="협조사항"/>
      <sheetName val="공정계획 (2)"/>
      <sheetName val="검토보고서"/>
      <sheetName val="집행변경사유"/>
      <sheetName val="특수조건"/>
      <sheetName val="하도신청서"/>
      <sheetName val="수의사유서"/>
      <sheetName val="대비내역(TAB)"/>
      <sheetName val="특수조건(TAB)"/>
      <sheetName val="하도급신청서"/>
      <sheetName val="하도급내역(철골공사)"/>
      <sheetName val="철골공사"/>
      <sheetName val="하도급내역(인테리어공사)"/>
      <sheetName val="대비내역서"/>
      <sheetName val="추천서"/>
      <sheetName val="대구하도급"/>
      <sheetName val="입찰대비표"/>
      <sheetName val="철골단가대비"/>
      <sheetName val="직접공사비"/>
      <sheetName val="집갑"/>
      <sheetName val="집행(간)"/>
      <sheetName val="대비내역"/>
      <sheetName val="총괄"/>
      <sheetName val="갑지(토목)"/>
      <sheetName val="갑지 (건축)"/>
      <sheetName val="건축"/>
      <sheetName val="갑지 (기계)"/>
      <sheetName val="기계"/>
      <sheetName val="갑지 (전기)"/>
      <sheetName val="전기"/>
      <sheetName val="월례업무보고"/>
      <sheetName val="입찰및현설참여현황"/>
      <sheetName val="공동도급협의"/>
      <sheetName val="목표대비"/>
      <sheetName val="00사업목표"/>
      <sheetName val="00 신규수주 "/>
      <sheetName val="검토보고"/>
      <sheetName val="대비표"/>
      <sheetName val="사전공사내역서"/>
      <sheetName val="관련공문"/>
      <sheetName val="0000"/>
      <sheetName val="1000"/>
      <sheetName val="2000"/>
      <sheetName val="3000"/>
      <sheetName val="4000"/>
      <sheetName val="5000"/>
      <sheetName val="6000"/>
      <sheetName val="7000"/>
      <sheetName val="8000"/>
      <sheetName val="9000"/>
      <sheetName val="a000"/>
      <sheetName val="b000"/>
      <sheetName val="c000"/>
      <sheetName val="d000"/>
      <sheetName val="e000"/>
      <sheetName val="f000"/>
      <sheetName val="g000"/>
      <sheetName val="하도승인신청"/>
      <sheetName val="부대조건 "/>
      <sheetName val="견적용"/>
      <sheetName val="차량일정"/>
      <sheetName val="시험현황"/>
      <sheetName val="첨부list"/>
      <sheetName val="cool성능"/>
      <sheetName val="연비"/>
      <sheetName val="JAKE"/>
      <sheetName val="전장-1"/>
      <sheetName val="전장-1 (2)"/>
      <sheetName val="전장-1 (3)"/>
      <sheetName val="NVH-1"/>
      <sheetName val="NVH-1 (2)"/>
      <sheetName val="NVH-1 (3)"/>
      <sheetName val="내구현황"/>
      <sheetName val="목표거리"/>
      <sheetName val="내구계획"/>
      <sheetName val="문제점"/>
      <sheetName val="첨부"/>
      <sheetName val="KK-TRK일정"/>
      <sheetName val="KK-개발현황"/>
      <sheetName val="KK-TCI문제점"/>
      <sheetName val="KK-주요부품개발"/>
      <sheetName val="주요부품개발"/>
      <sheetName val="P1생기MASTER"/>
      <sheetName val="P1MASTER"/>
      <sheetName val="기아공용"/>
      <sheetName val="MASTER"/>
      <sheetName val="기안용지-갑"/>
      <sheetName val="첨부 (2)"/>
      <sheetName val="중간보고"/>
      <sheetName val="CAMERA1"/>
      <sheetName val="ACMERA2"/>
      <sheetName val="개발일정"/>
      <sheetName val="00MYATOWN"/>
      <sheetName val="편성표"/>
      <sheetName val="ADD-DEL"/>
      <sheetName val="1장(일정,현수준)"/>
      <sheetName val="중형AIRCAB"/>
      <sheetName val="대형신CABMTG"/>
      <sheetName val="대형신CABMTG (2)"/>
      <sheetName val="설명FR"/>
      <sheetName val="FRMTG"/>
      <sheetName val="RRMTG유첨"/>
      <sheetName val="중대형적용항목1"/>
      <sheetName val="중대형적용항목2"/>
      <sheetName val="차체SLP"/>
      <sheetName val="STR구상"/>
      <sheetName val="TRIM(SLE)"/>
      <sheetName val="투자상세"/>
      <sheetName val="투자상세(DAY)"/>
      <sheetName val="구상 (2)"/>
      <sheetName val="1"/>
      <sheetName val="2 "/>
      <sheetName val="4"/>
      <sheetName val="5"/>
      <sheetName val="FR LID"/>
      <sheetName val="BUMP"/>
      <sheetName val="BPR유첨"/>
      <sheetName val="FLR CONSOLE"/>
      <sheetName val="FRMTG유첨"/>
      <sheetName val="RR CAB MTG"/>
      <sheetName val="N COVER"/>
      <sheetName val="DECK"/>
      <sheetName val="DECK유첨"/>
      <sheetName val="DECKFENDER"/>
      <sheetName val="LAMP"/>
      <sheetName val="LAMP유첨"/>
      <sheetName val="공조"/>
      <sheetName val="순회전시"/>
      <sheetName val="선양산"/>
      <sheetName val="운영방향"/>
      <sheetName val="trk"/>
      <sheetName val="bus"/>
      <sheetName val="신상품개발"/>
      <sheetName val="진도보고"/>
      <sheetName val="진도보고 (2)"/>
      <sheetName val="검토theme"/>
      <sheetName val="검토theme (2)"/>
      <sheetName val="4D3"/>
      <sheetName val="4D3 (2)"/>
      <sheetName val="4D3 (조립)"/>
      <sheetName val="4D3 (조립) (2)"/>
      <sheetName val="주요변경"/>
      <sheetName val="CAMERA"/>
      <sheetName val="판매계획"/>
      <sheetName val="CONCEPT"/>
      <sheetName val="목표"/>
      <sheetName val="회의록1"/>
      <sheetName val="명단"/>
      <sheetName val="일정"/>
      <sheetName val="차종별"/>
      <sheetName val="차종별추가"/>
      <sheetName val="순서"/>
      <sheetName val="정리1"/>
      <sheetName val="정리2"/>
      <sheetName val="KK"/>
      <sheetName val="Q2000"/>
      <sheetName val="AERO(최종)"/>
      <sheetName val="MA_부품입고"/>
      <sheetName val="투자비"/>
      <sheetName val="양산일정"/>
      <sheetName val="설계구상서2"/>
      <sheetName val="엔진3D(1)"/>
      <sheetName val="마이티3D"/>
      <sheetName val="소음일정(원본)"/>
      <sheetName val="소음일정(보고용)"/>
      <sheetName val="일정(mld)"/>
      <sheetName val="목차 "/>
      <sheetName val="판매실적"/>
      <sheetName val="판매실적 (2)"/>
      <sheetName val="판매가격"/>
      <sheetName val="cab"/>
      <sheetName val="제원"/>
      <sheetName val="사양"/>
      <sheetName val="첨1-1"/>
      <sheetName val="첨2"/>
      <sheetName val="첨3-1"/>
      <sheetName val="첨3-2"/>
      <sheetName val="첨3-3"/>
      <sheetName val="첨4"/>
      <sheetName val="첨5"/>
      <sheetName val="검토배경"/>
      <sheetName val="2 (2)"/>
      <sheetName val="그래프(최종)) (2)"/>
      <sheetName val="전체투자비(현대기아)"/>
      <sheetName val="1ROD_초안"/>
      <sheetName val="1ROD_초안 2"/>
      <sheetName val="1ROD_초안 (2)"/>
      <sheetName val="대형CAB MTG"/>
      <sheetName val="PROTO(버스)"/>
      <sheetName val="PROTO(트럭)"/>
      <sheetName val="PPR-BUS"/>
      <sheetName val="시험"/>
      <sheetName val="시작"/>
      <sheetName val="구조"/>
      <sheetName val="시험(트럭)"/>
      <sheetName val="시작(트럭)"/>
      <sheetName val="구조(트럭)"/>
      <sheetName val="일정-진도"/>
      <sheetName val="성능요약_1"/>
      <sheetName val="목표성능(버스)"/>
      <sheetName val="목표성능(트럭)"/>
      <sheetName val="KK_BUS동력결과"/>
      <sheetName val="KK_TRK동력결과"/>
      <sheetName val="버스"/>
      <sheetName val="트럭"/>
      <sheetName val="샤시"/>
      <sheetName val="엔진"/>
      <sheetName val="3 (2)"/>
      <sheetName val="6"/>
      <sheetName val="11"/>
      <sheetName val="96"/>
      <sheetName val="97"/>
      <sheetName val="98"/>
      <sheetName val="99"/>
      <sheetName val="1 (2)"/>
      <sheetName val="1 (5)"/>
      <sheetName val="1 (6)"/>
      <sheetName val="1 (7)"/>
      <sheetName val="계획 (2)"/>
      <sheetName val="용도차상내"/>
      <sheetName val="엔진 (2)"/>
      <sheetName val="엔진 (3)"/>
      <sheetName val="외관"/>
      <sheetName val="실내"/>
      <sheetName val="안전성"/>
      <sheetName val="RIDE"/>
      <sheetName val="정비성 1"/>
      <sheetName val="정비성2"/>
      <sheetName val="조작성"/>
      <sheetName val="경량화"/>
      <sheetName val="소음"/>
      <sheetName val="겉장"/>
      <sheetName val="1.조직도"/>
      <sheetName val="2.손익"/>
      <sheetName val="활동1"/>
      <sheetName val="활동2"/>
      <sheetName val="활동3"/>
      <sheetName val="활동4"/>
      <sheetName val="활동5"/>
      <sheetName val="PPT"/>
      <sheetName val="PPT (2)"/>
      <sheetName val="무상써비스"/>
      <sheetName val="교육실적"/>
      <sheetName val="표지 (2)"/>
      <sheetName val="목차  (2)"/>
      <sheetName val="1.기술력향상대책(최종) (2)"/>
      <sheetName val="2공통과목 (2)"/>
      <sheetName val="3전체과정축소 A4(811)"/>
      <sheetName val="4정비교육체계 (2)"/>
      <sheetName val="5교육과정(승용) (2)"/>
      <sheetName val="6교육과정(상용)811"/>
      <sheetName val="7교육과정(판도) (2)"/>
      <sheetName val="운영안(1)"/>
      <sheetName val="10운영안(3)"/>
      <sheetName val="11운영안(4)"/>
      <sheetName val="12운영안(6)"/>
      <sheetName val="14자격및동기부여 (2)"/>
      <sheetName val="15(01년교육계획 (2)"/>
      <sheetName val="16(01년교육계획 (3)"/>
      <sheetName val="17HK-1 (2)"/>
      <sheetName val="18HK-2 (2)"/>
      <sheetName val="19HK-3 (2)"/>
      <sheetName val="20HK-4 (2)"/>
      <sheetName val="21HK-5 (2)"/>
      <sheetName val="22HK-6 (2)"/>
      <sheetName val="23상용HK-7 (2)"/>
      <sheetName val="24상용HK-8 (2)"/>
      <sheetName val="25상용HK-9 (2)"/>
      <sheetName val="26상용HK-10 (2)"/>
      <sheetName val="27상용HK-11 (2)"/>
      <sheetName val="28상용HK-12 (2)"/>
      <sheetName val="29상용HK-13 (2)"/>
      <sheetName val="30판급-14 (2)"/>
      <sheetName val="31판급-15 (2)"/>
      <sheetName val="32판급-16 (2)"/>
      <sheetName val="33도장-17 (2)"/>
      <sheetName val="34도장-18 (2)"/>
      <sheetName val="35도장-19 (2)"/>
      <sheetName val="35도장-20"/>
      <sheetName val="Chart3"/>
      <sheetName val="A동"/>
      <sheetName val="B동"/>
      <sheetName val="예산안 그래프"/>
      <sheetName val="시설보수"/>
      <sheetName val="교육기획운영팀"/>
      <sheetName val="영상교육팀"/>
      <sheetName val="영상교육팀 (2)"/>
      <sheetName val="남부정비연수원"/>
      <sheetName val="천안정비연수원"/>
      <sheetName val="정비자료발간팀"/>
      <sheetName val="정비자료발간팀(첨부)"/>
      <sheetName val="교육현황(042429)"/>
      <sheetName val="세부교육현황"/>
      <sheetName val="조직&amp;업무분장"/>
      <sheetName val="업무분장"/>
      <sheetName val="조직도[세부]"/>
      <sheetName val="주소록"/>
      <sheetName val="인적사항"/>
      <sheetName val="천안좌석배치"/>
      <sheetName val="Sheet"/>
      <sheetName val="E-mail"/>
      <sheetName val="사업방침"/>
      <sheetName val="추진방향"/>
      <sheetName val="체계"/>
      <sheetName val="과정"/>
      <sheetName val="산학1"/>
      <sheetName val="위성1"/>
      <sheetName val="위성2"/>
      <sheetName val="진단1"/>
      <sheetName val="진단2"/>
      <sheetName val="진단3"/>
      <sheetName val="진단4"/>
      <sheetName val="진단5"/>
      <sheetName val="정비자료발간1"/>
      <sheetName val="인력운영(현대)"/>
      <sheetName val="인력운영(기아)"/>
      <sheetName val="현대교육"/>
      <sheetName val="도급액"/>
      <sheetName val="실행작성개요"/>
      <sheetName val="견적기준(최종)"/>
      <sheetName val="금액비교(개산)"/>
      <sheetName val="건축내역"/>
      <sheetName val="부자재"/>
      <sheetName val="적용업체"/>
      <sheetName val="작성자"/>
      <sheetName val="발주내역 (변경)"/>
      <sheetName val="      "/>
      <sheetName val="현황보고 갑지"/>
      <sheetName val="1공사개요 "/>
      <sheetName val="34조직도"/>
      <sheetName val="5공사연혁"/>
      <sheetName val="6도급및 원가투입현황"/>
      <sheetName val="7실적및 추정"/>
      <sheetName val="8도급원가율현황"/>
      <sheetName val="9수금 현황"/>
      <sheetName val="10공정현황"/>
      <sheetName val="11공정표"/>
      <sheetName val="12SHOP DWG. SCHEDULE"/>
      <sheetName val="중곡성당"/>
      <sheetName val="13발주현황"/>
      <sheetName val="14인허가"/>
      <sheetName val="18인력계획"/>
      <sheetName val="17 폐기물처리현황"/>
      <sheetName val="15문제점 및 대책"/>
      <sheetName val="16대본사 조치사항"/>
      <sheetName val="19월별공사전경사진"/>
      <sheetName val="2배치도"/>
      <sheetName val="VXXX"/>
      <sheetName val="II손익관리"/>
      <sheetName val="1.종합손익(도급)"/>
      <sheetName val="2.실행예산"/>
      <sheetName val="2.2과부족"/>
      <sheetName val="2.3원가절감"/>
      <sheetName val="3.추가원가"/>
      <sheetName val="4.사전공사"/>
      <sheetName val="5.추정공사비"/>
      <sheetName val="6.금융비용"/>
      <sheetName val="7.공사비집행현황(총괄)"/>
      <sheetName val="8.외주비집행현황"/>
      <sheetName val="9.자재비"/>
      <sheetName val="10.현장집행"/>
      <sheetName val="11.1생산성"/>
      <sheetName val="11.2인원산출"/>
      <sheetName val="Sheet18"/>
      <sheetName val="Sheet19"/>
      <sheetName val="Sheet20"/>
      <sheetName val="Sheet21"/>
      <sheetName val="Sheet22"/>
      <sheetName val="Sheet23"/>
      <sheetName val="Sheet24"/>
      <sheetName val="Sheet25"/>
      <sheetName val="Sheet26"/>
      <sheetName val="Sheet27"/>
      <sheetName val="Sheet28"/>
      <sheetName val="Sheet29"/>
      <sheetName val="Sheet30"/>
      <sheetName val="Sheet31"/>
      <sheetName val="Sheet32"/>
      <sheetName val="Sheet33"/>
      <sheetName val="Sheet34"/>
      <sheetName val="Sheet35"/>
      <sheetName val="Sheet36"/>
      <sheetName val="Sheet37"/>
      <sheetName val="Sheet38"/>
      <sheetName val="Sheet39"/>
      <sheetName val="Sheet40"/>
      <sheetName val="원심탈수기동력"/>
      <sheetName val="Chart5"/>
      <sheetName val="저"/>
      <sheetName val="2차분공정표"/>
      <sheetName val="하도급승인신청서"/>
      <sheetName val="마감재list"/>
      <sheetName val="정련동 전기공사 (일위)"/>
      <sheetName val="철거산출근거"/>
      <sheetName val="지선관로연장조서"/>
      <sheetName val="지선관로이형관조서"/>
      <sheetName val="가정급수관조서"/>
      <sheetName val="자재집계(1)"/>
      <sheetName val="시공겉표지"/>
      <sheetName val="선로계통도"/>
      <sheetName val="경과도"/>
      <sheetName val="안관조직 (2)"/>
      <sheetName val="기관주소"/>
      <sheetName val="안관표지"/>
      <sheetName val="안관조직"/>
      <sheetName val="20"/>
      <sheetName val="중22"/>
      <sheetName val="23"/>
      <sheetName val="24"/>
      <sheetName val="25"/>
      <sheetName val="26"/>
      <sheetName val="27"/>
      <sheetName val="28"/>
      <sheetName val="29"/>
      <sheetName val="30"/>
      <sheetName val="안내판@"/>
      <sheetName val="표지판"/>
      <sheetName val="표지판 (2)"/>
      <sheetName val="표지판 (3)"/>
      <sheetName val="표지판 (4)"/>
      <sheetName val="표지판 (5)"/>
      <sheetName val="표지판 (6)"/>
      <sheetName val="표지판 (7)"/>
      <sheetName val="11대기본"/>
      <sheetName val="11대기본 (2)"/>
      <sheetName val="11대기본 (3)"/>
      <sheetName val="11대기본 (5)"/>
      <sheetName val="11대기본 (4)"/>
      <sheetName val="11점검"/>
      <sheetName val="장비투입"/>
      <sheetName val="44"/>
      <sheetName val="45"/>
      <sheetName val="품관계획@"/>
      <sheetName val="55"/>
      <sheetName val="57"/>
      <sheetName val="58"/>
      <sheetName val="59"/>
      <sheetName val="65(1)"/>
      <sheetName val="66(1)"/>
      <sheetName val="70"/>
      <sheetName val="71"/>
      <sheetName val="72"/>
      <sheetName val="73"/>
      <sheetName val="74"/>
      <sheetName val="76"/>
      <sheetName val="관로포설준비"/>
      <sheetName val="관로포설"/>
      <sheetName val="측정관리항목"/>
      <sheetName val="금구류"/>
      <sheetName val="접지"/>
      <sheetName val="피뢰기"/>
      <sheetName val="절연통보호장치"/>
      <sheetName val="직선1"/>
      <sheetName val="직선2"/>
      <sheetName val="종단1"/>
      <sheetName val="종단2"/>
      <sheetName val="상확인시험"/>
      <sheetName val="방식층"/>
      <sheetName val="준공시험"/>
      <sheetName val="방재시설"/>
      <sheetName val="Sheet1 (3)"/>
      <sheetName val="94"/>
      <sheetName val="95"/>
      <sheetName val="95 (8)"/>
      <sheetName val="공정"/>
      <sheetName val="준공내역"/>
      <sheetName val="0000000"/>
      <sheetName val="흙막이수량"/>
      <sheetName val="가시설(scw구간)"/>
      <sheetName val="SCW"/>
      <sheetName val="팽이면적"/>
      <sheetName val="파일수량(450일때)"/>
      <sheetName val="시험수량"/>
      <sheetName val="변경요약"/>
      <sheetName val="동별레벨-미수정"/>
      <sheetName val="동별파일,직접기초수량-미수정"/>
      <sheetName val="예산기초"/>
      <sheetName val="공비예을"/>
      <sheetName val="수량집계(1)"/>
      <sheetName val="기타수량(1)"/>
      <sheetName val="자재수량(1)"/>
      <sheetName val="철탑토공(1)"/>
      <sheetName val="NO39"/>
      <sheetName val="거푸집(1)"/>
      <sheetName val="철근수량(1)"/>
      <sheetName val="공단가집0"/>
      <sheetName val="콘크리트(1)"/>
      <sheetName val="암면고르기"/>
      <sheetName val="기초규격(1)"/>
      <sheetName val="가설비"/>
      <sheetName val="산출공종노무비"/>
      <sheetName val="노무비"/>
      <sheetName val="공단재,경"/>
      <sheetName val="중기부표(공이상)"/>
      <sheetName val="품셈 (2)"/>
      <sheetName val="별총"/>
      <sheetName val="사방별표 (2)"/>
      <sheetName val="측량X"/>
      <sheetName val="P_RPTE02_01"/>
      <sheetName val="04노임"/>
      <sheetName val="노임2004하(참고)"/>
      <sheetName val="사업소별"/>
      <sheetName val="(현장실사) (2)"/>
      <sheetName val="루트도"/>
      <sheetName val="루트도 (2)"/>
      <sheetName val="광계통도"/>
      <sheetName val="시험성적서"/>
      <sheetName val="준공자료"/>
      <sheetName val="접속함체선번장"/>
      <sheetName val="구내 인입도"/>
      <sheetName val="0025B"/>
      <sheetName val="기안"/>
      <sheetName val="검수보고서"/>
      <sheetName val="공사비산출서"/>
      <sheetName val="노무산출 내역"/>
      <sheetName val="자재산출내역"/>
      <sheetName val="바인드,내관물량"/>
      <sheetName val="사급자재현황"/>
      <sheetName val="접속물량"/>
      <sheetName val="정산내역"/>
      <sheetName val="자재보관증"/>
      <sheetName val="자재인수증"/>
      <sheetName val="기별명세서(종합)"/>
      <sheetName val="피스표(시설)"/>
      <sheetName val="피스표(철거)"/>
      <sheetName val="서교동"/>
      <sheetName val="북아현동"/>
      <sheetName val="이태원동"/>
      <sheetName val="상암동(1차)"/>
      <sheetName val="응암동E-MART"/>
      <sheetName val="망원동"/>
      <sheetName val="상암동(2차)"/>
      <sheetName val="성산초등학교"/>
      <sheetName val="수색교"/>
      <sheetName val="중동현대APT"/>
      <sheetName val="진관내동"/>
      <sheetName val="단순공사"/>
      <sheetName val="북아현동(공사후)"/>
      <sheetName val="북아현동(공사전)"/>
      <sheetName val="중동현대APT(공사전)"/>
      <sheetName val="중동현대APT(공사후)"/>
      <sheetName val="수색교2차(공사전)"/>
      <sheetName val="수색교2차(공사후)"/>
      <sheetName val="성산동초등학교(공사전)"/>
      <sheetName val="성산동초등학교(공사후)"/>
      <sheetName val="망원동(공사전)"/>
      <sheetName val="망원동(공사후)"/>
      <sheetName val="E-MART2차(공사전)"/>
      <sheetName val="E-MART2차(공사후)"/>
      <sheetName val="E-MART1차(공사전)"/>
      <sheetName val="E-MART1차(공사후)"/>
      <sheetName val="상암동2차(공사전)"/>
      <sheetName val="상암동1차(공사후)"/>
      <sheetName val="이태원(공사전)"/>
      <sheetName val="이태원(공사후)"/>
      <sheetName val="이태원(공사전선번)"/>
      <sheetName val="이태원(공사후선번"/>
      <sheetName val="계약서"/>
      <sheetName val="공사완료보고서"/>
      <sheetName val="보고서"/>
      <sheetName val="비교표"/>
      <sheetName val="정산내역서"/>
      <sheetName val="자재산출"/>
      <sheetName val="노무산출"/>
      <sheetName val="종합기별"/>
      <sheetName val="성수동 지장이설"/>
      <sheetName val="철거기별"/>
      <sheetName val="피스표"/>
      <sheetName val="성단물량"/>
      <sheetName val="자제대체내역"/>
      <sheetName val="사급자재 사용내역 "/>
      <sheetName val="0126Y포설"/>
      <sheetName val="0126Y철거"/>
      <sheetName val="CORE 접속수량"/>
      <sheetName val="구간별물량산출내역서"/>
      <sheetName val="  전송망 구성 루트도"/>
      <sheetName val="  준공확인도면 "/>
      <sheetName val="  광중계국개통확인서  "/>
      <sheetName val="  광중계국개통확인서   (2)"/>
      <sheetName val="  기별명세서  "/>
      <sheetName val="9925C청파"/>
      <sheetName val="9925P청파"/>
      <sheetName val="0024C(녹사평)"/>
      <sheetName val="9924H(녹사평)"/>
      <sheetName val="9826Y(독립문삼호아파트)"/>
      <sheetName val="9826W(독립문삼호아파트)"/>
      <sheetName val="배전전주공가사용 기술검토서()"/>
      <sheetName val="배전전주공가사용 기술검토서(1)"/>
      <sheetName val="기별(마포용강)"/>
      <sheetName val="광계통도(마포용강)"/>
      <sheetName val="용강동삼성아파트OFD"/>
      <sheetName val="배전도(9725Z)"/>
      <sheetName val="9525H(양화대교북단)"/>
      <sheetName val="9625C(양화대교북단)"/>
      <sheetName val="9625Q(양화대교북단)"/>
      <sheetName val="9625D(양화대교북단)"/>
      <sheetName val="9625G(양화대교북단)"/>
      <sheetName val="배전전주공가사용 기술검토서"/>
      <sheetName val="전체선번장"/>
      <sheetName val="성동국사OFD"/>
      <sheetName val="명동OFD선번"/>
      <sheetName val="명동OFD(OTDR)"/>
      <sheetName val="동대문HE OFD"/>
      <sheetName val="고객주소"/>
      <sheetName val="회선"/>
      <sheetName val="코아"/>
      <sheetName val="성동계통도"/>
      <sheetName val="명동계통도"/>
      <sheetName val="성동회선선번장"/>
      <sheetName val="성동해지및절체회선"/>
      <sheetName val="명동회선선번장"/>
      <sheetName val="명동해지및절체회선"/>
      <sheetName val="선번도1"/>
      <sheetName val="나우프레스1"/>
      <sheetName val="나우프레스2"/>
      <sheetName val="나우프레스3"/>
      <sheetName val="성북"/>
      <sheetName val="NT3"/>
      <sheetName val="NT4"/>
      <sheetName val="선번도"/>
      <sheetName val="강북영업소이전후(최종)"/>
      <sheetName val="대림정보OFD"/>
      <sheetName val="SKT신답역OFD"/>
      <sheetName val="SKT중곡3OFD"/>
      <sheetName val="SKT 인사동OFD"/>
      <sheetName val="SKT신당OFD"/>
      <sheetName val="SKT신당OFD (2)"/>
      <sheetName val="사당"/>
      <sheetName val="경산"/>
      <sheetName val="SS (2)"/>
      <sheetName val="대가"/>
      <sheetName val="SANBAISU"/>
      <sheetName val="총괄표"/>
      <sheetName val="자재집계"/>
      <sheetName val="집계"/>
      <sheetName val="물량"/>
      <sheetName val="죽청토적"/>
      <sheetName val="준설토적"/>
      <sheetName val="자재정리"/>
      <sheetName val="일위대가-단가산출"/>
      <sheetName val="내역서적용수량"/>
      <sheetName val="수량집계표"/>
      <sheetName val="일반수량"/>
      <sheetName val="개별수량"/>
      <sheetName val="타공종이월수량"/>
      <sheetName val="신축이음"/>
      <sheetName val="파라펫,차수벽"/>
      <sheetName val="토공"/>
      <sheetName val="BOX 3.5x2.0@3(PP)"/>
      <sheetName val="접합부90집계"/>
      <sheetName val="접합부90"/>
      <sheetName val="1.02"/>
      <sheetName val="1.79"/>
      <sheetName val="1.85"/>
      <sheetName val="단위수량"/>
      <sheetName val="토적계산(2사면)"/>
      <sheetName val="주요자재집계"/>
      <sheetName val="상화"/>
      <sheetName val="1.오수관수량집계"/>
      <sheetName val="오수관 토공집계"/>
      <sheetName val="2.오수관로토공산출(토사)"/>
      <sheetName val="3.오수관로토공산출(암)"/>
      <sheetName val="4.오수관수량(노선별)"/>
      <sheetName val="5.오수관 수량조서"/>
      <sheetName val="6.오수관토공단위수량"/>
      <sheetName val="부대공집계"/>
      <sheetName val="부대공"/>
      <sheetName val="안전휀스근거"/>
      <sheetName val="차선도색근거"/>
      <sheetName val="보강공"/>
      <sheetName val="단량"/>
      <sheetName val="지장물집계표"/>
      <sheetName val="지장물공"/>
      <sheetName val="지장물매달기"/>
      <sheetName val="총괄수량집계(SK)"/>
      <sheetName val="노선별수량집계(SK)"/>
      <sheetName val="1 노선 개착구간가시설(SK)"/>
      <sheetName val="(봉하)맨홀펌프장가시설수량집계"/>
      <sheetName val="(봉하)맨홀펌프장가시설상세도"/>
      <sheetName val="(봉하)맨홀펌프장가시설수량산출"/>
      <sheetName val="포장수량"/>
      <sheetName val="포장깨기및복구집계표"/>
      <sheetName val="노선별 전폭포장산출 근거"/>
      <sheetName val="연결관 및 가정오수관"/>
      <sheetName val="포장단면상세도"/>
      <sheetName val="포장계획평면도(1)"/>
      <sheetName val="모르터"/>
      <sheetName val="1노선 강관추진"/>
      <sheetName val="2노선 강관추진 "/>
      <sheetName val="공사명"/>
      <sheetName val="설계설명서"/>
      <sheetName val="자재집계표간지"/>
      <sheetName val="관급자재집계"/>
      <sheetName val="사급자재집계"/>
      <sheetName val="기타자재수량집계"/>
      <sheetName val="콘크리트수량집계"/>
      <sheetName val="골재집계"/>
      <sheetName val="토공간지"/>
      <sheetName val="토공내역적용"/>
      <sheetName val="토공집계표"/>
      <sheetName val="1공구토공계산서"/>
      <sheetName val="2공구토공계산서"/>
      <sheetName val="구조물공간지"/>
      <sheetName val="내역서적용"/>
      <sheetName val="구조물공수량집계"/>
      <sheetName val="반중력식집계"/>
      <sheetName val="반중력식"/>
      <sheetName val="옹벽위치조서"/>
      <sheetName val="게비온수량산출집계"/>
      <sheetName val="게비온단위수량"/>
      <sheetName val="게비온위치조서"/>
      <sheetName val="전석깔기수량집계"/>
      <sheetName val="전석깔기수량"/>
      <sheetName val="부대공간지"/>
      <sheetName val="부대공적용"/>
      <sheetName val="기둥(원형)"/>
      <sheetName val="총괄집계표"/>
      <sheetName val="총괄토적표"/>
      <sheetName val="공종별토공집계표"/>
      <sheetName val="도로부(성토및제거)"/>
      <sheetName val="단지부(성토및제거)"/>
      <sheetName val="단지부(성토및제거) (2)"/>
      <sheetName val="산출근거"/>
      <sheetName val="대(주)1-1"/>
      <sheetName val="대2-1"/>
      <sheetName val="중(보)1-1"/>
      <sheetName val="중(보)1-2"/>
      <sheetName val="중(보)1-3"/>
      <sheetName val="중(보)1-4"/>
      <sheetName val="중(집)2-1"/>
      <sheetName val="중(집)3-1"/>
      <sheetName val="중(집)3-2"/>
      <sheetName val="중(특)3-3"/>
      <sheetName val="소1-1"/>
      <sheetName val="소1-2"/>
      <sheetName val="소1-3"/>
      <sheetName val="소1-4"/>
      <sheetName val="소1-5"/>
      <sheetName val="소1-6"/>
      <sheetName val="소1-7"/>
      <sheetName val="소1-8"/>
      <sheetName val="소1-9"/>
      <sheetName val="소1-10"/>
      <sheetName val="소1-11"/>
      <sheetName val="소1-12"/>
      <sheetName val="소1-13"/>
      <sheetName val="소1-14"/>
      <sheetName val="소1-15"/>
      <sheetName val="소1-16"/>
      <sheetName val="소1-17"/>
      <sheetName val="소1-18"/>
      <sheetName val="소1-19"/>
      <sheetName val="소1-20"/>
      <sheetName val="소1-21"/>
      <sheetName val="소1-22"/>
      <sheetName val="소1-23"/>
      <sheetName val="소1-24"/>
      <sheetName val="소1-25"/>
      <sheetName val="소1-26"/>
      <sheetName val="소1-27"/>
      <sheetName val="소(특)1-28"/>
      <sheetName val="소(특)1-29"/>
      <sheetName val="소(특)1-30"/>
      <sheetName val="소(특)1-31"/>
      <sheetName val="소(특)1-32"/>
      <sheetName val="소(특)1-33"/>
      <sheetName val="소(특)1-34"/>
      <sheetName val="소2-1"/>
      <sheetName val="소2-2"/>
      <sheetName val="소2-3"/>
      <sheetName val="소2-4"/>
      <sheetName val="소2-5"/>
      <sheetName val="소2-6"/>
      <sheetName val="소2-7"/>
      <sheetName val="소2-8"/>
      <sheetName val="소2-9"/>
      <sheetName val="소2-10"/>
      <sheetName val="소2-11"/>
      <sheetName val="소2-12"/>
      <sheetName val="소2-13"/>
      <sheetName val="소2-14"/>
      <sheetName val="소2-15"/>
      <sheetName val="소2-16"/>
      <sheetName val="소2-17"/>
      <sheetName val="소2-18"/>
      <sheetName val="소2-19"/>
      <sheetName val="소2-20"/>
      <sheetName val="소2-21"/>
      <sheetName val="소2-22"/>
      <sheetName val="소2-23"/>
      <sheetName val="소2-24"/>
      <sheetName val="소2-25"/>
      <sheetName val="소2-26"/>
      <sheetName val="소2-27"/>
      <sheetName val="소2-28"/>
      <sheetName val="소2-29"/>
      <sheetName val="소2-30"/>
      <sheetName val="소2-31"/>
      <sheetName val="소2-32"/>
      <sheetName val="소2-33"/>
      <sheetName val="소2-34"/>
      <sheetName val="소2-35"/>
      <sheetName val="소2-36"/>
      <sheetName val="소2-37"/>
      <sheetName val="소2-38"/>
      <sheetName val="소2-39"/>
      <sheetName val="소2-40"/>
      <sheetName val="소2-41"/>
      <sheetName val="소2-42"/>
      <sheetName val="소2-43"/>
      <sheetName val="소2-44"/>
      <sheetName val="소2-45"/>
      <sheetName val="소2-46"/>
      <sheetName val="소2-47"/>
      <sheetName val="소2-48"/>
      <sheetName val="소2-49"/>
      <sheetName val="소2-51"/>
      <sheetName val="소2-52"/>
      <sheetName val="소2-53"/>
      <sheetName val="소2-54"/>
      <sheetName val="소2-55"/>
      <sheetName val="소2-56"/>
      <sheetName val="소2-57"/>
      <sheetName val="소(특)2-58"/>
      <sheetName val="소(특)2-59"/>
      <sheetName val="소(특)2-60"/>
      <sheetName val="소(특)2-61"/>
      <sheetName val="소(특)2-62"/>
      <sheetName val="소(특)2-63"/>
      <sheetName val="소(특)2-64"/>
      <sheetName val="소(특)2-65"/>
      <sheetName val="소2-66"/>
      <sheetName val="소(특)2-66"/>
      <sheetName val="소(특)2-67"/>
      <sheetName val="소(특)2-68"/>
      <sheetName val="소(특)2-69"/>
      <sheetName val="소(특)2-70"/>
      <sheetName val="소3-1"/>
      <sheetName val="소3-2"/>
      <sheetName val="소3-3"/>
      <sheetName val="소3-4"/>
      <sheetName val="소3-5"/>
      <sheetName val="소3-6"/>
      <sheetName val="소3-7"/>
      <sheetName val="소(특)3-8"/>
      <sheetName val="소(특)3-9"/>
      <sheetName val="소(특)3-10"/>
      <sheetName val="소(특)3-11"/>
      <sheetName val="소(특)3-12"/>
      <sheetName val="소(특)3-13"/>
      <sheetName val="소(특)3-14"/>
      <sheetName val="------"/>
      <sheetName val="1.상수관수량집계"/>
      <sheetName val="2.상수관토공집계"/>
      <sheetName val="3.상수관로토공산출(토사)"/>
      <sheetName val="5.상수토공단위수량"/>
      <sheetName val="6.상수직관연장산출조서"/>
      <sheetName val="7.상수관수량조서(노선별)"/>
      <sheetName val="8.상수관로수량산출"/>
      <sheetName val="9.상수관접합및절단집계"/>
      <sheetName val="주요자재집계표(본선관로공사)"/>
      <sheetName val="재료집계표"/>
      <sheetName val="골재량계산서"/>
      <sheetName val="포장면적집계표"/>
      <sheetName val="소로부포장면적산출집계"/>
      <sheetName val="소로부포장면적산출조서"/>
      <sheetName val="소로포장단위수량"/>
      <sheetName val="L형측구연장산출조서"/>
      <sheetName val="소로부L형측구단위수량"/>
      <sheetName val="도로경계석연장산출조서"/>
      <sheetName val="도로경계석단위수량(소로)"/>
      <sheetName val="소로부포장가산면적집계표"/>
      <sheetName val="소로L형측구가산면적단위수량"/>
      <sheetName val="소로부포장공제면적집계표"/>
      <sheetName val="소로부포장공제면적산출집계"/>
      <sheetName val="소로원형2호맨홀공제수량"/>
      <sheetName val="소로우수받이공제수량"/>
      <sheetName val="타이틀"/>
      <sheetName val="자재집계표"/>
      <sheetName val="표지판설치수량집계"/>
      <sheetName val="표지판기초수량집계"/>
      <sheetName val="정주식기초수량집계"/>
      <sheetName val="정주식"/>
      <sheetName val="편지식(3x2)기초수량집계"/>
      <sheetName val="편지식(3x2)"/>
      <sheetName val="차선도색수량집계"/>
      <sheetName val="차선도색"/>
      <sheetName val="횡단보도및정지선수량"/>
      <sheetName val="횡단보도및정지선"/>
      <sheetName val="과속방지턱수량(3.6×10)"/>
      <sheetName val="과속방지턱(3.6×10)"/>
      <sheetName val="문자기호수량집계"/>
      <sheetName val="부대공수량집계표"/>
      <sheetName val="공사안내표지판"/>
      <sheetName val="차선도색수량집계표"/>
      <sheetName val="노면표지"/>
      <sheetName val="횡단보도 표지판 집계"/>
      <sheetName val="횡단표지기초"/>
      <sheetName val="가로시설공수량집계"/>
      <sheetName val="가로시설공자재산출"/>
      <sheetName val="가로시설공면적산출"/>
      <sheetName val="소형고압블럭신설"/>
      <sheetName val="점자블럭신설"/>
      <sheetName val="화단설치"/>
      <sheetName val="볼라드"/>
      <sheetName val="점자블럭정비"/>
      <sheetName val="소형고압블럭정비"/>
      <sheetName val="난간기초깨기"/>
      <sheetName val="설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/>
      <sheetData sheetId="38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/>
      <sheetData sheetId="137"/>
      <sheetData sheetId="138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/>
      <sheetData sheetId="679"/>
      <sheetData sheetId="680"/>
      <sheetData sheetId="681"/>
      <sheetData sheetId="682"/>
      <sheetData sheetId="683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/>
      <sheetData sheetId="854"/>
      <sheetData sheetId="855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/>
      <sheetData sheetId="899"/>
      <sheetData sheetId="900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/>
      <sheetData sheetId="1187"/>
      <sheetData sheetId="1188"/>
      <sheetData sheetId="1189"/>
      <sheetData sheetId="1190"/>
      <sheetData sheetId="1191"/>
      <sheetData sheetId="1192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/>
      <sheetData sheetId="1382" refreshError="1"/>
      <sheetData sheetId="1383" refreshError="1"/>
      <sheetData sheetId="1384" refreshError="1"/>
      <sheetData sheetId="1385" refreshError="1"/>
      <sheetData sheetId="1386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/>
      <sheetData sheetId="1619"/>
      <sheetData sheetId="1620" refreshError="1"/>
      <sheetData sheetId="1621"/>
      <sheetData sheetId="1622"/>
      <sheetData sheetId="1623"/>
      <sheetData sheetId="1624"/>
      <sheetData sheetId="1625"/>
      <sheetData sheetId="1626"/>
      <sheetData sheetId="1627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/>
      <sheetData sheetId="1641"/>
      <sheetData sheetId="1642"/>
      <sheetData sheetId="1643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MAIN"/>
      <sheetName val="총공사비"/>
      <sheetName val="원가계산서"/>
      <sheetName val="T1"/>
      <sheetName val="san"/>
      <sheetName val="LIST"/>
      <sheetName val="FORM1-P "/>
      <sheetName val="sw1"/>
      <sheetName val="sw2"/>
      <sheetName val="sw3"/>
      <sheetName val="sw4"/>
      <sheetName val="sw5"/>
      <sheetName val="sw6"/>
      <sheetName val="sw7"/>
      <sheetName val="NOMUBI"/>
      <sheetName val="관급"/>
      <sheetName val="WORK"/>
      <sheetName val="집계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재경비(전)"/>
      <sheetName val="재경비(전) (2)"/>
      <sheetName val="재경비(방송)"/>
      <sheetName val="한전수탁"/>
      <sheetName val="통신수탁"/>
      <sheetName val="관급"/>
      <sheetName val="관급 (2)"/>
      <sheetName val="갑지"/>
      <sheetName val="갑지 (2)"/>
      <sheetName val="가설공사"/>
      <sheetName val="재경비(김포)"/>
      <sheetName val="김포(LOP 설치비)"/>
      <sheetName val="laroux"/>
      <sheetName val="가설공사 (2)"/>
      <sheetName val="갑지 (3)"/>
      <sheetName val="가설공사(전기)"/>
      <sheetName val="가설공사 (방송,통신)"/>
      <sheetName val="갑지 (건축전기)"/>
      <sheetName val="한전수탁 "/>
      <sheetName val="갑지 (건축전기) (2)"/>
      <sheetName val="WORK"/>
      <sheetName val="물가대비표"/>
      <sheetName val="DAT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서을"/>
      <sheetName val="일위대가"/>
      <sheetName val="조치원수량"/>
      <sheetName val="laroux"/>
      <sheetName val="2T수량"/>
      <sheetName val="원가산출 (2)"/>
      <sheetName val="원가2"/>
      <sheetName val="내역서 (2)"/>
      <sheetName val="단가산출 (2)"/>
      <sheetName val="일위대가 (2)"/>
      <sheetName val="Sheet7"/>
      <sheetName val="Sheet8"/>
      <sheetName val="Sheet11"/>
      <sheetName val="Sheet12"/>
      <sheetName val="Sheet13"/>
      <sheetName val="Sheet14"/>
      <sheetName val="Sheet15"/>
      <sheetName val="Sheet16"/>
      <sheetName val="내역서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횡배표지"/>
      <sheetName val="횡배수량집계(총)"/>
      <sheetName val="횡배수량집계(1공구)"/>
      <sheetName val="횡배산근1(1공구)"/>
      <sheetName val="횡배산근2(1공구)"/>
      <sheetName val="횡평균높이산근1(1공구)"/>
      <sheetName val="횡배수량집계(2공구)"/>
      <sheetName val="횡배산근1(2공구)"/>
      <sheetName val="횡배산근2(2공구)"/>
      <sheetName val="횡배산근3(2공구)"/>
      <sheetName val="횡배산근4(2공구)"/>
      <sheetName val="횡배산근5(2공구)"/>
      <sheetName val="TYPE-1"/>
      <sheetName val="TYPE-3"/>
      <sheetName val="집수정표지(1공구)"/>
      <sheetName val="집수정표지(2공구)"/>
      <sheetName val="집수정0.7 0.7"/>
      <sheetName val="집수정0.7 0.7토공"/>
      <sheetName val="집수정1.0 1.0"/>
      <sheetName val="집수정1.0 1.0토공"/>
      <sheetName val="집수정1.0 1.3"/>
      <sheetName val="집수정1.0 1.3토공"/>
      <sheetName val="집수정1.4 1.5"/>
      <sheetName val="집수정1.4 1.5토공"/>
      <sheetName val="집수정1.5 1.2"/>
      <sheetName val="집수정1.5 1.2토공"/>
      <sheetName val="집수정1.2 1.2 (2공구)"/>
      <sheetName val="집수정1.2 1.2토공(2공구)"/>
      <sheetName val="집수정1.0 0.8(2공구)"/>
      <sheetName val="집수정1.0 0.8토공(2공구)"/>
      <sheetName val="집수정1.0 1.3(2공구)"/>
      <sheetName val="집수정1.5 1.3토공(2공구)"/>
      <sheetName val="종배표지"/>
      <sheetName val="종배수관위치(1공구)"/>
      <sheetName val="종배수관위치(2공구)"/>
      <sheetName val="횡배수관집현황(1공구)"/>
      <sheetName val="횡배수관집현황(2공구)"/>
      <sheetName val="면벽(2공구)"/>
      <sheetName val="집수정수량집계표(1공구)"/>
      <sheetName val="집수정수량집계표(2공구)"/>
      <sheetName val="종배수관집계(1공구)"/>
      <sheetName val="종배수관집계(2공구)"/>
      <sheetName val="설계서을"/>
      <sheetName val="터파기및재료"/>
      <sheetName val="000000"/>
      <sheetName val="표지1"/>
      <sheetName val="Sheet2"/>
      <sheetName val="설계설명서"/>
      <sheetName val="Sheet3 (2)"/>
      <sheetName val="설계예산서"/>
      <sheetName val="운반거리표"/>
      <sheetName val="예정공정(6개월)"/>
      <sheetName val="관급자재간지"/>
      <sheetName val="집계표"/>
      <sheetName val="자재집계간지"/>
      <sheetName val="자재집계"/>
      <sheetName val="토공간지"/>
      <sheetName val="토공집계표"/>
      <sheetName val="토공토적집계"/>
      <sheetName val="토적계산서"/>
      <sheetName val="축조공간지"/>
      <sheetName val="석축자재집계"/>
      <sheetName val="석축수량집계"/>
      <sheetName val="석축단위수량"/>
      <sheetName val="피복석전개도"/>
      <sheetName val="피복석평균높이"/>
      <sheetName val="끝마무리"/>
      <sheetName val="포장공간지"/>
      <sheetName val="포장공집계"/>
      <sheetName val="포장재료집계"/>
      <sheetName val="포장수량집계 "/>
      <sheetName val="상치포장"/>
      <sheetName val="상치포장토적"/>
      <sheetName val="상치포장 (2)"/>
      <sheetName val="접속포장토적"/>
      <sheetName val="신축이음"/>
      <sheetName val="단위수량"/>
      <sheetName val="날개벽"/>
      <sheetName val="설비"/>
      <sheetName val="DATE"/>
      <sheetName val="토목내역서"/>
      <sheetName val="DATA"/>
      <sheetName val="데이타"/>
      <sheetName val="수량산출"/>
      <sheetName val="횡배수관집현황_2공구_"/>
      <sheetName val="자재단가"/>
      <sheetName val="노임단가 "/>
      <sheetName val="맨홀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접속도로1"/>
      <sheetName val="Sheet1"/>
      <sheetName val="수로단위수량"/>
      <sheetName val="경산"/>
      <sheetName val="unitpric"/>
      <sheetName val="작업금지"/>
      <sheetName val="일위대가"/>
      <sheetName val="인건비"/>
      <sheetName val="노임단가"/>
      <sheetName val="조건표"/>
      <sheetName val="설계명세서"/>
      <sheetName val="예산명세서"/>
      <sheetName val="자료입력"/>
      <sheetName val="I一般比"/>
      <sheetName val="#REF"/>
      <sheetName val="건축내역"/>
      <sheetName val="공사비증감"/>
      <sheetName val="종배수관면벽구"/>
      <sheetName val="단가"/>
      <sheetName val="공사요율"/>
      <sheetName val="날개수량1.5"/>
      <sheetName val="96보완계획7.12"/>
      <sheetName val="9811"/>
      <sheetName val="배수관"/>
      <sheetName val="인건비 "/>
      <sheetName val="맨홀조서"/>
      <sheetName val="조도계산"/>
      <sheetName val="요율"/>
      <sheetName val="내역"/>
      <sheetName val="계약내역서"/>
      <sheetName val="2공구자재집"/>
      <sheetName val="Sheet1 (2)"/>
      <sheetName val="비탈면보호공수량산출"/>
      <sheetName val="기존단가 (2)"/>
      <sheetName val="적용단위길이"/>
      <sheetName val="자료"/>
      <sheetName val="단가조사"/>
      <sheetName val="피벗테이블데이터분석"/>
      <sheetName val="종배수관(신)"/>
      <sheetName val="산근1"/>
      <sheetName val="장비"/>
      <sheetName val="노무"/>
      <sheetName val="자재"/>
      <sheetName val="수목표준대가"/>
      <sheetName val="토공"/>
      <sheetName val="코드표"/>
      <sheetName val="내역서"/>
      <sheetName val="횡배수관"/>
      <sheetName val="노무단가"/>
      <sheetName val="노임"/>
      <sheetName val="일위목록"/>
      <sheetName val="전선,전선관수량"/>
      <sheetName val="노무비"/>
      <sheetName val="작업시작"/>
      <sheetName val="본선부단위수량"/>
      <sheetName val="7단가"/>
      <sheetName val="지급자재"/>
      <sheetName val="제출내역 (2)"/>
      <sheetName val="토사(PE)"/>
      <sheetName val="식재가격"/>
      <sheetName val="식재총괄"/>
      <sheetName val="집수A"/>
      <sheetName val="6. 직접경비"/>
      <sheetName val="AL공사(원)"/>
      <sheetName val="재료비"/>
      <sheetName val="개소별수량산출"/>
      <sheetName val="MATERIAL"/>
      <sheetName val="매설지선굴착"/>
      <sheetName val="노임단가(0.3)"/>
      <sheetName val="식재인부"/>
      <sheetName val="송전기본"/>
      <sheetName val="N賃率-職"/>
      <sheetName val="자재테이블"/>
      <sheetName val="교각계산"/>
      <sheetName val="종배수관면벽신"/>
      <sheetName val="노임단"/>
      <sheetName val="배수공"/>
      <sheetName val="부대공"/>
      <sheetName val="운반공"/>
      <sheetName val="자재단"/>
      <sheetName val="장비단"/>
      <sheetName val="대치판정"/>
      <sheetName val="대비"/>
      <sheetName val="TYPE1"/>
      <sheetName val="증감대비"/>
      <sheetName val="가압장구체수량산출서"/>
      <sheetName val="내역서 "/>
      <sheetName val="차선도색산근"/>
      <sheetName val="정렬"/>
      <sheetName val="측량요율"/>
      <sheetName val="원가"/>
      <sheetName val="DATA 입력란"/>
      <sheetName val="조명율표"/>
      <sheetName val="토목주소"/>
      <sheetName val="프랜트면허"/>
      <sheetName val="COVER"/>
      <sheetName val="물집"/>
      <sheetName val="부하(성남)"/>
      <sheetName val="특수기호강도거푸집"/>
      <sheetName val="L형옹벽단위수량(25)"/>
      <sheetName val="참조"/>
      <sheetName val="공토공단위당"/>
      <sheetName val="보호공"/>
      <sheetName val="수량총괄"/>
      <sheetName val="설비내역서"/>
      <sheetName val="건축내역서"/>
      <sheetName val="전기내역서"/>
      <sheetName val="수목데이타 "/>
      <sheetName val="일위대가(가설)"/>
      <sheetName val="EQ-R1"/>
      <sheetName val="작업년월"/>
      <sheetName val="포장면적산출"/>
      <sheetName val="건축공사(본동)"/>
      <sheetName val="노임목록"/>
      <sheetName val="자재목록"/>
      <sheetName val="위치조서"/>
      <sheetName val="공내역"/>
      <sheetName val="단가조서"/>
      <sheetName val="노무비 "/>
      <sheetName val="일위집계"/>
      <sheetName val="계산서(곡선부)"/>
      <sheetName val="수입"/>
      <sheetName val="결재판"/>
      <sheetName val="견적"/>
      <sheetName val="gyun-가스"/>
      <sheetName val="코드일람표2001년10월"/>
      <sheetName val="단가산출"/>
      <sheetName val="9902"/>
      <sheetName val="변압기 및 발전기 용량"/>
      <sheetName val="약품공급2"/>
      <sheetName val="단가표 (2)"/>
      <sheetName val="원보"/>
      <sheetName val="총괄내역서"/>
      <sheetName val="투찰"/>
      <sheetName val="순공사비"/>
      <sheetName val="금액"/>
      <sheetName val="건축(산출)"/>
      <sheetName val="토목(산출)"/>
      <sheetName val="부대공사"/>
      <sheetName val="초기화면"/>
      <sheetName val="관급자재"/>
      <sheetName val="FB25JN"/>
      <sheetName val="자재대"/>
      <sheetName val="각형맨홀"/>
      <sheetName val="안내"/>
      <sheetName val="직재"/>
      <sheetName val="Sheet5"/>
      <sheetName val="J형측구단위수량"/>
      <sheetName val="조건표 (2)"/>
      <sheetName val="복주일위대가"/>
      <sheetName val="몰탈콘크리트"/>
      <sheetName val="철근집계"/>
      <sheetName val="시점교대"/>
      <sheetName val="TOTAL_BOQ"/>
      <sheetName val="개요"/>
      <sheetName val="직접인건비"/>
      <sheetName val="직접경비"/>
      <sheetName val="ⴭⴭⴭⴭⴭ"/>
      <sheetName val="보안등"/>
      <sheetName val="노견단위수량"/>
      <sheetName val="단가표"/>
      <sheetName val="아스콘포장깨기수량"/>
      <sheetName val="Sheet15"/>
      <sheetName val="1"/>
      <sheetName val="10"/>
      <sheetName val="11"/>
      <sheetName val="12"/>
      <sheetName val="13"/>
      <sheetName val="14"/>
      <sheetName val="15"/>
      <sheetName val="16"/>
      <sheetName val="2"/>
      <sheetName val="3"/>
      <sheetName val="4"/>
      <sheetName val="5"/>
      <sheetName val="6"/>
      <sheetName val="7"/>
      <sheetName val="8"/>
      <sheetName val="9"/>
      <sheetName val="유원장"/>
      <sheetName val="종배수관_신_"/>
      <sheetName val="철콘공사"/>
      <sheetName val="원가계산서 (건축)"/>
      <sheetName val="2.냉난방설비공사"/>
      <sheetName val="7.자동제어공사"/>
      <sheetName val="자재비"/>
      <sheetName val="2.호선별예상실적"/>
      <sheetName val="BEND LOSS"/>
      <sheetName val="단 box"/>
      <sheetName val="대총괄표"/>
      <sheetName val="장비경비"/>
      <sheetName val="경비산출서"/>
      <sheetName val="집수정0_7_0_7"/>
      <sheetName val="집수정0_7_0_7토공"/>
      <sheetName val="집수정1_0_1_0"/>
      <sheetName val="집수정1_0_1_0토공"/>
      <sheetName val="집수정1_0_1_3"/>
      <sheetName val="집수정1_0_1_3토공"/>
      <sheetName val="집수정1_4_1_5"/>
      <sheetName val="집수정1_4_1_5토공"/>
      <sheetName val="집수정1_5_1_2"/>
      <sheetName val="집수정1_5_1_2토공"/>
      <sheetName val="집수정1_2_1_2_(2공구)"/>
      <sheetName val="집수정1_2_1_2토공(2공구)"/>
      <sheetName val="집수정1_0_0_8(2공구)"/>
      <sheetName val="집수정1_0_0_8토공(2공구)"/>
      <sheetName val="집수정1_0_1_3(2공구)"/>
      <sheetName val="집수정1_5_1_3토공(2공구)"/>
      <sheetName val="Sheet3_(2)"/>
      <sheetName val="포장수량집계_"/>
      <sheetName val="상치포장_(2)"/>
      <sheetName val="노임단가_"/>
      <sheetName val="인건비_"/>
      <sheetName val="기존단가_(2)"/>
      <sheetName val="SORCE1"/>
      <sheetName val="우,오수"/>
      <sheetName val="냉천부속동"/>
      <sheetName val="2000년1차"/>
      <sheetName val="노임이"/>
      <sheetName val="기계"/>
      <sheetName val="정화조"/>
      <sheetName val="조경"/>
      <sheetName val="토목"/>
      <sheetName val="을지"/>
      <sheetName val="물량내역서"/>
      <sheetName val="01후반노무비"/>
      <sheetName val="재료비노무비"/>
      <sheetName val="설계예시"/>
      <sheetName val="난간벽단위"/>
      <sheetName val="96노임기준"/>
      <sheetName val="BID"/>
      <sheetName val="결재갑지"/>
      <sheetName val="건축일위"/>
      <sheetName val="그라우팅일위"/>
      <sheetName val="총괄"/>
      <sheetName val="BQ(실행)"/>
      <sheetName val="배수장토목공사비"/>
      <sheetName val="C.배수관공"/>
      <sheetName val="공통가설"/>
      <sheetName val="구분표"/>
      <sheetName val="공통"/>
      <sheetName val="상부공"/>
      <sheetName val="수량및자재집계표"/>
      <sheetName val="간지 (세)"/>
      <sheetName val="출입구총집계"/>
      <sheetName val="주소록"/>
      <sheetName val="몸체(460×600)"/>
      <sheetName val="내역서(삼호)"/>
      <sheetName val="부안일위"/>
      <sheetName val="준검 내역서"/>
      <sheetName val="암거단위-1련"/>
      <sheetName val="남대문빌딩"/>
      <sheetName val="용산1(해보)"/>
      <sheetName val="Macro1"/>
      <sheetName val="일위_파일"/>
      <sheetName val="시중노임(공사)"/>
      <sheetName val="돈암사업"/>
      <sheetName val="COST"/>
      <sheetName val="소업1교"/>
      <sheetName val="9509"/>
      <sheetName val="산출근거"/>
      <sheetName val="날개벽수량표"/>
      <sheetName val="인천제철"/>
      <sheetName val="변경내역"/>
      <sheetName val="투찰금액"/>
      <sheetName val="일위대가목록"/>
      <sheetName val="도면자료제출일정"/>
      <sheetName val="choose"/>
      <sheetName val="별표 "/>
      <sheetName val="실행간접비용"/>
      <sheetName val="공종단가"/>
      <sheetName val="기계경비일람"/>
      <sheetName val="재료집계표빽업"/>
      <sheetName val="암거수리계산서"/>
      <sheetName val="◀암거수리계산조서"/>
      <sheetName val="◀암거위치"/>
      <sheetName val="최종단면▶"/>
      <sheetName val="◀평균높이▶"/>
      <sheetName val="직노"/>
      <sheetName val="적용건축"/>
      <sheetName val="범례표"/>
      <sheetName val="청천내"/>
      <sheetName val="토공(우물통,기타) "/>
      <sheetName val="6공구(당초)"/>
      <sheetName val="가도공"/>
      <sheetName val="ABUT수량-A1"/>
      <sheetName val="대가표(품셈)"/>
      <sheetName val="횡 연장"/>
      <sheetName val="수량산출서"/>
      <sheetName val="상반기손익차2총괄"/>
      <sheetName val="골재집계"/>
      <sheetName val="48일위(기존)"/>
      <sheetName val="노임자료"/>
      <sheetName val="총괄표"/>
      <sheetName val="인력DATA"/>
      <sheetName val="노임DB"/>
      <sheetName val="토적_xde9c__xde19_굃"/>
      <sheetName val="망미동"/>
      <sheetName val="개인DAT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대비표"/>
      <sheetName val="선체"/>
      <sheetName val="의장"/>
      <sheetName val="기관"/>
      <sheetName val="전기"/>
      <sheetName val="7단가"/>
    </sheetNames>
    <sheetDataSet>
      <sheetData sheetId="0"/>
      <sheetData sheetId="1"/>
      <sheetData sheetId="2"/>
      <sheetData sheetId="3"/>
      <sheetData sheetId="4"/>
      <sheetData sheetId="5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계획서"/>
      <sheetName val="계획작업."/>
      <sheetName val="계획내역"/>
      <sheetName val="물품구매(갑)"/>
      <sheetName val="완료보고서"/>
      <sheetName val="완료작업"/>
      <sheetName val="완료내역"/>
      <sheetName val="계획작업"/>
      <sheetName val="물품구매(갑)."/>
      <sheetName val="완료보고서."/>
      <sheetName val="횡배수관집현황(2공구)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1"/>
      <sheetName val="표지2"/>
      <sheetName val="산출내역"/>
      <sheetName val="공사원가"/>
      <sheetName val="집계"/>
      <sheetName val="공청설비"/>
      <sheetName val="전화OA"/>
      <sheetName val="유지공구"/>
      <sheetName val="방송설비"/>
      <sheetName val="계측제어"/>
      <sheetName val="이설"/>
      <sheetName val="일위목차"/>
      <sheetName val="일위대가"/>
      <sheetName val="단가조사서"/>
      <sheetName val="견적대비"/>
      <sheetName val="노임"/>
      <sheetName val="수질계기"/>
      <sheetName val="물가대비표"/>
      <sheetName val="요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요율"/>
      <sheetName val="노임단가"/>
      <sheetName val="일위목록"/>
      <sheetName val="일 위 대 가 표"/>
      <sheetName val="물가대비표"/>
      <sheetName val="1.발전설비"/>
      <sheetName val="순공사비 총괄표"/>
      <sheetName val="원가계산서"/>
      <sheetName val="산출내역서"/>
      <sheetName val="갑지"/>
      <sheetName val="합계"/>
      <sheetName val="일위대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용목차"/>
      <sheetName val="규준틀"/>
      <sheetName val="확인서(시표채취)"/>
      <sheetName val="횡단토적표"/>
      <sheetName val="사진대지"/>
      <sheetName val="공사안내간판"/>
      <sheetName val="일일상황판"/>
      <sheetName val="공사현황판"/>
      <sheetName val="중간제목"/>
      <sheetName val="세로제목"/>
      <sheetName val="머리제목"/>
      <sheetName val="절약표고"/>
      <sheetName val="상행-교대(A1)"/>
      <sheetName val="현장서류모음1"/>
    </sheetNames>
    <definedNames>
      <definedName name="매크로11"/>
      <definedName name="매크로4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제경비"/>
      <sheetName val="원가계산서"/>
      <sheetName val="내역서"/>
      <sheetName val="일위(전기)"/>
      <sheetName val="단가"/>
      <sheetName val="목록"/>
      <sheetName val="기계경비2"/>
      <sheetName val="직영비"/>
      <sheetName val="인건비"/>
      <sheetName val="산근"/>
      <sheetName val="기계경비1"/>
      <sheetName val="일위(발전)"/>
      <sheetName val="단가(발전)"/>
      <sheetName val="일위목차"/>
      <sheetName val="세부내역"/>
      <sheetName val="일위대가"/>
      <sheetName val="일위-1"/>
      <sheetName val="노임단가"/>
      <sheetName val="산출명세서"/>
      <sheetName val="WORK"/>
      <sheetName val="조건"/>
      <sheetName val="집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설계내역서"/>
      <sheetName val="설계설명서"/>
      <sheetName val="예정공정표 (2)"/>
      <sheetName val="동원인원계획표 (2)"/>
      <sheetName val="표지"/>
      <sheetName val="설계서을"/>
    </sheet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구매청구맥"/>
      <sheetName val="구매청구"/>
      <sheetName val="수량산출근거"/>
      <sheetName val="실행내역서"/>
      <sheetName val="일위대가표"/>
      <sheetName val="일위대가총괄표"/>
      <sheetName val="Module1"/>
      <sheetName val="Sheet5"/>
      <sheetName val="Sheet6"/>
      <sheetName val="Sheet7"/>
      <sheetName val="Module2"/>
      <sheetName val="단위단가"/>
      <sheetName val="기계"/>
      <sheetName val="전기"/>
      <sheetName val="수량집계"/>
      <sheetName val="일위대가표(DEEP)"/>
      <sheetName val="일위대가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신청서"/>
      <sheetName val="착공계 "/>
      <sheetName val="공정표안"/>
      <sheetName val="표지 (2)"/>
      <sheetName val="표지"/>
      <sheetName val="총괄표"/>
      <sheetName val="몰드"/>
      <sheetName val="선각"/>
      <sheetName val="의장"/>
      <sheetName val="설계내역서"/>
      <sheetName val="7단가"/>
      <sheetName val="자재 수량 산출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신청서"/>
      <sheetName val="산출내역"/>
      <sheetName val="소요공수"/>
      <sheetName val="준공계"/>
      <sheetName val="준공계 (2)"/>
      <sheetName val="현장대리인계"/>
      <sheetName val="착공계 "/>
      <sheetName val="공정표안 "/>
      <sheetName val="총괄표"/>
      <sheetName val="총괄표 (2)"/>
      <sheetName val="선체-H"/>
      <sheetName val="의장-O"/>
      <sheetName val="기관-M"/>
      <sheetName val="전기-E"/>
      <sheetName val="Sheet1"/>
      <sheetName val="선체-H (2)"/>
      <sheetName val="선각"/>
      <sheetName val="의장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MUBI"/>
      <sheetName val="일위대가표 O"/>
      <sheetName val="WORK"/>
      <sheetName val="Module1"/>
      <sheetName val="Module3"/>
      <sheetName val="Module5"/>
      <sheetName val="총공사원가계산"/>
      <sheetName val="도급원가계산"/>
      <sheetName val="내역서"/>
      <sheetName val="목록"/>
      <sheetName val="일대-1"/>
      <sheetName val="일대-2"/>
      <sheetName val="일대-3"/>
      <sheetName val="일대-4"/>
      <sheetName val="중기단가"/>
      <sheetName val="자재단가"/>
      <sheetName val="기타경비산출"/>
      <sheetName val="Module4"/>
      <sheetName val="단가"/>
      <sheetName val="관급"/>
      <sheetName val="실행철강하도"/>
      <sheetName val="산출내역서집계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Sheet1"/>
      <sheetName val="Sheet2"/>
      <sheetName val="Sheet3"/>
      <sheetName val="70%"/>
      <sheetName val="내역서"/>
    </sheetNames>
    <sheetDataSet>
      <sheetData sheetId="0" refreshError="1"/>
      <sheetData sheetId="1"/>
      <sheetData sheetId="2"/>
      <sheetData sheetId="3"/>
      <sheetData sheetId="4" refreshError="1"/>
      <sheetData sheetId="5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구매청구맥"/>
      <sheetName val="구매청구"/>
      <sheetName val="수량산출근거"/>
      <sheetName val="실행내역서"/>
      <sheetName val="일위대가표"/>
      <sheetName val="일위대가총괄표"/>
      <sheetName val="Module1"/>
      <sheetName val="Sheet5"/>
      <sheetName val="Sheet6"/>
      <sheetName val="Sheet7"/>
      <sheetName val="Module2"/>
      <sheetName val="설계서을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</sheetNames>
    <sheetDataSet>
      <sheetData sheetId="0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산출"/>
      <sheetName val="목차 (2)"/>
      <sheetName val="설계서"/>
      <sheetName val="예산서(총괄)"/>
      <sheetName val="예산서"/>
      <sheetName val="갑지(총괄)"/>
      <sheetName val="설계서 (1단계)"/>
      <sheetName val="예산서 (1단계)"/>
      <sheetName val="갑지(1단계)"/>
      <sheetName val="설계서 (2단계)"/>
      <sheetName val="예산서 (2단계)"/>
      <sheetName val="갑지(2단계)"/>
      <sheetName val="변동내역"/>
      <sheetName val="각동별내역"/>
      <sheetName val="내역"/>
      <sheetName val="CABLE수량산출 (2)"/>
      <sheetName val="수량산출표 (3)"/>
      <sheetName val="견적대비"/>
      <sheetName val="목차"/>
      <sheetName val="일위대가"/>
      <sheetName val="단가"/>
      <sheetName val="노임단가"/>
      <sheetName val="기초 자료"/>
      <sheetName val="목차임시"/>
      <sheetName val="일위대가(1)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>
        <row r="7">
          <cell r="G7" t="str">
            <v>북부하수종말처리시설 고도처리 공사(1단계)</v>
          </cell>
        </row>
      </sheetData>
      <sheetData sheetId="23"/>
      <sheetData sheetId="24"/>
      <sheetData sheetId="25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ORK"/>
      <sheetName val="Y_WORK"/>
      <sheetName val="단가"/>
      <sheetName val="ITEM"/>
      <sheetName val="DATA"/>
      <sheetName val="Y-WORK"/>
      <sheetName val="Macro(전선)"/>
      <sheetName val="토공"/>
      <sheetName val="2.건축"/>
      <sheetName val="설비"/>
      <sheetName val="계산근거"/>
      <sheetName val="부표총괄"/>
      <sheetName val="정부노임단가"/>
      <sheetName val="지주토목내역서"/>
      <sheetName val="일위대가목록"/>
      <sheetName val="ILWI"/>
      <sheetName val="가로등기초"/>
      <sheetName val="IMP(MAIN)"/>
      <sheetName val="IMP (REACTOR)"/>
      <sheetName val="기둥(원형)"/>
      <sheetName val="공통가설"/>
      <sheetName val="조명율표"/>
      <sheetName val="A"/>
      <sheetName val="ilch"/>
      <sheetName val="Sheet1"/>
      <sheetName val="배관배선 단가조사"/>
      <sheetName val="일위대가"/>
      <sheetName val="일위대가집계"/>
      <sheetName val="내역"/>
      <sheetName val="PAD TR보호대기초"/>
      <sheetName val="HANDHOLE(2)"/>
      <sheetName val="Macro(차단기)"/>
      <sheetName val="단가산출2"/>
      <sheetName val="산출근거"/>
      <sheetName val="2F 회의실견적(5_14 일대)"/>
      <sheetName val="1.수인터널"/>
      <sheetName val="3BL공동구 수량"/>
      <sheetName val="#REF"/>
      <sheetName val="보도경계블럭"/>
      <sheetName val="TABLE"/>
      <sheetName val="경비2내역"/>
      <sheetName val="CODE"/>
      <sheetName val="2.단가산출서(총괄)"/>
      <sheetName val="전기일위대가"/>
      <sheetName val="노임산출"/>
      <sheetName val="자료"/>
      <sheetName val="단가비교표"/>
      <sheetName val="일위대가(계측기설치)"/>
      <sheetName val="노원열병합  건축공사기성내역서"/>
      <sheetName val="경산(을)"/>
      <sheetName val="부대내역"/>
      <sheetName val="데이타"/>
      <sheetName val="단가조사서"/>
      <sheetName val="일위대가목차"/>
      <sheetName val="전선 및 전선관"/>
      <sheetName val="SG"/>
      <sheetName val="노임"/>
      <sheetName val="LEGEND"/>
      <sheetName val="20관리비율"/>
      <sheetName val="DATA1"/>
      <sheetName val="Sheet4"/>
      <sheetName val="시설물일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내역서 (2)"/>
      <sheetName val="부대입찰"/>
      <sheetName val="토공-원"/>
      <sheetName val="토공-하도"/>
      <sheetName val="토공(2)-원"/>
      <sheetName val="토공(2)-하"/>
      <sheetName val="철콘-원"/>
      <sheetName val="철콘-하도"/>
      <sheetName val="상하수도-원"/>
      <sheetName val="상하수도-하도"/>
      <sheetName val="Sheet1"/>
      <sheetName val="00000000"/>
      <sheetName val="총괄내역"/>
      <sheetName val="변경총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재경비(전)"/>
      <sheetName val="재경비(전) (2)"/>
      <sheetName val="재경비(방송)"/>
      <sheetName val="한전수탁"/>
      <sheetName val="통신수탁"/>
      <sheetName val="관급"/>
      <sheetName val="관급 (2)"/>
      <sheetName val="갑지"/>
      <sheetName val="갑지 (2)"/>
      <sheetName val="가설공사"/>
      <sheetName val="재경비(김포)"/>
      <sheetName val="김포(LOP 설치비)"/>
      <sheetName val="laroux"/>
      <sheetName val="가설공사 (2)"/>
      <sheetName val="갑지 (3)"/>
      <sheetName val="가설공사(전기)"/>
      <sheetName val="가설공사 (방송,통신)"/>
      <sheetName val="갑지 (건축전기)"/>
      <sheetName val="한전수탁 "/>
      <sheetName val="갑지 (건축전기) (2)"/>
      <sheetName val="NOMUBI"/>
      <sheetName val="sw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1,2공구원가계산서"/>
      <sheetName val="2공구산출내역"/>
      <sheetName val="1공구산출내역서"/>
      <sheetName val="sheet1"/>
    </sheetNames>
    <sheetDataSet>
      <sheetData sheetId="0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요율"/>
      <sheetName val="#REF"/>
      <sheetName val="당진1,2호기전선관설치및접지4차공사내역서-을지"/>
      <sheetName val="전기내역서(총계)"/>
      <sheetName val="대포2교접속"/>
      <sheetName val="천방교접속"/>
      <sheetName val="이형관중량"/>
      <sheetName val="일위대가(목록)"/>
      <sheetName val="산근(목록)"/>
      <sheetName val="재료비"/>
      <sheetName val="토공"/>
      <sheetName val="접지수량"/>
      <sheetName val="품셈"/>
      <sheetName val="Y-WORK"/>
      <sheetName val="토목내역서"/>
      <sheetName val="앉음벽 (2)"/>
      <sheetName val="양식_자재단가조사표"/>
      <sheetName val="일위대가"/>
      <sheetName val="견적서"/>
      <sheetName val="견적"/>
      <sheetName val="터널대가"/>
      <sheetName val="내역서"/>
      <sheetName val="인원"/>
      <sheetName val="준검 내역서"/>
      <sheetName val="점검총괄"/>
      <sheetName val="집계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"/>
    </sheetNames>
    <sheetDataSet>
      <sheetData sheetId="0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 (2)"/>
      <sheetName val="TOTAL"/>
      <sheetName val="선각공사"/>
      <sheetName val="의장"/>
      <sheetName val="기관"/>
      <sheetName val="전기"/>
      <sheetName val="수중발사대"/>
    </sheetNames>
    <sheetDataSet>
      <sheetData sheetId="0"/>
      <sheetData sheetId="1"/>
      <sheetData sheetId="2"/>
      <sheetData sheetId="3">
        <row r="7">
          <cell r="G7">
            <v>69381580</v>
          </cell>
        </row>
      </sheetData>
      <sheetData sheetId="4"/>
      <sheetData sheetId="5"/>
      <sheetData sheetId="6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 표지"/>
      <sheetName val="일위대가 목록표"/>
      <sheetName val="하나로일위대가"/>
      <sheetName val="하도업체 견적서 표지 (2)"/>
      <sheetName val="하도업체 견적서 표지"/>
      <sheetName val="일위대가표지"/>
      <sheetName val="일위대가표"/>
      <sheetName val="견적갑지"/>
      <sheetName val="원가계산서"/>
      <sheetName val="가로견적(2)"/>
      <sheetName val="공정.산출표지"/>
      <sheetName val="Chart1"/>
      <sheetName val="산출내역"/>
      <sheetName val="공정표"/>
      <sheetName val="Sheet1"/>
      <sheetName val=" HIT-&gt;HMC 견적(3900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/>
      <sheetData sheetId="13"/>
      <sheetData sheetId="14"/>
      <sheetData sheetId="15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이형관보호공 수량산출표 (광영간)"/>
      <sheetName val="수리계산표"/>
      <sheetName val="격점별 수요인구 및 수요량산출"/>
      <sheetName val="이형관보호공 수량산출표"/>
      <sheetName val="제수변 단위수량(보통)"/>
      <sheetName val="제수변 수량집계표(보통)"/>
      <sheetName val="구조물 토공 집계표"/>
      <sheetName val="구조물 수량집계표"/>
      <sheetName val="이형관재료집계표"/>
      <sheetName val="급수관개소수 산출"/>
      <sheetName val="급수관수량 및 집계표"/>
      <sheetName val="상수도관 연장 산출표"/>
      <sheetName val="상수도 관로 토공 집계표"/>
      <sheetName val="상수도공 토공집계표"/>
      <sheetName val="Sheet4"/>
      <sheetName val="Sheet2"/>
      <sheetName val="주요자재"/>
      <sheetName val="Sheet5"/>
      <sheetName val="소요자재"/>
      <sheetName val="Sheet6"/>
      <sheetName val="Sheet8"/>
      <sheetName val="Sheet7"/>
      <sheetName val="2000년1차"/>
      <sheetName val="2000전체분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Sheet1"/>
      <sheetName val="Sheet2"/>
      <sheetName val="Sheet3"/>
      <sheetName val="제수변 수량집계표(보통)"/>
    </sheetNames>
    <sheetDataSet>
      <sheetData sheetId="0" refreshError="1"/>
      <sheetData sheetId="1"/>
      <sheetData sheetId="2"/>
      <sheetData sheetId="3"/>
      <sheetData sheetId="4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표지"/>
      <sheetName val="원가계산"/>
      <sheetName val="ILLIST"/>
      <sheetName val="일위대가표"/>
      <sheetName val="산출내역서 "/>
      <sheetName val="수량산출서"/>
      <sheetName val="직영비"/>
      <sheetName val="터파기"/>
      <sheetName val="단가"/>
      <sheetName val="Sheet10"/>
      <sheetName val="Sheet11"/>
      <sheetName val="Sheet12"/>
      <sheetName val="Sheet13"/>
      <sheetName val="Sheet14"/>
      <sheetName val="Sheet15"/>
      <sheetName val="표지"/>
      <sheetName val="설계설명서"/>
      <sheetName val="예정공정표"/>
      <sheetName val="산출내역서"/>
      <sheetName val="공사원가계산서"/>
      <sheetName val="순공사비내역서"/>
      <sheetName val="일위대가집계표"/>
      <sheetName val="물가대비표"/>
      <sheetName val="노임 단가"/>
      <sheetName val="도면"/>
      <sheetName val="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감독일지"/>
      <sheetName val="신도심2단계"/>
      <sheetName val="백련로4거리외"/>
      <sheetName val="3호광장신호등"/>
      <sheetName val="노후점멸기교체"/>
      <sheetName val="일위대가표"/>
    </sheetNames>
    <sheetDataSet>
      <sheetData sheetId="0"/>
      <sheetData sheetId="1"/>
      <sheetData sheetId="2"/>
      <sheetData sheetId="3"/>
      <sheetData sheetId="4"/>
      <sheetData sheetId="5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+100"/>
      <sheetName val="선체-H"/>
      <sheetName val="수량산출서 (2)"/>
      <sheetName val="Sheet1"/>
      <sheetName val="Sheet2"/>
      <sheetName val="Sheet3"/>
      <sheetName val="#REF"/>
      <sheetName val="공종자재집계 (2)"/>
      <sheetName val="재료집계표  (2)"/>
      <sheetName val="나"/>
      <sheetName val="CB건축(신) (2)"/>
      <sheetName val="CB건축(신)"/>
      <sheetName val="갑지(가로)"/>
      <sheetName val="설계표"/>
      <sheetName val="원가계산"/>
      <sheetName val="총괄내역서"/>
      <sheetName val="내역서"/>
      <sheetName val="마운딩산출"/>
      <sheetName val="소형고압면적"/>
      <sheetName val="지주목산출"/>
      <sheetName val="수량산출서"/>
      <sheetName val="식재일위"/>
      <sheetName val="수목운반,상하차비"/>
      <sheetName val="이식자재산출"/>
      <sheetName val=" 단가"/>
      <sheetName val="시설물일위"/>
      <sheetName val="노임단가2000년"/>
      <sheetName val="기계경비목록"/>
      <sheetName val="기계경비"/>
      <sheetName val="시멘트철근"/>
      <sheetName val="골재집계표"/>
      <sheetName val="계약내역 (1)"/>
      <sheetName val="견적갑"/>
      <sheetName val="bm내역서(B공구)"/>
      <sheetName val="변경내역"/>
      <sheetName val="신규단가(A)제작"/>
      <sheetName val="신규단가(B)물가정보"/>
      <sheetName val="견적갑&quot;A&quot;공구"/>
      <sheetName val="견적조건보고서&quot;A&quot;공구"/>
      <sheetName val="A비엠"/>
      <sheetName val="공율산출"/>
      <sheetName val="장안(01.05.30)(2)"/>
      <sheetName val="내쇼날 (01.05.30)"/>
      <sheetName val="장안(01.05.30)"/>
      <sheetName val="진성(01.05.30)"/>
      <sheetName val="3Week(4-3)(보안)"/>
      <sheetName val="전기공정표"/>
      <sheetName val="CABLE(MAIN)"/>
      <sheetName val="전선관수량산출표 (4)"/>
      <sheetName val="변경이유서"/>
      <sheetName val="산출내역"/>
      <sheetName val="집계표 (2)"/>
      <sheetName val="접"/>
      <sheetName val="수량명세서-구"/>
      <sheetName val="적용"/>
      <sheetName val="예정공정표-SK (2)"/>
      <sheetName val="Sheet4"/>
      <sheetName val="평면도"/>
      <sheetName val="딱지"/>
      <sheetName val="비탈면 돌붙임(형식2)단가산출근거"/>
      <sheetName val="신규단가산출(2002m)"/>
      <sheetName val="변경사유서"/>
      <sheetName val="보조기층현황"/>
      <sheetName val="SHEARKEY검토 (2)"/>
      <sheetName val="명림건설"/>
      <sheetName val="세부내역서 "/>
      <sheetName val="제잡비산출근거 (전체)"/>
      <sheetName val="발주제잡비산근(2)"/>
      <sheetName val="보강원심력철근콘크리트관"/>
      <sheetName val="원심력철근콘크리트관하차비"/>
      <sheetName val="표지"/>
      <sheetName val="간지"/>
      <sheetName val="목차"/>
      <sheetName val="여건사유"/>
      <sheetName val="2001설계예정9.17 (3)"/>
      <sheetName val="사진대지 (5)"/>
      <sheetName val="(방음벽반사형)"/>
      <sheetName val="단가내부"/>
      <sheetName val="단가외부 "/>
      <sheetName val="Book2"/>
      <sheetName val="6공구(당초)"/>
      <sheetName val="제잡비현황"/>
      <sheetName val="물가변동액(전체분)"/>
      <sheetName val="제출내역 (2)"/>
      <sheetName val="70%"/>
      <sheetName val="공사비집계"/>
      <sheetName val="부대내역"/>
      <sheetName val="준검 내역서"/>
      <sheetName val="집계표"/>
      <sheetName val="지급자재"/>
      <sheetName val="비목군분류내역"/>
      <sheetName val="수산출"/>
      <sheetName val="계"/>
      <sheetName val="이월"/>
      <sheetName val="배수자집계"/>
      <sheetName val="전체수량집계"/>
      <sheetName val="투찰"/>
      <sheetName val="식재인부"/>
      <sheetName val="데이타"/>
      <sheetName val="1공구산출내역서"/>
      <sheetName val="1,2공구원가계산서"/>
      <sheetName val="2공구산출내역"/>
      <sheetName val="Macro1"/>
      <sheetName val="Macro2"/>
      <sheetName val="세골재  T2 변경 현황"/>
      <sheetName val="106C0300"/>
      <sheetName val="수량집계"/>
      <sheetName val="토공"/>
      <sheetName val="배수공"/>
      <sheetName val="구조물공"/>
      <sheetName val="포장공"/>
      <sheetName val="부대공"/>
      <sheetName val="3차설계"/>
      <sheetName val="방음벽집계"/>
      <sheetName val="공사내역"/>
      <sheetName val="깨기집계"/>
      <sheetName val="줄파기집"/>
      <sheetName val="전체설계서"/>
      <sheetName val="철근"/>
      <sheetName val="공사비증감"/>
      <sheetName val="results"/>
      <sheetName val="중기노임"/>
      <sheetName val="8.시공현황"/>
      <sheetName val="지급자재명세서 (3)"/>
      <sheetName val="단가산출서(SS)"/>
      <sheetName val="출입로"/>
      <sheetName val="증감내역"/>
      <sheetName val="현황 (3)"/>
      <sheetName val="현황"/>
      <sheetName val="수량산출"/>
      <sheetName val="공제량"/>
      <sheetName val="검토안"/>
      <sheetName val="공사비증감현황(A3)"/>
      <sheetName val="보고"/>
      <sheetName val="예산서"/>
      <sheetName val="집계표 "/>
      <sheetName val="지급자재명세서 (2)"/>
      <sheetName val="통신설계서"/>
      <sheetName val="최종내역"/>
      <sheetName val="변경수량집계"/>
      <sheetName val="철.콘 수량산출 (적용)"/>
      <sheetName val="가도공 수량 집계표"/>
      <sheetName val="가도차도부 수량산출"/>
      <sheetName val="가도길어깨현황1"/>
      <sheetName val="제잡비전체건축(2001)"/>
      <sheetName val="제잡비현황 (건축)"/>
      <sheetName val="5"/>
      <sheetName val="철거집계표(전체)"/>
      <sheetName val="철거집계표(토공)"/>
      <sheetName val="공사량현황"/>
      <sheetName val="지급자재명세서"/>
      <sheetName val="2002년설계서"/>
      <sheetName val="갑지"/>
      <sheetName val="암거집계"/>
      <sheetName val="전체 (2)"/>
      <sheetName val="몰탈"/>
      <sheetName val="부곡교"/>
      <sheetName val="교대철근"/>
      <sheetName val="단가비교표"/>
      <sheetName val="제잡비('02)"/>
      <sheetName val="기타집계"/>
      <sheetName val="2.08"/>
      <sheetName val="단계처리참고"/>
      <sheetName val="C관집"/>
      <sheetName val="타이기"/>
      <sheetName val="변경집계장"/>
      <sheetName val="변경설계서"/>
      <sheetName val="3개분류내역"/>
      <sheetName val="2.10"/>
      <sheetName val="앞집계"/>
      <sheetName val="수량명세서"/>
      <sheetName val="수량집계표"/>
      <sheetName val="단계차선 16-8"/>
      <sheetName val="적용외집계장"/>
      <sheetName val="비목분류 "/>
      <sheetName val="비목별물가지수변동현황"/>
      <sheetName val="k치 "/>
      <sheetName val="BOOK7"/>
      <sheetName val="T2"/>
      <sheetName val="상부공"/>
      <sheetName val="주요자재"/>
      <sheetName val="교각수량"/>
      <sheetName val="측구수량집계"/>
      <sheetName val="배수이월"/>
      <sheetName val="유용유동"/>
      <sheetName val="타공정앞장"/>
      <sheetName val="공구리"/>
      <sheetName val="구미전체집계"/>
      <sheetName val="영업소집계"/>
      <sheetName val="가도집계"/>
      <sheetName val="건축비목분류"/>
      <sheetName val="비목별물가지수"/>
      <sheetName val="교량접속수"/>
      <sheetName val="전체(광21)"/>
      <sheetName val="신광상부"/>
      <sheetName val="타공정"/>
      <sheetName val="5.08차광망"/>
      <sheetName val="방음출입문"/>
      <sheetName val="5.14경계표주"/>
      <sheetName val="5.09가드휀스"/>
      <sheetName val="5.12비탈보호"/>
      <sheetName val="마감면집"/>
      <sheetName val="시추조사"/>
      <sheetName val="5.11방음벽수량집"/>
      <sheetName val="길어깨부"/>
      <sheetName val="5.13보도(구미천)"/>
      <sheetName val="가도공집계"/>
      <sheetName val="강가시설전체"/>
      <sheetName val="sheetpile"/>
      <sheetName val="5.23안전시설목"/>
      <sheetName val="5.26낙하물방지"/>
      <sheetName val="5.29철근"/>
      <sheetName val="5.30시멘트"/>
      <sheetName val="도색산출"/>
      <sheetName val="월드컵안전"/>
      <sheetName val="폐기물"/>
      <sheetName val="사업소보고"/>
      <sheetName val="사진대지"/>
      <sheetName val="사진대지 (2)"/>
      <sheetName val="설계변경 제출(10.5극동)"/>
      <sheetName val="쏠레땅쉬-1월"/>
      <sheetName val="설계변경 제출(4차이후미적용)"/>
      <sheetName val="감사지적"/>
      <sheetName val="방침사항5"/>
      <sheetName val="설계변경 제출(근거서류)-참고"/>
      <sheetName val="타공종이기수량집계"/>
      <sheetName val="Sheet5"/>
      <sheetName val="Sheet6"/>
      <sheetName val="Sheet7"/>
      <sheetName val="Sheet8"/>
      <sheetName val="Sheet9"/>
      <sheetName val="Sheet10"/>
      <sheetName val="내역비교 (2)"/>
      <sheetName val="내역비교 (3)"/>
      <sheetName val="단가산출(적용20)단가적정성"/>
      <sheetName val="단가산출(적용25)단가적정성"/>
      <sheetName val="범양"/>
      <sheetName val="간접비분개"/>
      <sheetName val="전체실행예산(본사양식) (2)"/>
      <sheetName val="감독실현황"/>
      <sheetName val="2001.12"/>
      <sheetName val="장고개내역서"/>
      <sheetName val="SK+극동"/>
      <sheetName val="702"/>
      <sheetName val="직영시행공사비"/>
      <sheetName val="VXXXXX"/>
      <sheetName val="JUP2000"/>
      <sheetName val="laroux"/>
      <sheetName val="2000장비이동현황"/>
      <sheetName val="3-5.인원 수급 계획"/>
      <sheetName val="JUP2001"/>
      <sheetName val="그림"/>
      <sheetName val="2001매출현황"/>
      <sheetName val="2001기성현황"/>
      <sheetName val="2001JUP vs 기성"/>
      <sheetName val="2001년도TO비교"/>
      <sheetName val="쏠레땅쉬원가(02)"/>
      <sheetName val="내역서-sk"/>
      <sheetName val="증감내역서"/>
      <sheetName val="집계표(당초,변경) (2)"/>
      <sheetName val="7차공사4회기성(직공비)"/>
      <sheetName val="7차공사3회기성(직공비)"/>
      <sheetName val="원가계산서(설계변경-세로)"/>
      <sheetName val="수량증감현황 (2)"/>
      <sheetName val="사유서 "/>
      <sheetName val="예정공정표"/>
      <sheetName val="변경사유 (변경)"/>
      <sheetName val="730x500"/>
      <sheetName val="운반2 (2)"/>
      <sheetName val="본사청구1"/>
      <sheetName val="0103"/>
      <sheetName val="강교작업일보용"/>
      <sheetName val="PC2.9 4.142"/>
      <sheetName val="앵카 (33.5)"/>
      <sheetName val="5. Pile검토"/>
      <sheetName val="1.설조"/>
      <sheetName val="2.단면가정"/>
      <sheetName val="3.MO "/>
      <sheetName val="4.하중"/>
      <sheetName val="5.내진"/>
      <sheetName val="6.부재력"/>
      <sheetName val="INPUT(상시)"/>
      <sheetName val="USD"/>
      <sheetName val="WSD"/>
      <sheetName val="반력"/>
      <sheetName val="TIRED"/>
      <sheetName val="INPUT(지진시)"/>
      <sheetName val="내진"/>
      <sheetName val="내진반력"/>
      <sheetName val="7.단면력"/>
      <sheetName val="10.1.1 footing 계산"/>
      <sheetName val="10.1.2 footing 계산"/>
      <sheetName val="10.2.1 단면력 산정"/>
      <sheetName val="10.2.1 단면력 산정 (2)"/>
      <sheetName val="단면력 (2)"/>
      <sheetName val="내민식"/>
      <sheetName val="수평배수공(L=3M)"/>
      <sheetName val="수평배수공(L=10M)"/>
      <sheetName val="모래구입(7000)"/>
      <sheetName val="모래구입(6700)"/>
      <sheetName val="포대시멘트"/>
      <sheetName val="차로이탈인식시설"/>
      <sheetName val="복통 (10)"/>
      <sheetName val="부"/>
      <sheetName val="수원공(총)"/>
      <sheetName val="옥산"/>
      <sheetName val="업체별(옥)"/>
      <sheetName val="단가대비표"/>
      <sheetName val="식재단가 (2)"/>
      <sheetName val="뽑기"/>
      <sheetName val="ㅂㅂ"/>
      <sheetName val="ㅂㅂ (2)"/>
      <sheetName val="ㅂㅂ (3)"/>
      <sheetName val="ㅂㅂ (4)"/>
      <sheetName val="산출근거"/>
      <sheetName val="자재기성산출서"/>
      <sheetName val="일위대가"/>
      <sheetName val="기초일위집게표(7)"/>
      <sheetName val="기초일위대가(8)"/>
      <sheetName val=" 단가대비표"/>
      <sheetName val="인력"/>
      <sheetName val="운반비"/>
      <sheetName val="H빔"/>
      <sheetName val="파일항타"/>
      <sheetName val="암파쇄"/>
      <sheetName val="자재집계표"/>
      <sheetName val="옹벽토공량"/>
      <sheetName val="철근집계표"/>
      <sheetName val="기계시간당경비"/>
      <sheetName val="끝-이하출력(x)"/>
      <sheetName val="옹벽수량표."/>
      <sheetName val="전체3회변경"/>
      <sheetName val="수량산출서 (3)"/>
      <sheetName val="총괄표"/>
      <sheetName val="단가표"/>
      <sheetName val="관리비 (2)"/>
      <sheetName val="보조기층단가분개"/>
      <sheetName val="FAX"/>
      <sheetName val="위임장(배상현) (2)"/>
      <sheetName val="총총괄"/>
      <sheetName val="세부내역서"/>
      <sheetName val="감액산출근거"/>
      <sheetName val="총괄원가 (최종실행) "/>
      <sheetName val="집계 최종(실행)"/>
      <sheetName val="최종내역(실행)"/>
      <sheetName val="인부산출"/>
      <sheetName val="강서구기별"/>
      <sheetName val="계좌입금의뢰서"/>
      <sheetName val="각 서"/>
      <sheetName val="직불합의각서(토공)"/>
      <sheetName val="직불합의각서(수목)"/>
      <sheetName val="직불합의각서(계측)"/>
      <sheetName val="계약내내역"/>
      <sheetName val="6차분13회기성요약표"/>
      <sheetName val="토공견적"/>
      <sheetName val="철콘 견적"/>
      <sheetName val="증감대비"/>
      <sheetName val="총괄"/>
      <sheetName val="금차분"/>
      <sheetName val="전체분"/>
      <sheetName val="계약조건"/>
      <sheetName val="총괄집계표"/>
      <sheetName val="공통가설"/>
      <sheetName val="건축공사집계표"/>
      <sheetName val="건축공사(클럽하우스)"/>
      <sheetName val="건축공사(관리동)"/>
      <sheetName val="건축공사(후생동)"/>
      <sheetName val="건축공사(농기구창고)"/>
      <sheetName val="건축공사(정비고)"/>
      <sheetName val="건축공사(스타트하우스)"/>
      <sheetName val="건축공사(그늘집)"/>
      <sheetName val="건축공사(수위실)"/>
      <sheetName val="전기공사집계표"/>
      <sheetName val="전기공사(클럽하우스)"/>
      <sheetName val="전기공사(관리동)"/>
      <sheetName val="전기공사(후생동)"/>
      <sheetName val="전기공사(농기구창고)"/>
      <sheetName val="전기공사(정비고)"/>
      <sheetName val="전기공사(스타트하우스)"/>
      <sheetName val="전기공사(그늘집)"/>
      <sheetName val="전기공사(옥외)"/>
      <sheetName val="설비공사(집계표)"/>
      <sheetName val="설비공사(클럽하우스)"/>
      <sheetName val="설비공사(관리동)"/>
      <sheetName val="설비공사(후생동)"/>
      <sheetName val="설비공사(농기구창고)"/>
      <sheetName val="설비공사(스타트하우스)"/>
      <sheetName val="설비공사(그늘집)"/>
      <sheetName val="일위집계"/>
      <sheetName val="일위대가 (3)"/>
      <sheetName val="자재가격"/>
      <sheetName val="준설내역"/>
      <sheetName val="준설재료"/>
      <sheetName val="공사비요약 "/>
      <sheetName val="골조도"/>
      <sheetName val="실행내역서 (2)"/>
      <sheetName val="관리비"/>
      <sheetName val="세부내역서 (2)"/>
      <sheetName val="보완현황(농림부)"/>
      <sheetName val="수량이동(사)"/>
      <sheetName val="콘크리트 작업일보2"/>
      <sheetName val="토목내역서(설계변경)"/>
      <sheetName val="공통경비(11월)"/>
      <sheetName val="단가조사표"/>
      <sheetName val="견적비교표"/>
      <sheetName val="창호(12월) (2)"/>
      <sheetName val="공사원가계산서"/>
      <sheetName val="총괄내역 A+B"/>
      <sheetName val="내역A"/>
      <sheetName val="내역B"/>
      <sheetName val="4"/>
      <sheetName val="산출근거서 (9800)"/>
      <sheetName val="사정단가  (2)"/>
      <sheetName val="3-2-1-다"/>
      <sheetName val="3-2-1-가"/>
      <sheetName val="3-2-2-가"/>
      <sheetName val="3-2-3-가"/>
      <sheetName val="0825"/>
      <sheetName val="실행내역서 "/>
      <sheetName val="심사승인공문"/>
      <sheetName val="기성청구서 (2)"/>
      <sheetName val="제초작업실행내역서"/>
      <sheetName val="10월 시공정산 (3)"/>
      <sheetName val="증감대비표"/>
      <sheetName val="도로복구"/>
      <sheetName val="줄눈설치단가"/>
      <sheetName val="도급 "/>
      <sheetName val="내역2안(1구간)"/>
      <sheetName val="내역2안(2구간)"/>
      <sheetName val="세부예정공정표(시례3,4교)"/>
      <sheetName val="4.건별공사비증감내역"/>
      <sheetName val="집계표지(전체분)"/>
      <sheetName val="내역(전체분)"/>
      <sheetName val="집계표지(금회분)"/>
      <sheetName val="내역(금회분)"/>
      <sheetName val="주요계획보완2003년1차"/>
      <sheetName val="지급자재단가"/>
      <sheetName val="13-19"/>
      <sheetName val="174호 (A각)"/>
      <sheetName val="174호(D각)"/>
      <sheetName val="철.콘"/>
      <sheetName val="토공사"/>
      <sheetName val="설계자"/>
      <sheetName val="확의견"/>
      <sheetName val="개요"/>
      <sheetName val="공감요율산출"/>
      <sheetName val="관리비3의3총괄"/>
      <sheetName val="공사비명세서"/>
      <sheetName val="중분대용1"/>
      <sheetName val="중분대용2"/>
      <sheetName val="본선"/>
      <sheetName val="본선2"/>
      <sheetName val="본선3"/>
      <sheetName val="R-A(우)"/>
      <sheetName val=" R-A(우2)"/>
      <sheetName val="R-A(좌)"/>
      <sheetName val="R-A(좌2)"/>
      <sheetName val="소분리대 반사판"/>
      <sheetName val="02.05.14"/>
      <sheetName val="02.5.23"/>
      <sheetName val="작은검사원"/>
      <sheetName val="작은기성(갑)"/>
      <sheetName val="작은기성(을)"/>
      <sheetName val="두원검사원"/>
      <sheetName val="두원기성(갑)"/>
      <sheetName val="두원기성(을)"/>
      <sheetName val="총괄 (집) (2)"/>
      <sheetName val="검측계획서"/>
      <sheetName val="검측요청서(토지)"/>
      <sheetName val="배관체크"/>
      <sheetName val="5.25"/>
      <sheetName val="공정표(출력)"/>
      <sheetName val="SPA SP"/>
      <sheetName val="CRD SP"/>
      <sheetName val="정산"/>
      <sheetName val="품의"/>
      <sheetName val="Sheet1 (3)"/>
      <sheetName val="2.손익추이"/>
      <sheetName val="토지면적+건물면적 (2)"/>
      <sheetName val="12월 판관비실적(배부후)"/>
      <sheetName val="print용(더블) (2)"/>
      <sheetName val="4.TO 및 현재원"/>
      <sheetName val="면담일지"/>
      <sheetName val="계획처리"/>
      <sheetName val="COVER (2)"/>
      <sheetName val="▣현대수출"/>
      <sheetName val="▣차종실적"/>
      <sheetName val="▣판매실적 (3)"/>
      <sheetName val="XX경쟁판매 (2)"/>
      <sheetName val="▣익월계획"/>
      <sheetName val="▣익월계획 (3)"/>
      <sheetName val="▣익월계획 (추가)"/>
      <sheetName val="BACKUP 판매실적 (2)"/>
      <sheetName val="▣경쟁판매"/>
      <sheetName val="▣3사수출"/>
      <sheetName val="공정별LAY (4)"/>
      <sheetName val="Sheet1 (2)"/>
      <sheetName val="EFFLIFT"/>
      <sheetName val="PRO(삭제)"/>
      <sheetName val="가동비조사"/>
      <sheetName val="재료POSITION"/>
      <sheetName val="업체별금액"/>
      <sheetName val="원부자재단가LIST"/>
      <sheetName val="과거차종"/>
      <sheetName val="March (2)"/>
      <sheetName val="2_BOM관리업무분장"/>
      <sheetName val="97323-47000"/>
      <sheetName val="76410"/>
      <sheetName val="77410"/>
      <sheetName val="76410 CHECK"/>
      <sheetName val="77410 CHECK"/>
      <sheetName val="WIPER PIVOT 반대조립"/>
      <sheetName val="출장경로"/>
      <sheetName val="DETAIL(3)"/>
      <sheetName val="SPG구성 (2)"/>
      <sheetName val="9월일정표"/>
      <sheetName val="가단가(台分)"/>
      <sheetName val="금형LIST"/>
      <sheetName val="실적(차종별)"/>
      <sheetName val="PAD중량"/>
      <sheetName val="간선계산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출내역 (2)"/>
      <sheetName val="착공계 "/>
      <sheetName val="청구서 (한서) (2)"/>
      <sheetName val="청구서 (한서)"/>
      <sheetName val="준공계  (2)"/>
      <sheetName val="준공계 "/>
      <sheetName val="현장대리인계"/>
      <sheetName val="산출내역"/>
      <sheetName val="소요공수 "/>
      <sheetName val="공정표안 "/>
      <sheetName val="총괄표"/>
      <sheetName val="총괄표 (2)"/>
      <sheetName val="선체-H"/>
      <sheetName val="의장-O"/>
      <sheetName val="기관-M"/>
      <sheetName val="전기-E"/>
      <sheetName val="Sheet1"/>
      <sheetName val="선체-H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 refreshError="1"/>
      <sheetData sheetId="17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서표지"/>
      <sheetName val="설계설명서"/>
      <sheetName val="예정공정표"/>
      <sheetName val="인원계획"/>
      <sheetName val="원가계산"/>
      <sheetName val="내역서"/>
      <sheetName val="설계예산서"/>
      <sheetName val="공사비현황"/>
      <sheetName val="표지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/>
      <sheetData sheetId="6">
        <row r="1">
          <cell r="A1" t="str">
            <v>설계예산서</v>
          </cell>
        </row>
        <row r="2">
          <cell r="A2" t="str">
            <v>공사명:고양지사 일산-화정간 지역난방 열배관공사</v>
          </cell>
        </row>
        <row r="3">
          <cell r="A3" t="str">
            <v>공  종</v>
          </cell>
          <cell r="B3" t="str">
            <v>명     칭</v>
          </cell>
          <cell r="C3" t="str">
            <v>규     격</v>
          </cell>
          <cell r="D3" t="str">
            <v>수량</v>
          </cell>
          <cell r="E3" t="str">
            <v>단위</v>
          </cell>
          <cell r="F3" t="str">
            <v>재 료 비</v>
          </cell>
          <cell r="H3" t="str">
            <v>노 무 비</v>
          </cell>
          <cell r="J3" t="str">
            <v>경    비</v>
          </cell>
          <cell r="L3" t="str">
            <v>총   액</v>
          </cell>
          <cell r="N3" t="str">
            <v>비 고</v>
          </cell>
        </row>
        <row r="4">
          <cell r="F4" t="str">
            <v>단 가</v>
          </cell>
          <cell r="G4" t="str">
            <v>금 액</v>
          </cell>
          <cell r="H4" t="str">
            <v>단 가</v>
          </cell>
          <cell r="I4" t="str">
            <v>금 액</v>
          </cell>
          <cell r="J4" t="str">
            <v>단 가</v>
          </cell>
          <cell r="K4" t="str">
            <v>금 액</v>
          </cell>
          <cell r="L4" t="str">
            <v>단 가</v>
          </cell>
          <cell r="M4" t="str">
            <v>금 액</v>
          </cell>
          <cell r="N4" t="str">
            <v/>
          </cell>
        </row>
      </sheetData>
      <sheetData sheetId="7"/>
      <sheetData sheetId="8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신우"/>
      <sheetName val="laroux"/>
      <sheetName val="갑지"/>
      <sheetName val="강 당"/>
      <sheetName val="신우갑지"/>
      <sheetName val="천우갑지"/>
      <sheetName val="천우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8"/>
  <sheetViews>
    <sheetView tabSelected="1" view="pageBreakPreview" zoomScaleSheetLayoutView="100" workbookViewId="0"/>
  </sheetViews>
  <sheetFormatPr defaultRowHeight="13.5"/>
  <cols>
    <col min="1" max="1" width="9.44140625" customWidth="1"/>
    <col min="2" max="13" width="7.77734375" customWidth="1"/>
  </cols>
  <sheetData>
    <row r="1" spans="1:14" ht="18" customHeight="1">
      <c r="A1" t="s">
        <v>50</v>
      </c>
    </row>
    <row r="2" spans="1:14" ht="15.75" customHeight="1">
      <c r="A2" s="247" t="s">
        <v>130</v>
      </c>
      <c r="B2" s="247"/>
      <c r="C2" s="247"/>
    </row>
    <row r="3" spans="1:14" ht="15.75" customHeight="1">
      <c r="A3" s="247"/>
      <c r="B3" s="247"/>
      <c r="C3" s="247"/>
    </row>
    <row r="4" spans="1:14" ht="15.75" customHeight="1"/>
    <row r="5" spans="1:14" ht="15.75" customHeight="1"/>
    <row r="6" spans="1:14" ht="15.75" customHeight="1"/>
    <row r="7" spans="1:14" ht="15.75" customHeight="1"/>
    <row r="8" spans="1:14" ht="18" customHeight="1"/>
    <row r="9" spans="1:14" ht="18" customHeight="1">
      <c r="A9" s="246" t="s">
        <v>295</v>
      </c>
      <c r="B9" s="248"/>
      <c r="C9" s="248"/>
      <c r="D9" s="248"/>
      <c r="E9" s="248"/>
      <c r="F9" s="248"/>
      <c r="G9" s="248"/>
      <c r="H9" s="248"/>
      <c r="I9" s="248"/>
      <c r="J9" s="58"/>
      <c r="K9" s="58"/>
      <c r="L9" s="58"/>
      <c r="M9" s="58"/>
      <c r="N9" s="58"/>
    </row>
    <row r="10" spans="1:14" ht="18" customHeight="1">
      <c r="A10" s="248"/>
      <c r="B10" s="248"/>
      <c r="C10" s="248"/>
      <c r="D10" s="248"/>
      <c r="E10" s="248"/>
      <c r="F10" s="248"/>
      <c r="G10" s="248"/>
      <c r="H10" s="248"/>
      <c r="I10" s="248"/>
      <c r="J10" s="58"/>
      <c r="K10" s="58"/>
      <c r="L10" s="58"/>
      <c r="M10" s="58"/>
      <c r="N10" s="58"/>
    </row>
    <row r="11" spans="1:14" ht="18" customHeight="1">
      <c r="A11" s="248"/>
      <c r="B11" s="248"/>
      <c r="C11" s="248"/>
      <c r="D11" s="248"/>
      <c r="E11" s="248"/>
      <c r="F11" s="248"/>
      <c r="G11" s="248"/>
      <c r="H11" s="248"/>
      <c r="I11" s="248"/>
      <c r="J11" s="58"/>
      <c r="K11" s="58"/>
      <c r="L11" s="58"/>
      <c r="M11" s="58"/>
      <c r="N11" s="58"/>
    </row>
    <row r="12" spans="1:14" ht="30" customHeight="1">
      <c r="A12" s="246"/>
      <c r="B12" s="246"/>
      <c r="C12" s="246"/>
      <c r="D12" s="246"/>
      <c r="E12" s="246"/>
      <c r="F12" s="246"/>
      <c r="G12" s="246"/>
      <c r="H12" s="246"/>
      <c r="I12" s="246"/>
      <c r="J12" s="59"/>
      <c r="K12" s="59"/>
      <c r="L12" s="59"/>
      <c r="M12" s="59"/>
      <c r="N12" s="59"/>
    </row>
    <row r="13" spans="1:14" ht="18" customHeight="1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</row>
    <row r="14" spans="1:14" ht="18" customHeight="1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14" ht="18" customHeight="1">
      <c r="A15" s="60"/>
      <c r="B15" s="60"/>
      <c r="C15" s="60"/>
      <c r="D15" s="60"/>
      <c r="E15" s="60"/>
      <c r="F15" s="60"/>
      <c r="G15" s="60"/>
      <c r="H15" s="60"/>
      <c r="I15" s="60"/>
      <c r="J15" s="60"/>
      <c r="K15" s="60"/>
      <c r="L15" s="60"/>
      <c r="M15" s="60"/>
      <c r="N15" s="60"/>
    </row>
    <row r="16" spans="1:14" ht="18" customHeight="1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3" ht="18" customHeight="1"/>
    <row r="18" spans="1:13" ht="18" customHeight="1"/>
    <row r="19" spans="1:13" ht="18" customHeight="1"/>
    <row r="20" spans="1:13" ht="18" customHeight="1"/>
    <row r="21" spans="1:13" ht="18" customHeight="1"/>
    <row r="22" spans="1:13" ht="9.75" customHeight="1">
      <c r="A22" s="248"/>
      <c r="B22" s="248"/>
      <c r="C22" s="248"/>
      <c r="D22" s="248"/>
      <c r="E22" s="248"/>
      <c r="F22" s="248"/>
      <c r="G22" s="248"/>
      <c r="H22" s="248"/>
      <c r="I22" s="248"/>
      <c r="J22" s="248"/>
      <c r="K22" s="248"/>
      <c r="L22" s="248"/>
      <c r="M22" s="248"/>
    </row>
    <row r="23" spans="1:13" ht="33" customHeight="1">
      <c r="A23" s="245" t="s">
        <v>306</v>
      </c>
      <c r="B23" s="245"/>
      <c r="C23" s="245"/>
      <c r="D23" s="245"/>
      <c r="E23" s="245"/>
      <c r="F23" s="245"/>
      <c r="G23" s="245"/>
      <c r="H23" s="245"/>
      <c r="I23" s="245"/>
    </row>
    <row r="24" spans="1:13" ht="18" customHeight="1"/>
    <row r="25" spans="1:13" ht="18" customHeight="1"/>
    <row r="26" spans="1:13" ht="18" customHeight="1"/>
    <row r="27" spans="1:13" ht="18" customHeight="1">
      <c r="C27" s="183"/>
    </row>
    <row r="36" spans="2:7" ht="13.5" customHeight="1">
      <c r="B36" s="246"/>
      <c r="C36" s="246"/>
      <c r="D36" s="246"/>
      <c r="E36" s="246"/>
      <c r="F36" s="246"/>
      <c r="G36" s="246"/>
    </row>
    <row r="37" spans="2:7" ht="13.5" customHeight="1">
      <c r="B37" s="246"/>
      <c r="C37" s="246"/>
      <c r="D37" s="246"/>
      <c r="E37" s="246"/>
      <c r="F37" s="246"/>
      <c r="G37" s="246"/>
    </row>
    <row r="38" spans="2:7" ht="13.5" customHeight="1">
      <c r="B38" s="246"/>
      <c r="C38" s="246"/>
      <c r="D38" s="246"/>
      <c r="E38" s="246"/>
      <c r="F38" s="246"/>
      <c r="G38" s="246"/>
    </row>
  </sheetData>
  <mergeCells count="7">
    <mergeCell ref="A23:I23"/>
    <mergeCell ref="B36:G38"/>
    <mergeCell ref="A2:A3"/>
    <mergeCell ref="B2:C3"/>
    <mergeCell ref="A22:M22"/>
    <mergeCell ref="A9:I11"/>
    <mergeCell ref="A12:I12"/>
  </mergeCells>
  <phoneticPr fontId="2" type="noConversion"/>
  <pageMargins left="0.74803149606299213" right="0.74803149606299213" top="0.98425196850393704" bottom="0.98425196850393704" header="0.51181102362204722" footer="0.51181102362204722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22A11B-E02A-4888-B73E-A062336F8966}">
  <dimension ref="A1:N35"/>
  <sheetViews>
    <sheetView view="pageBreakPreview" topLeftCell="A7" zoomScaleSheetLayoutView="100" workbookViewId="0">
      <selection activeCell="L33" sqref="L33"/>
    </sheetView>
  </sheetViews>
  <sheetFormatPr defaultRowHeight="13.5"/>
  <cols>
    <col min="1" max="1" width="9.44140625" customWidth="1"/>
    <col min="2" max="13" width="7.77734375" customWidth="1"/>
  </cols>
  <sheetData>
    <row r="1" spans="1:14" ht="18" customHeight="1">
      <c r="A1" t="s">
        <v>50</v>
      </c>
    </row>
    <row r="2" spans="1:14" ht="15.75" customHeight="1">
      <c r="A2" s="115"/>
      <c r="B2" s="115"/>
      <c r="C2" s="115"/>
    </row>
    <row r="3" spans="1:14" ht="15.75" customHeight="1">
      <c r="A3" s="115"/>
      <c r="B3" s="115"/>
      <c r="C3" s="115"/>
    </row>
    <row r="4" spans="1:14" ht="15.75" customHeight="1"/>
    <row r="5" spans="1:14" ht="18" customHeight="1"/>
    <row r="6" spans="1:14" ht="18" customHeight="1">
      <c r="A6" s="246" t="s">
        <v>156</v>
      </c>
      <c r="B6" s="246"/>
      <c r="C6" s="246"/>
      <c r="D6" s="246"/>
      <c r="E6" s="246"/>
      <c r="F6" s="246"/>
      <c r="G6" s="246"/>
      <c r="H6" s="246"/>
      <c r="I6" s="246"/>
      <c r="J6" s="58"/>
      <c r="K6" s="58"/>
      <c r="L6" s="58"/>
      <c r="M6" s="58"/>
      <c r="N6" s="58"/>
    </row>
    <row r="7" spans="1:14" ht="18" customHeight="1">
      <c r="A7" s="246"/>
      <c r="B7" s="246"/>
      <c r="C7" s="246"/>
      <c r="D7" s="246"/>
      <c r="E7" s="246"/>
      <c r="F7" s="246"/>
      <c r="G7" s="246"/>
      <c r="H7" s="246"/>
      <c r="I7" s="246"/>
      <c r="J7" s="58"/>
      <c r="K7" s="58"/>
      <c r="L7" s="58"/>
      <c r="M7" s="58"/>
      <c r="N7" s="58"/>
    </row>
    <row r="8" spans="1:14" ht="18" customHeight="1">
      <c r="A8" s="246"/>
      <c r="B8" s="246"/>
      <c r="C8" s="246"/>
      <c r="D8" s="246"/>
      <c r="E8" s="246"/>
      <c r="F8" s="246"/>
      <c r="G8" s="246"/>
      <c r="H8" s="246"/>
      <c r="I8" s="246"/>
      <c r="J8" s="58"/>
      <c r="K8" s="58"/>
      <c r="L8" s="58"/>
      <c r="M8" s="58"/>
      <c r="N8" s="58"/>
    </row>
    <row r="9" spans="1:14" ht="25.5" customHeight="1">
      <c r="A9" s="250"/>
      <c r="B9" s="250"/>
      <c r="C9" s="250"/>
      <c r="D9" s="250"/>
      <c r="E9" s="250"/>
      <c r="F9" s="250"/>
      <c r="G9" s="250"/>
      <c r="H9" s="250"/>
      <c r="I9" s="250"/>
      <c r="J9" s="59"/>
      <c r="K9" s="59"/>
      <c r="L9" s="59"/>
      <c r="M9" s="59"/>
      <c r="N9" s="59"/>
    </row>
    <row r="10" spans="1:14" ht="18" customHeight="1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</row>
    <row r="11" spans="1:14" ht="18" customHeight="1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</row>
    <row r="12" spans="1:14" ht="18" customHeight="1">
      <c r="A12" s="60"/>
      <c r="B12" s="60"/>
      <c r="C12" s="60"/>
      <c r="D12" s="60"/>
      <c r="E12" s="60"/>
      <c r="F12" s="60"/>
      <c r="G12" s="60"/>
      <c r="H12" s="60"/>
      <c r="I12" s="60"/>
      <c r="J12" s="60"/>
      <c r="K12" s="60"/>
      <c r="L12" s="60"/>
      <c r="M12" s="60"/>
      <c r="N12" s="60"/>
    </row>
    <row r="13" spans="1:14" ht="18" customHeight="1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</row>
    <row r="14" spans="1:14" ht="18" customHeight="1"/>
    <row r="15" spans="1:14" ht="18" customHeight="1"/>
    <row r="16" spans="1:14" ht="18" customHeight="1"/>
    <row r="17" spans="1:13" ht="18" customHeight="1"/>
    <row r="18" spans="1:13" ht="18" customHeight="1"/>
    <row r="19" spans="1:13" ht="18" customHeight="1">
      <c r="A19" s="248"/>
      <c r="B19" s="248"/>
      <c r="C19" s="248"/>
      <c r="D19" s="248"/>
      <c r="E19" s="248"/>
      <c r="F19" s="248"/>
      <c r="G19" s="248"/>
      <c r="H19" s="248"/>
      <c r="I19" s="248"/>
      <c r="J19" s="248"/>
      <c r="K19" s="248"/>
      <c r="L19" s="248"/>
      <c r="M19" s="248"/>
    </row>
    <row r="20" spans="1:13" ht="33" customHeight="1">
      <c r="A20" s="251" t="s">
        <v>306</v>
      </c>
      <c r="B20" s="251"/>
      <c r="C20" s="251"/>
      <c r="D20" s="251"/>
      <c r="E20" s="251"/>
      <c r="F20" s="251"/>
      <c r="G20" s="251"/>
      <c r="H20" s="251"/>
      <c r="I20" s="251"/>
    </row>
    <row r="21" spans="1:13" ht="18" customHeight="1"/>
    <row r="22" spans="1:13" ht="18" customHeight="1"/>
    <row r="23" spans="1:13" ht="18" customHeight="1"/>
    <row r="24" spans="1:13" ht="18" customHeight="1">
      <c r="C24" s="183"/>
    </row>
    <row r="33" spans="2:6">
      <c r="B33" s="249"/>
      <c r="C33" s="249"/>
      <c r="D33" s="249"/>
      <c r="E33" s="249"/>
      <c r="F33" s="249"/>
    </row>
    <row r="34" spans="2:6">
      <c r="B34" s="249"/>
      <c r="C34" s="249"/>
      <c r="D34" s="249"/>
      <c r="E34" s="249"/>
      <c r="F34" s="249"/>
    </row>
    <row r="35" spans="2:6">
      <c r="B35" s="249"/>
      <c r="C35" s="249"/>
      <c r="D35" s="249"/>
      <c r="E35" s="249"/>
      <c r="F35" s="249"/>
    </row>
  </sheetData>
  <mergeCells count="5">
    <mergeCell ref="B33:F35"/>
    <mergeCell ref="A6:I8"/>
    <mergeCell ref="A9:I9"/>
    <mergeCell ref="A19:M19"/>
    <mergeCell ref="A20:I20"/>
  </mergeCells>
  <phoneticPr fontId="2" type="noConversion"/>
  <pageMargins left="0.74803149606299213" right="0.74803149606299213" top="0.98425196850393704" bottom="0.98425196850393704" header="0.51181102362204722" footer="0.51181102362204722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31"/>
  <sheetViews>
    <sheetView view="pageBreakPreview" topLeftCell="B1" zoomScaleSheetLayoutView="100" workbookViewId="0">
      <selection sqref="A1:D2"/>
    </sheetView>
  </sheetViews>
  <sheetFormatPr defaultRowHeight="13.5"/>
  <cols>
    <col min="1" max="3" width="10.6640625" customWidth="1"/>
    <col min="4" max="4" width="14.6640625" customWidth="1"/>
    <col min="5" max="5" width="7.6640625" customWidth="1"/>
    <col min="6" max="6" width="11.21875" customWidth="1"/>
    <col min="7" max="7" width="7.6640625" customWidth="1"/>
    <col min="8" max="8" width="11.21875" customWidth="1"/>
    <col min="9" max="9" width="7.6640625" customWidth="1"/>
    <col min="10" max="10" width="11.21875" customWidth="1"/>
    <col min="11" max="11" width="7.6640625" customWidth="1"/>
    <col min="12" max="12" width="11.21875" customWidth="1"/>
    <col min="13" max="14" width="7.77734375" customWidth="1"/>
    <col min="15" max="15" width="16.44140625" bestFit="1" customWidth="1"/>
    <col min="16" max="16" width="52.88671875" customWidth="1"/>
  </cols>
  <sheetData>
    <row r="1" spans="1:12" ht="30" customHeight="1">
      <c r="A1" s="255" t="s">
        <v>307</v>
      </c>
      <c r="B1" s="256"/>
      <c r="C1" s="256"/>
      <c r="D1" s="256"/>
      <c r="E1" s="259" t="s">
        <v>296</v>
      </c>
      <c r="F1" s="256"/>
      <c r="G1" s="259" t="s">
        <v>297</v>
      </c>
      <c r="H1" s="256"/>
      <c r="I1" s="259" t="s">
        <v>298</v>
      </c>
      <c r="J1" s="256"/>
      <c r="K1" s="259" t="s">
        <v>299</v>
      </c>
      <c r="L1" s="253"/>
    </row>
    <row r="2" spans="1:12" ht="30" customHeight="1" thickBot="1">
      <c r="A2" s="257"/>
      <c r="B2" s="258"/>
      <c r="C2" s="258"/>
      <c r="D2" s="258"/>
      <c r="E2" s="260"/>
      <c r="F2" s="258"/>
      <c r="G2" s="260"/>
      <c r="H2" s="258"/>
      <c r="I2" s="260"/>
      <c r="J2" s="258"/>
      <c r="K2" s="260"/>
      <c r="L2" s="254"/>
    </row>
    <row r="3" spans="1:12" ht="14.25" customHeight="1">
      <c r="A3" s="222"/>
      <c r="B3" s="62"/>
      <c r="C3" s="62"/>
      <c r="D3" s="3"/>
      <c r="E3" s="3"/>
      <c r="F3" s="3"/>
      <c r="G3" s="3"/>
      <c r="H3" s="3"/>
      <c r="I3" s="3"/>
      <c r="J3" s="3"/>
      <c r="K3" s="3"/>
      <c r="L3" s="223"/>
    </row>
    <row r="4" spans="1:12" ht="14.25" customHeight="1">
      <c r="A4" s="222"/>
      <c r="B4" s="62"/>
      <c r="C4" s="62"/>
      <c r="D4" s="3"/>
      <c r="E4" s="3"/>
      <c r="F4" s="3"/>
      <c r="G4" s="3"/>
      <c r="H4" s="3"/>
      <c r="I4" s="3"/>
      <c r="J4" s="3"/>
      <c r="K4" s="3"/>
      <c r="L4" s="223"/>
    </row>
    <row r="5" spans="1:12" ht="14.25" customHeight="1">
      <c r="A5" s="222"/>
      <c r="B5" s="62"/>
      <c r="C5" s="62"/>
      <c r="D5" s="3"/>
      <c r="E5" s="3"/>
      <c r="F5" s="3"/>
      <c r="G5" s="3"/>
      <c r="H5" s="3"/>
      <c r="I5" s="3"/>
      <c r="J5" s="3"/>
      <c r="K5" s="3"/>
      <c r="L5" s="223"/>
    </row>
    <row r="6" spans="1:12" ht="14.25" customHeight="1">
      <c r="A6" s="224"/>
      <c r="B6" s="3"/>
      <c r="C6" s="3"/>
      <c r="D6" s="3"/>
      <c r="E6" s="3"/>
      <c r="F6" s="3"/>
      <c r="G6" s="3"/>
      <c r="H6" s="3"/>
      <c r="I6" s="3"/>
      <c r="J6" s="3"/>
      <c r="K6" s="3"/>
      <c r="L6" s="223"/>
    </row>
    <row r="7" spans="1:12" ht="14.25" customHeight="1">
      <c r="A7" s="224"/>
      <c r="B7" s="3"/>
      <c r="C7" s="3"/>
      <c r="D7" s="3"/>
      <c r="E7" s="3"/>
      <c r="F7" s="3"/>
      <c r="G7" s="3"/>
      <c r="H7" s="3"/>
      <c r="I7" s="3"/>
      <c r="J7" s="3"/>
      <c r="K7" s="3"/>
      <c r="L7" s="223"/>
    </row>
    <row r="8" spans="1:12" ht="14.25" customHeight="1">
      <c r="A8" s="224"/>
      <c r="B8" s="3"/>
      <c r="C8" s="3"/>
      <c r="D8" s="3"/>
      <c r="E8" s="3"/>
      <c r="F8" s="3"/>
      <c r="G8" s="3"/>
      <c r="H8" s="3"/>
      <c r="I8" s="3"/>
      <c r="J8" s="3"/>
      <c r="K8" s="3"/>
      <c r="L8" s="223"/>
    </row>
    <row r="9" spans="1:12" ht="30" customHeight="1">
      <c r="A9" s="263" t="s">
        <v>77</v>
      </c>
      <c r="B9" s="264"/>
      <c r="C9" s="264"/>
      <c r="D9" s="264"/>
      <c r="E9" s="264"/>
      <c r="F9" s="264"/>
      <c r="G9" s="264"/>
      <c r="H9" s="264"/>
      <c r="I9" s="264"/>
      <c r="J9" s="264"/>
      <c r="K9" s="264"/>
      <c r="L9" s="223"/>
    </row>
    <row r="10" spans="1:12" ht="25.5" customHeight="1">
      <c r="A10" s="261"/>
      <c r="B10" s="262"/>
      <c r="C10" s="262"/>
      <c r="D10" s="262"/>
      <c r="E10" s="262"/>
      <c r="F10" s="262"/>
      <c r="G10" s="262"/>
      <c r="H10" s="262"/>
      <c r="I10" s="262"/>
      <c r="J10" s="262"/>
      <c r="K10" s="262"/>
      <c r="L10" s="223"/>
    </row>
    <row r="11" spans="1:12" ht="14.25" customHeight="1">
      <c r="A11" s="224"/>
      <c r="B11" s="3"/>
      <c r="C11" s="3"/>
      <c r="D11" s="3"/>
      <c r="E11" s="3"/>
      <c r="F11" s="3"/>
      <c r="G11" s="3"/>
      <c r="H11" s="3"/>
      <c r="I11" s="3"/>
      <c r="J11" s="3"/>
      <c r="K11" s="3"/>
      <c r="L11" s="223"/>
    </row>
    <row r="12" spans="1:12" ht="14.25" customHeight="1">
      <c r="A12" s="224"/>
      <c r="B12" s="262"/>
      <c r="C12" s="262"/>
      <c r="D12" s="262"/>
      <c r="E12" s="262"/>
      <c r="F12" s="262"/>
      <c r="G12" s="262"/>
      <c r="H12" s="262"/>
      <c r="I12" s="262"/>
      <c r="J12" s="262"/>
      <c r="K12" s="3"/>
      <c r="L12" s="223"/>
    </row>
    <row r="13" spans="1:12" ht="14.25" customHeight="1">
      <c r="A13" s="224"/>
      <c r="B13" s="262"/>
      <c r="C13" s="262"/>
      <c r="D13" s="262"/>
      <c r="E13" s="262"/>
      <c r="F13" s="262"/>
      <c r="G13" s="262"/>
      <c r="H13" s="262"/>
      <c r="I13" s="262"/>
      <c r="J13" s="262"/>
      <c r="K13" s="3"/>
      <c r="L13" s="223"/>
    </row>
    <row r="14" spans="1:12" ht="14.25" customHeight="1">
      <c r="A14" s="224"/>
      <c r="B14" s="265" t="s">
        <v>300</v>
      </c>
      <c r="C14" s="265"/>
      <c r="D14" s="265"/>
      <c r="E14" s="265"/>
      <c r="F14" s="265"/>
      <c r="G14" s="265"/>
      <c r="H14" s="265"/>
      <c r="I14" s="265"/>
      <c r="J14" s="265"/>
      <c r="K14" s="3"/>
      <c r="L14" s="223"/>
    </row>
    <row r="15" spans="1:12" ht="14.25" customHeight="1">
      <c r="A15" s="224"/>
      <c r="B15" s="265"/>
      <c r="C15" s="265"/>
      <c r="D15" s="265"/>
      <c r="E15" s="265"/>
      <c r="F15" s="265"/>
      <c r="G15" s="265"/>
      <c r="H15" s="265"/>
      <c r="I15" s="265"/>
      <c r="J15" s="265"/>
      <c r="K15" s="3"/>
      <c r="L15" s="223"/>
    </row>
    <row r="16" spans="1:12" ht="14.25" customHeight="1">
      <c r="A16" s="224"/>
      <c r="B16" s="265" t="s">
        <v>308</v>
      </c>
      <c r="C16" s="265"/>
      <c r="D16" s="265"/>
      <c r="E16" s="265"/>
      <c r="F16" s="265"/>
      <c r="G16" s="265"/>
      <c r="H16" s="265"/>
      <c r="I16" s="265"/>
      <c r="J16" s="265"/>
      <c r="K16" s="3"/>
      <c r="L16" s="223"/>
    </row>
    <row r="17" spans="1:17" ht="14.25" customHeight="1">
      <c r="A17" s="224"/>
      <c r="B17" s="265"/>
      <c r="C17" s="265"/>
      <c r="D17" s="265"/>
      <c r="E17" s="265"/>
      <c r="F17" s="265"/>
      <c r="G17" s="265"/>
      <c r="H17" s="265"/>
      <c r="I17" s="265"/>
      <c r="J17" s="265"/>
      <c r="K17" s="3"/>
      <c r="L17" s="223"/>
      <c r="P17" s="252"/>
      <c r="Q17" s="252"/>
    </row>
    <row r="18" spans="1:17" ht="14.25" customHeight="1">
      <c r="A18" s="224"/>
      <c r="B18" s="4"/>
      <c r="C18" s="4"/>
      <c r="D18" s="4"/>
      <c r="E18" s="4"/>
      <c r="F18" s="4"/>
      <c r="G18" s="4"/>
      <c r="H18" s="4"/>
      <c r="I18" s="4"/>
      <c r="J18" s="4"/>
      <c r="K18" s="3"/>
      <c r="L18" s="223"/>
      <c r="O18" s="232"/>
      <c r="P18" s="252"/>
      <c r="Q18" s="252"/>
    </row>
    <row r="19" spans="1:17" ht="14.25" customHeight="1">
      <c r="A19" s="224"/>
      <c r="B19" s="4" t="s">
        <v>75</v>
      </c>
      <c r="C19" s="252">
        <f>E19</f>
        <v>59500000</v>
      </c>
      <c r="D19" s="252"/>
      <c r="E19" s="266">
        <f>59500000</f>
        <v>59500000</v>
      </c>
      <c r="F19" s="266"/>
      <c r="H19" s="4"/>
      <c r="I19" s="265"/>
      <c r="J19" s="265"/>
      <c r="K19" s="3"/>
      <c r="L19" s="223"/>
    </row>
    <row r="20" spans="1:17" ht="14.25" customHeight="1">
      <c r="A20" s="224"/>
      <c r="B20" s="3"/>
      <c r="C20" s="3"/>
      <c r="D20" s="3"/>
      <c r="E20" s="3"/>
      <c r="F20" s="3"/>
      <c r="G20" s="3"/>
      <c r="H20" s="3"/>
      <c r="I20" s="3"/>
      <c r="J20" s="3"/>
      <c r="K20" s="3"/>
      <c r="L20" s="223"/>
    </row>
    <row r="21" spans="1:17" ht="14.25" customHeight="1">
      <c r="A21" s="224"/>
      <c r="B21" s="3"/>
      <c r="C21" s="3"/>
      <c r="D21" s="3"/>
      <c r="E21" s="3"/>
      <c r="F21" s="3"/>
      <c r="I21" s="3"/>
      <c r="J21" s="3"/>
      <c r="K21" s="3"/>
      <c r="L21" s="223"/>
    </row>
    <row r="22" spans="1:17" ht="14.25" customHeight="1">
      <c r="A22" s="224"/>
      <c r="B22" s="3"/>
      <c r="C22" s="3"/>
      <c r="D22" s="3"/>
      <c r="E22" s="3"/>
      <c r="F22" s="3"/>
      <c r="G22" s="3"/>
      <c r="H22" s="3"/>
      <c r="I22" s="3"/>
      <c r="J22" s="3"/>
      <c r="K22" s="3"/>
      <c r="L22" s="223"/>
    </row>
    <row r="23" spans="1:17" ht="14.25" customHeight="1">
      <c r="A23" s="224"/>
      <c r="B23" s="3"/>
      <c r="C23" s="3"/>
      <c r="D23" s="3"/>
      <c r="E23" s="3"/>
      <c r="F23" s="3"/>
      <c r="G23" s="3"/>
      <c r="H23" s="3"/>
      <c r="I23" s="3"/>
      <c r="J23" s="3"/>
      <c r="K23" s="3"/>
      <c r="L23" s="223"/>
    </row>
    <row r="24" spans="1:17" ht="14.25" customHeight="1">
      <c r="A24" s="224"/>
      <c r="B24" s="3"/>
      <c r="C24" s="3"/>
      <c r="D24" s="3"/>
      <c r="E24" s="3"/>
      <c r="H24" s="3"/>
      <c r="I24" s="3"/>
      <c r="J24" s="3"/>
      <c r="K24" s="3"/>
      <c r="L24" s="223"/>
    </row>
    <row r="25" spans="1:17" ht="14.25" customHeight="1">
      <c r="A25" s="224"/>
      <c r="B25" s="3"/>
      <c r="C25" s="3"/>
      <c r="D25" s="3"/>
      <c r="E25" s="3"/>
      <c r="F25" s="3"/>
      <c r="G25" s="3"/>
      <c r="H25" s="3"/>
      <c r="I25" s="3"/>
      <c r="J25" s="3"/>
      <c r="K25" s="3"/>
      <c r="L25" s="223"/>
    </row>
    <row r="26" spans="1:17" ht="14.25" customHeight="1">
      <c r="A26" s="224"/>
      <c r="B26" s="3"/>
      <c r="C26" s="3"/>
      <c r="D26" s="3"/>
      <c r="E26" s="3"/>
      <c r="F26" s="3"/>
      <c r="G26" s="3"/>
      <c r="H26" s="3"/>
      <c r="I26" s="3"/>
      <c r="J26" s="3"/>
      <c r="K26" s="3"/>
      <c r="L26" s="223"/>
    </row>
    <row r="27" spans="1:17" ht="14.25" customHeight="1">
      <c r="A27" s="267"/>
      <c r="B27" s="268"/>
      <c r="C27" s="268"/>
      <c r="D27" s="268"/>
      <c r="E27" s="268"/>
      <c r="F27" s="268"/>
      <c r="G27" s="268"/>
      <c r="H27" s="268"/>
      <c r="I27" s="268"/>
      <c r="J27" s="268"/>
      <c r="K27" s="268"/>
      <c r="L27" s="269"/>
    </row>
    <row r="28" spans="1:17" ht="14.25" customHeight="1">
      <c r="A28" s="267"/>
      <c r="B28" s="268"/>
      <c r="C28" s="268"/>
      <c r="D28" s="268"/>
      <c r="E28" s="268"/>
      <c r="F28" s="268"/>
      <c r="G28" s="268"/>
      <c r="H28" s="268"/>
      <c r="I28" s="268"/>
      <c r="J28" s="268"/>
      <c r="K28" s="268"/>
      <c r="L28" s="269"/>
    </row>
    <row r="29" spans="1:17" ht="29.25" customHeight="1">
      <c r="A29" s="267"/>
      <c r="B29" s="268"/>
      <c r="C29" s="268"/>
      <c r="D29" s="268"/>
      <c r="E29" s="268"/>
      <c r="F29" s="268"/>
      <c r="G29" s="268"/>
      <c r="H29" s="268"/>
      <c r="I29" s="268"/>
      <c r="J29" s="268"/>
      <c r="K29" s="268"/>
      <c r="L29" s="269"/>
    </row>
    <row r="30" spans="1:17" ht="14.25" customHeight="1">
      <c r="A30" s="224"/>
      <c r="B30" s="3"/>
      <c r="C30" s="3"/>
      <c r="D30" s="3"/>
      <c r="E30" s="3"/>
      <c r="F30" s="3"/>
      <c r="G30" s="3"/>
      <c r="H30" s="3"/>
      <c r="I30" s="3"/>
      <c r="J30" s="3"/>
      <c r="K30" s="3"/>
      <c r="L30" s="223"/>
    </row>
    <row r="31" spans="1:17" ht="14.25" customHeight="1" thickBot="1">
      <c r="A31" s="225"/>
      <c r="B31" s="226"/>
      <c r="C31" s="226"/>
      <c r="D31" s="226"/>
      <c r="E31" s="226"/>
      <c r="F31" s="226"/>
      <c r="G31" s="226"/>
      <c r="H31" s="226"/>
      <c r="I31" s="226"/>
      <c r="J31" s="226"/>
      <c r="K31" s="226"/>
      <c r="L31" s="227"/>
    </row>
  </sheetData>
  <mergeCells count="20">
    <mergeCell ref="E19:F19"/>
    <mergeCell ref="C19:D19"/>
    <mergeCell ref="A27:L29"/>
    <mergeCell ref="I19:J19"/>
    <mergeCell ref="P18:Q18"/>
    <mergeCell ref="P17:Q17"/>
    <mergeCell ref="L1:L2"/>
    <mergeCell ref="A1:D2"/>
    <mergeCell ref="E1:E2"/>
    <mergeCell ref="F1:F2"/>
    <mergeCell ref="G1:G2"/>
    <mergeCell ref="H1:H2"/>
    <mergeCell ref="A10:K10"/>
    <mergeCell ref="A9:K9"/>
    <mergeCell ref="B12:J13"/>
    <mergeCell ref="I1:I2"/>
    <mergeCell ref="J1:J2"/>
    <mergeCell ref="K1:K2"/>
    <mergeCell ref="B16:J17"/>
    <mergeCell ref="B14:J15"/>
  </mergeCells>
  <phoneticPr fontId="2" type="noConversion"/>
  <pageMargins left="1.0236220472440944" right="0.19685039370078741" top="0.78740157480314965" bottom="0" header="0" footer="0"/>
  <pageSetup paperSize="9" scale="95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N39"/>
  <sheetViews>
    <sheetView view="pageBreakPreview" zoomScaleSheetLayoutView="100" workbookViewId="0"/>
  </sheetViews>
  <sheetFormatPr defaultRowHeight="13.5"/>
  <cols>
    <col min="1" max="1" width="11" customWidth="1"/>
    <col min="2" max="2" width="6.109375" customWidth="1"/>
    <col min="3" max="14" width="7.77734375" customWidth="1"/>
  </cols>
  <sheetData>
    <row r="1" spans="1:14" ht="18" customHeight="1"/>
    <row r="2" spans="1:14" ht="15.75" customHeight="1"/>
    <row r="3" spans="1:14" ht="15.75" customHeight="1"/>
    <row r="4" spans="1:14" ht="15.75" customHeight="1"/>
    <row r="5" spans="1:14" ht="15.75" customHeight="1"/>
    <row r="6" spans="1:14" ht="15.75" customHeight="1">
      <c r="A6" s="270" t="s">
        <v>53</v>
      </c>
      <c r="B6" s="270"/>
      <c r="C6" s="270"/>
      <c r="D6" s="270"/>
      <c r="E6" s="270"/>
      <c r="F6" s="270"/>
      <c r="G6" s="270"/>
      <c r="H6" s="270"/>
      <c r="I6" s="270"/>
      <c r="J6" s="61"/>
      <c r="K6" s="61"/>
      <c r="L6" s="61"/>
      <c r="M6" s="61"/>
      <c r="N6" s="61"/>
    </row>
    <row r="7" spans="1:14" ht="18" customHeight="1">
      <c r="A7" s="270"/>
      <c r="B7" s="270"/>
      <c r="C7" s="270"/>
      <c r="D7" s="270"/>
      <c r="E7" s="270"/>
      <c r="F7" s="270"/>
      <c r="G7" s="270"/>
      <c r="H7" s="270"/>
      <c r="I7" s="270"/>
      <c r="J7" s="61"/>
      <c r="K7" s="61"/>
      <c r="L7" s="61"/>
      <c r="M7" s="61"/>
      <c r="N7" s="61"/>
    </row>
    <row r="8" spans="1:14" ht="18" customHeight="1">
      <c r="A8" s="57"/>
      <c r="B8" s="57"/>
      <c r="C8" s="57"/>
      <c r="D8" s="57"/>
      <c r="E8" s="57"/>
      <c r="F8" s="57"/>
      <c r="G8" s="57"/>
      <c r="H8" s="57"/>
      <c r="I8" s="57"/>
      <c r="J8" s="61"/>
      <c r="K8" s="61"/>
      <c r="L8" s="61"/>
      <c r="M8" s="61"/>
      <c r="N8" s="61"/>
    </row>
    <row r="9" spans="1:14" ht="18" customHeight="1"/>
    <row r="10" spans="1:14" ht="18" customHeight="1">
      <c r="C10" s="62" t="s">
        <v>131</v>
      </c>
      <c r="D10" s="5"/>
    </row>
    <row r="11" spans="1:14" ht="18" customHeight="1">
      <c r="C11" s="62"/>
      <c r="D11" s="5"/>
    </row>
    <row r="12" spans="1:14" ht="18" customHeight="1">
      <c r="C12" s="62" t="s">
        <v>124</v>
      </c>
      <c r="D12" s="5"/>
    </row>
    <row r="13" spans="1:14" ht="18" customHeight="1">
      <c r="C13" s="62"/>
      <c r="D13" s="5"/>
    </row>
    <row r="14" spans="1:14" ht="18" customHeight="1">
      <c r="C14" s="62" t="s">
        <v>125</v>
      </c>
      <c r="D14" s="5"/>
    </row>
    <row r="15" spans="1:14" ht="18" customHeight="1">
      <c r="C15" s="62"/>
      <c r="D15" s="5"/>
    </row>
    <row r="16" spans="1:14" ht="18" customHeight="1">
      <c r="C16" s="62" t="s">
        <v>126</v>
      </c>
      <c r="D16" s="5"/>
    </row>
    <row r="17" spans="3:4" ht="18" customHeight="1">
      <c r="C17" s="62"/>
      <c r="D17" s="5"/>
    </row>
    <row r="18" spans="3:4" ht="18" customHeight="1">
      <c r="C18" s="62" t="s">
        <v>127</v>
      </c>
      <c r="D18" s="5"/>
    </row>
    <row r="19" spans="3:4" ht="18" customHeight="1">
      <c r="C19" s="62"/>
      <c r="D19" s="5"/>
    </row>
    <row r="20" spans="3:4" ht="18" customHeight="1">
      <c r="C20" s="62" t="s">
        <v>128</v>
      </c>
      <c r="D20" s="5"/>
    </row>
    <row r="21" spans="3:4" ht="18" customHeight="1">
      <c r="C21" s="62"/>
      <c r="D21" s="5"/>
    </row>
    <row r="22" spans="3:4" ht="18" customHeight="1">
      <c r="C22" s="62" t="s">
        <v>129</v>
      </c>
      <c r="D22" s="5"/>
    </row>
    <row r="23" spans="3:4" ht="18" customHeight="1">
      <c r="C23" s="62"/>
      <c r="D23" s="5"/>
    </row>
    <row r="24" spans="3:4" ht="18" customHeight="1">
      <c r="C24" s="62" t="s">
        <v>339</v>
      </c>
      <c r="D24" s="5"/>
    </row>
    <row r="25" spans="3:4" ht="18" customHeight="1">
      <c r="C25" s="62"/>
      <c r="D25" s="5"/>
    </row>
    <row r="26" spans="3:4" ht="18" customHeight="1">
      <c r="C26" s="62" t="s">
        <v>294</v>
      </c>
      <c r="D26" s="5"/>
    </row>
    <row r="27" spans="3:4" ht="18" customHeight="1">
      <c r="C27" s="62"/>
      <c r="D27" s="5"/>
    </row>
    <row r="28" spans="3:4" ht="18" customHeight="1">
      <c r="C28" s="62"/>
      <c r="D28" s="5"/>
    </row>
    <row r="29" spans="3:4" ht="18" customHeight="1">
      <c r="D29" s="5"/>
    </row>
    <row r="30" spans="3:4" ht="18" customHeight="1"/>
    <row r="31" spans="3:4" ht="18" customHeight="1"/>
    <row r="32" spans="3:4" ht="18" customHeight="1"/>
    <row r="33" ht="18" customHeight="1"/>
    <row r="34" ht="18" customHeight="1"/>
    <row r="35" ht="18" customHeight="1"/>
    <row r="36" ht="18" customHeight="1"/>
    <row r="37" ht="18" customHeight="1"/>
    <row r="38" ht="18" customHeight="1"/>
    <row r="39" ht="18" customHeight="1"/>
  </sheetData>
  <mergeCells count="1">
    <mergeCell ref="A6:I7"/>
  </mergeCells>
  <phoneticPr fontId="2" type="noConversion"/>
  <pageMargins left="0.74803149606299213" right="0.74803149606299213" top="0.98425196850393704" bottom="0.98425196850393704" header="0.51181102362204722" footer="0.51181102362204722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N409"/>
  <sheetViews>
    <sheetView view="pageBreakPreview" zoomScaleSheetLayoutView="100" workbookViewId="0"/>
  </sheetViews>
  <sheetFormatPr defaultRowHeight="25.5"/>
  <cols>
    <col min="1" max="1" width="11" style="2" customWidth="1"/>
    <col min="2" max="2" width="6.109375" style="2" customWidth="1"/>
    <col min="3" max="14" width="7.77734375" style="2" customWidth="1"/>
    <col min="15" max="16384" width="8.88671875" style="2"/>
  </cols>
  <sheetData>
    <row r="1" spans="1:14" ht="18" customHeight="1"/>
    <row r="2" spans="1:14" ht="18" customHeight="1"/>
    <row r="3" spans="1:14" ht="18" customHeight="1"/>
    <row r="4" spans="1:14" ht="18" customHeight="1"/>
    <row r="5" spans="1:14" ht="18" customHeight="1"/>
    <row r="6" spans="1:14" ht="15.75" customHeight="1"/>
    <row r="7" spans="1:14" ht="15.75" customHeight="1"/>
    <row r="8" spans="1:14" ht="15.75" customHeight="1">
      <c r="A8" s="246" t="s">
        <v>131</v>
      </c>
      <c r="B8" s="246"/>
      <c r="C8" s="246"/>
      <c r="D8" s="246"/>
      <c r="E8" s="246"/>
      <c r="F8" s="246"/>
      <c r="G8" s="246"/>
      <c r="H8" s="246"/>
      <c r="I8" s="246"/>
      <c r="J8" s="59"/>
      <c r="K8" s="59"/>
      <c r="L8" s="59"/>
      <c r="M8" s="59"/>
      <c r="N8" s="59"/>
    </row>
    <row r="9" spans="1:14" ht="18" customHeight="1">
      <c r="A9" s="246"/>
      <c r="B9" s="246"/>
      <c r="C9" s="246"/>
      <c r="D9" s="246"/>
      <c r="E9" s="246"/>
      <c r="F9" s="246"/>
      <c r="G9" s="246"/>
      <c r="H9" s="246"/>
      <c r="I9" s="246"/>
      <c r="J9" s="59"/>
      <c r="K9" s="59"/>
      <c r="L9" s="59"/>
      <c r="M9" s="59"/>
      <c r="N9" s="59"/>
    </row>
    <row r="10" spans="1:14" ht="18" customHeight="1">
      <c r="A10" s="246"/>
      <c r="B10" s="246"/>
      <c r="C10" s="246"/>
      <c r="D10" s="246"/>
      <c r="E10" s="246"/>
      <c r="F10" s="246"/>
      <c r="G10" s="246"/>
      <c r="H10" s="246"/>
      <c r="I10" s="246"/>
      <c r="J10" s="59"/>
      <c r="K10" s="59"/>
      <c r="L10" s="59"/>
      <c r="M10" s="59"/>
      <c r="N10" s="59"/>
    </row>
    <row r="11" spans="1:14" ht="18" customHeight="1">
      <c r="A11" s="246"/>
      <c r="B11" s="246"/>
      <c r="C11" s="246"/>
      <c r="D11" s="246"/>
      <c r="E11" s="246"/>
      <c r="F11" s="246"/>
      <c r="G11" s="246"/>
      <c r="H11" s="246"/>
      <c r="I11" s="246"/>
      <c r="J11" s="59"/>
      <c r="K11" s="59"/>
      <c r="L11" s="59"/>
      <c r="M11" s="59"/>
      <c r="N11" s="59"/>
    </row>
    <row r="12" spans="1:14" ht="9.9499999999999993" customHeight="1"/>
    <row r="13" spans="1:14" ht="18" customHeight="1"/>
    <row r="14" spans="1:14" ht="9.9499999999999993" customHeight="1"/>
    <row r="15" spans="1:14" ht="18" customHeight="1"/>
    <row r="16" spans="1:14" ht="9.9499999999999993" customHeight="1"/>
    <row r="17" ht="18" customHeight="1"/>
    <row r="18" ht="9.9499999999999993" customHeight="1"/>
    <row r="19" ht="18" customHeight="1"/>
    <row r="20" ht="9.9499999999999993" customHeight="1"/>
    <row r="21" ht="18" customHeight="1"/>
    <row r="22" ht="9.9499999999999993" customHeight="1"/>
    <row r="23" ht="18" customHeight="1"/>
    <row r="24" ht="9.9499999999999993" customHeight="1"/>
    <row r="25" ht="18" customHeight="1"/>
    <row r="26" ht="9.9499999999999993" customHeight="1"/>
    <row r="27" ht="18" customHeight="1"/>
    <row r="28" ht="18" customHeight="1"/>
    <row r="29" ht="18" customHeight="1"/>
    <row r="30" ht="18" customHeight="1"/>
    <row r="31" ht="18" customHeight="1"/>
    <row r="32" ht="18" customHeight="1"/>
    <row r="33" spans="1:14" ht="15.75" customHeight="1"/>
    <row r="34" spans="1:14" ht="15.75" customHeight="1"/>
    <row r="35" spans="1:14" ht="15.75" customHeight="1"/>
    <row r="36" spans="1:14" ht="15.75" customHeight="1"/>
    <row r="37" spans="1:14">
      <c r="A37" s="250"/>
      <c r="B37" s="250"/>
      <c r="C37" s="250"/>
      <c r="D37" s="250"/>
      <c r="E37" s="250"/>
      <c r="F37" s="250"/>
      <c r="G37" s="250"/>
      <c r="H37" s="250"/>
      <c r="I37" s="250"/>
      <c r="J37" s="250"/>
      <c r="K37" s="250"/>
      <c r="L37" s="250"/>
      <c r="M37" s="250"/>
      <c r="N37" s="250"/>
    </row>
    <row r="38" spans="1:14">
      <c r="A38" s="250"/>
      <c r="B38" s="250"/>
      <c r="C38" s="250"/>
      <c r="D38" s="250"/>
      <c r="E38" s="250"/>
      <c r="F38" s="250"/>
      <c r="G38" s="250"/>
      <c r="H38" s="250"/>
      <c r="I38" s="250"/>
      <c r="J38" s="250"/>
      <c r="K38" s="250"/>
      <c r="L38" s="250"/>
      <c r="M38" s="250"/>
      <c r="N38" s="250"/>
    </row>
    <row r="39" spans="1:14">
      <c r="A39" s="250"/>
      <c r="B39" s="250"/>
      <c r="C39" s="250"/>
      <c r="D39" s="250"/>
      <c r="E39" s="250"/>
      <c r="F39" s="250"/>
      <c r="G39" s="250"/>
      <c r="H39" s="250"/>
      <c r="I39" s="250"/>
      <c r="J39" s="250"/>
      <c r="K39" s="250"/>
      <c r="L39" s="250"/>
      <c r="M39" s="250"/>
      <c r="N39" s="250"/>
    </row>
    <row r="40" spans="1:14">
      <c r="A40" s="250"/>
      <c r="B40" s="250"/>
      <c r="C40" s="250"/>
      <c r="D40" s="250"/>
      <c r="E40" s="250"/>
      <c r="F40" s="250"/>
      <c r="G40" s="250"/>
      <c r="H40" s="250"/>
      <c r="I40" s="250"/>
      <c r="J40" s="250"/>
      <c r="K40" s="250"/>
      <c r="L40" s="250"/>
      <c r="M40" s="250"/>
      <c r="N40" s="250"/>
    </row>
    <row r="42" spans="1:14" ht="18" customHeight="1"/>
    <row r="43" spans="1:14" ht="18" customHeight="1"/>
    <row r="44" spans="1:14" ht="18" customHeight="1"/>
    <row r="45" spans="1:14" ht="18" customHeight="1"/>
    <row r="46" spans="1:14" ht="18" customHeight="1"/>
    <row r="47" spans="1:14" ht="15.75" customHeight="1"/>
    <row r="48" spans="1:14" ht="15.75" customHeight="1"/>
    <row r="49" spans="1:14" ht="15.75" customHeight="1">
      <c r="A49" s="246" t="s">
        <v>124</v>
      </c>
      <c r="B49" s="246"/>
      <c r="C49" s="246"/>
      <c r="D49" s="246"/>
      <c r="E49" s="246"/>
      <c r="F49" s="246"/>
      <c r="G49" s="246"/>
      <c r="H49" s="246"/>
      <c r="I49" s="246"/>
      <c r="J49" s="59"/>
      <c r="K49" s="59"/>
      <c r="L49" s="59"/>
      <c r="M49" s="59"/>
      <c r="N49" s="59"/>
    </row>
    <row r="50" spans="1:14" ht="18" customHeight="1">
      <c r="A50" s="246"/>
      <c r="B50" s="246"/>
      <c r="C50" s="246"/>
      <c r="D50" s="246"/>
      <c r="E50" s="246"/>
      <c r="F50" s="246"/>
      <c r="G50" s="246"/>
      <c r="H50" s="246"/>
      <c r="I50" s="246"/>
      <c r="J50" s="59"/>
      <c r="K50" s="59"/>
      <c r="L50" s="59"/>
      <c r="M50" s="59"/>
      <c r="N50" s="59"/>
    </row>
    <row r="51" spans="1:14" ht="18" customHeight="1">
      <c r="A51" s="246"/>
      <c r="B51" s="246"/>
      <c r="C51" s="246"/>
      <c r="D51" s="246"/>
      <c r="E51" s="246"/>
      <c r="F51" s="246"/>
      <c r="G51" s="246"/>
      <c r="H51" s="246"/>
      <c r="I51" s="246"/>
      <c r="J51" s="59"/>
      <c r="K51" s="59"/>
      <c r="L51" s="59"/>
      <c r="M51" s="59"/>
      <c r="N51" s="59"/>
    </row>
    <row r="52" spans="1:14" ht="18" customHeight="1">
      <c r="A52" s="246"/>
      <c r="B52" s="246"/>
      <c r="C52" s="246"/>
      <c r="D52" s="246"/>
      <c r="E52" s="246"/>
      <c r="F52" s="246"/>
      <c r="G52" s="246"/>
      <c r="H52" s="246"/>
      <c r="I52" s="246"/>
      <c r="J52" s="59"/>
      <c r="K52" s="59"/>
      <c r="L52" s="59"/>
      <c r="M52" s="59"/>
      <c r="N52" s="59"/>
    </row>
    <row r="53" spans="1:14" ht="9.9499999999999993" customHeight="1"/>
    <row r="54" spans="1:14" ht="18" customHeight="1"/>
    <row r="55" spans="1:14" ht="9.9499999999999993" customHeight="1"/>
    <row r="56" spans="1:14" ht="18" customHeight="1"/>
    <row r="57" spans="1:14" ht="9.9499999999999993" customHeight="1"/>
    <row r="58" spans="1:14" ht="18" customHeight="1"/>
    <row r="59" spans="1:14" ht="9.9499999999999993" customHeight="1"/>
    <row r="60" spans="1:14" ht="18" customHeight="1"/>
    <row r="61" spans="1:14" ht="9.9499999999999993" customHeight="1"/>
    <row r="62" spans="1:14" ht="18" customHeight="1"/>
    <row r="63" spans="1:14" ht="9.9499999999999993" customHeight="1"/>
    <row r="64" spans="1:14" ht="18" customHeight="1"/>
    <row r="65" spans="1:14" ht="9.9499999999999993" customHeight="1"/>
    <row r="66" spans="1:14" ht="18" customHeight="1"/>
    <row r="67" spans="1:14" ht="9.9499999999999993" customHeight="1"/>
    <row r="68" spans="1:14" ht="18" customHeight="1"/>
    <row r="69" spans="1:14" ht="18" customHeight="1"/>
    <row r="70" spans="1:14" ht="18" customHeight="1"/>
    <row r="71" spans="1:14" ht="18" customHeight="1"/>
    <row r="72" spans="1:14" ht="18" customHeight="1"/>
    <row r="73" spans="1:14" ht="18" customHeight="1"/>
    <row r="74" spans="1:14" ht="15.75" customHeight="1"/>
    <row r="75" spans="1:14" ht="15.75" customHeight="1"/>
    <row r="76" spans="1:14" ht="15.75" customHeight="1"/>
    <row r="77" spans="1:14" ht="15.75" customHeight="1"/>
    <row r="78" spans="1:14">
      <c r="A78" s="250"/>
      <c r="B78" s="250"/>
      <c r="C78" s="250"/>
      <c r="D78" s="250"/>
      <c r="E78" s="250"/>
      <c r="F78" s="250"/>
      <c r="G78" s="250"/>
      <c r="H78" s="250"/>
      <c r="I78" s="250"/>
      <c r="J78" s="250"/>
      <c r="K78" s="250"/>
      <c r="L78" s="250"/>
      <c r="M78" s="250"/>
      <c r="N78" s="250"/>
    </row>
    <row r="79" spans="1:14">
      <c r="A79" s="250"/>
      <c r="B79" s="250"/>
      <c r="C79" s="250"/>
      <c r="D79" s="250"/>
      <c r="E79" s="250"/>
      <c r="F79" s="250"/>
      <c r="G79" s="250"/>
      <c r="H79" s="250"/>
      <c r="I79" s="250"/>
      <c r="J79" s="250"/>
      <c r="K79" s="250"/>
      <c r="L79" s="250"/>
      <c r="M79" s="250"/>
      <c r="N79" s="250"/>
    </row>
    <row r="80" spans="1:14">
      <c r="A80" s="250"/>
      <c r="B80" s="250"/>
      <c r="C80" s="250"/>
      <c r="D80" s="250"/>
      <c r="E80" s="250"/>
      <c r="F80" s="250"/>
      <c r="G80" s="250"/>
      <c r="H80" s="250"/>
      <c r="I80" s="250"/>
      <c r="J80" s="250"/>
      <c r="K80" s="250"/>
      <c r="L80" s="250"/>
      <c r="M80" s="250"/>
      <c r="N80" s="250"/>
    </row>
    <row r="81" spans="1:14">
      <c r="A81" s="250"/>
      <c r="B81" s="250"/>
      <c r="C81" s="250"/>
      <c r="D81" s="250"/>
      <c r="E81" s="250"/>
      <c r="F81" s="250"/>
      <c r="G81" s="250"/>
      <c r="H81" s="250"/>
      <c r="I81" s="250"/>
      <c r="J81" s="250"/>
      <c r="K81" s="250"/>
      <c r="L81" s="250"/>
      <c r="M81" s="250"/>
      <c r="N81" s="250"/>
    </row>
    <row r="83" spans="1:14" ht="18" customHeight="1"/>
    <row r="84" spans="1:14" ht="18" customHeight="1"/>
    <row r="85" spans="1:14" ht="18" customHeight="1"/>
    <row r="86" spans="1:14" ht="18" customHeight="1"/>
    <row r="87" spans="1:14" ht="18" customHeight="1"/>
    <row r="88" spans="1:14" ht="15.75" customHeight="1"/>
    <row r="89" spans="1:14" ht="15.75" customHeight="1"/>
    <row r="90" spans="1:14" ht="15.75" customHeight="1">
      <c r="A90" s="246" t="s">
        <v>125</v>
      </c>
      <c r="B90" s="246"/>
      <c r="C90" s="246"/>
      <c r="D90" s="246"/>
      <c r="E90" s="246"/>
      <c r="F90" s="246"/>
      <c r="G90" s="246"/>
      <c r="H90" s="246"/>
      <c r="I90" s="246"/>
      <c r="J90" s="59"/>
      <c r="K90" s="59"/>
      <c r="L90" s="59"/>
      <c r="M90" s="59"/>
      <c r="N90" s="59"/>
    </row>
    <row r="91" spans="1:14" ht="18" customHeight="1">
      <c r="A91" s="246"/>
      <c r="B91" s="246"/>
      <c r="C91" s="246"/>
      <c r="D91" s="246"/>
      <c r="E91" s="246"/>
      <c r="F91" s="246"/>
      <c r="G91" s="246"/>
      <c r="H91" s="246"/>
      <c r="I91" s="246"/>
      <c r="J91" s="59"/>
      <c r="K91" s="59"/>
      <c r="L91" s="59"/>
      <c r="M91" s="59"/>
      <c r="N91" s="59"/>
    </row>
    <row r="92" spans="1:14" ht="18" customHeight="1">
      <c r="A92" s="246"/>
      <c r="B92" s="246"/>
      <c r="C92" s="246"/>
      <c r="D92" s="246"/>
      <c r="E92" s="246"/>
      <c r="F92" s="246"/>
      <c r="G92" s="246"/>
      <c r="H92" s="246"/>
      <c r="I92" s="246"/>
      <c r="J92" s="59"/>
      <c r="K92" s="59"/>
      <c r="L92" s="59"/>
      <c r="M92" s="59"/>
      <c r="N92" s="59"/>
    </row>
    <row r="93" spans="1:14" ht="18" customHeight="1">
      <c r="A93" s="246"/>
      <c r="B93" s="246"/>
      <c r="C93" s="246"/>
      <c r="D93" s="246"/>
      <c r="E93" s="246"/>
      <c r="F93" s="246"/>
      <c r="G93" s="246"/>
      <c r="H93" s="246"/>
      <c r="I93" s="246"/>
      <c r="J93" s="59"/>
      <c r="K93" s="59"/>
      <c r="L93" s="59"/>
      <c r="M93" s="59"/>
      <c r="N93" s="59"/>
    </row>
    <row r="94" spans="1:14" ht="9.9499999999999993" customHeight="1"/>
    <row r="95" spans="1:14" ht="18" customHeight="1"/>
    <row r="96" spans="1:14" ht="9.9499999999999993" customHeight="1"/>
    <row r="97" s="2" customFormat="1" ht="18" customHeight="1"/>
    <row r="98" s="2" customFormat="1" ht="9.9499999999999993" customHeight="1"/>
    <row r="99" s="2" customFormat="1" ht="18" customHeight="1"/>
    <row r="100" s="2" customFormat="1" ht="9.9499999999999993" customHeight="1"/>
    <row r="101" s="2" customFormat="1" ht="18" customHeight="1"/>
    <row r="102" s="2" customFormat="1" ht="9.9499999999999993" customHeight="1"/>
    <row r="103" s="2" customFormat="1" ht="18" customHeight="1"/>
    <row r="104" s="2" customFormat="1" ht="9.9499999999999993" customHeight="1"/>
    <row r="105" s="2" customFormat="1" ht="18" customHeight="1"/>
    <row r="106" s="2" customFormat="1" ht="9.9499999999999993" customHeight="1"/>
    <row r="107" s="2" customFormat="1" ht="18" customHeight="1"/>
    <row r="108" s="2" customFormat="1" ht="9.9499999999999993" customHeight="1"/>
    <row r="109" s="2" customFormat="1" ht="18" customHeight="1"/>
    <row r="110" s="2" customFormat="1" ht="18" customHeight="1"/>
    <row r="111" s="2" customFormat="1" ht="18" customHeight="1"/>
    <row r="112" s="2" customFormat="1" ht="18" customHeight="1"/>
    <row r="113" spans="1:14" ht="18" customHeight="1"/>
    <row r="114" spans="1:14" ht="18" customHeight="1"/>
    <row r="115" spans="1:14" ht="15.75" customHeight="1"/>
    <row r="116" spans="1:14" ht="15.75" customHeight="1"/>
    <row r="117" spans="1:14" ht="15.75" customHeight="1"/>
    <row r="118" spans="1:14" ht="15.75" customHeight="1"/>
    <row r="119" spans="1:14">
      <c r="A119" s="250"/>
      <c r="B119" s="250"/>
      <c r="C119" s="250"/>
      <c r="D119" s="250"/>
      <c r="E119" s="250"/>
      <c r="F119" s="250"/>
      <c r="G119" s="250"/>
      <c r="H119" s="250"/>
      <c r="I119" s="250"/>
      <c r="J119" s="250"/>
      <c r="K119" s="250"/>
      <c r="L119" s="250"/>
      <c r="M119" s="250"/>
      <c r="N119" s="250"/>
    </row>
    <row r="120" spans="1:14">
      <c r="A120" s="250"/>
      <c r="B120" s="250"/>
      <c r="C120" s="250"/>
      <c r="D120" s="250"/>
      <c r="E120" s="250"/>
      <c r="F120" s="250"/>
      <c r="G120" s="250"/>
      <c r="H120" s="250"/>
      <c r="I120" s="250"/>
      <c r="J120" s="250"/>
      <c r="K120" s="250"/>
      <c r="L120" s="250"/>
      <c r="M120" s="250"/>
      <c r="N120" s="250"/>
    </row>
    <row r="121" spans="1:14">
      <c r="A121" s="250"/>
      <c r="B121" s="250"/>
      <c r="C121" s="250"/>
      <c r="D121" s="250"/>
      <c r="E121" s="250"/>
      <c r="F121" s="250"/>
      <c r="G121" s="250"/>
      <c r="H121" s="250"/>
      <c r="I121" s="250"/>
      <c r="J121" s="250"/>
      <c r="K121" s="250"/>
      <c r="L121" s="250"/>
      <c r="M121" s="250"/>
      <c r="N121" s="250"/>
    </row>
    <row r="122" spans="1:14">
      <c r="A122" s="250"/>
      <c r="B122" s="250"/>
      <c r="C122" s="250"/>
      <c r="D122" s="250"/>
      <c r="E122" s="250"/>
      <c r="F122" s="250"/>
      <c r="G122" s="250"/>
      <c r="H122" s="250"/>
      <c r="I122" s="250"/>
      <c r="J122" s="250"/>
      <c r="K122" s="250"/>
      <c r="L122" s="250"/>
      <c r="M122" s="250"/>
      <c r="N122" s="250"/>
    </row>
    <row r="124" spans="1:14" ht="18" customHeight="1"/>
    <row r="125" spans="1:14" ht="18" customHeight="1"/>
    <row r="126" spans="1:14" ht="18" customHeight="1"/>
    <row r="127" spans="1:14" ht="18" customHeight="1"/>
    <row r="128" spans="1:14" ht="18" customHeight="1"/>
    <row r="129" spans="1:14" ht="15.75" customHeight="1"/>
    <row r="130" spans="1:14" ht="15.75" customHeight="1"/>
    <row r="131" spans="1:14" ht="15.75" customHeight="1">
      <c r="A131" s="246" t="s">
        <v>126</v>
      </c>
      <c r="B131" s="246"/>
      <c r="C131" s="246"/>
      <c r="D131" s="246"/>
      <c r="E131" s="246"/>
      <c r="F131" s="246"/>
      <c r="G131" s="246"/>
      <c r="H131" s="246"/>
      <c r="I131" s="246"/>
      <c r="J131" s="59"/>
      <c r="K131" s="59"/>
      <c r="L131" s="59"/>
      <c r="M131" s="59"/>
      <c r="N131" s="59"/>
    </row>
    <row r="132" spans="1:14" ht="18" customHeight="1">
      <c r="A132" s="246"/>
      <c r="B132" s="246"/>
      <c r="C132" s="246"/>
      <c r="D132" s="246"/>
      <c r="E132" s="246"/>
      <c r="F132" s="246"/>
      <c r="G132" s="246"/>
      <c r="H132" s="246"/>
      <c r="I132" s="246"/>
      <c r="J132" s="59"/>
      <c r="K132" s="59"/>
      <c r="L132" s="59"/>
      <c r="M132" s="59"/>
      <c r="N132" s="59"/>
    </row>
    <row r="133" spans="1:14" ht="18" customHeight="1">
      <c r="A133" s="246"/>
      <c r="B133" s="246"/>
      <c r="C133" s="246"/>
      <c r="D133" s="246"/>
      <c r="E133" s="246"/>
      <c r="F133" s="246"/>
      <c r="G133" s="246"/>
      <c r="H133" s="246"/>
      <c r="I133" s="246"/>
      <c r="J133" s="59"/>
      <c r="K133" s="59"/>
      <c r="L133" s="59"/>
      <c r="M133" s="59"/>
      <c r="N133" s="59"/>
    </row>
    <row r="134" spans="1:14" ht="18" customHeight="1">
      <c r="A134" s="246"/>
      <c r="B134" s="246"/>
      <c r="C134" s="246"/>
      <c r="D134" s="246"/>
      <c r="E134" s="246"/>
      <c r="F134" s="246"/>
      <c r="G134" s="246"/>
      <c r="H134" s="246"/>
      <c r="I134" s="246"/>
      <c r="J134" s="59"/>
      <c r="K134" s="59"/>
      <c r="L134" s="59"/>
      <c r="M134" s="59"/>
      <c r="N134" s="59"/>
    </row>
    <row r="135" spans="1:14" ht="9.9499999999999993" customHeight="1"/>
    <row r="136" spans="1:14" ht="18" customHeight="1"/>
    <row r="137" spans="1:14" ht="9.9499999999999993" customHeight="1"/>
    <row r="138" spans="1:14" ht="18" customHeight="1"/>
    <row r="139" spans="1:14" ht="9.9499999999999993" customHeight="1"/>
    <row r="140" spans="1:14" ht="18" customHeight="1"/>
    <row r="141" spans="1:14" ht="9.9499999999999993" customHeight="1"/>
    <row r="142" spans="1:14" ht="18" customHeight="1"/>
    <row r="143" spans="1:14" ht="9.9499999999999993" customHeight="1"/>
    <row r="144" spans="1:14" ht="18" customHeight="1"/>
    <row r="145" spans="1:14" ht="9.9499999999999993" customHeight="1"/>
    <row r="146" spans="1:14" ht="18" customHeight="1"/>
    <row r="147" spans="1:14" ht="9.9499999999999993" customHeight="1"/>
    <row r="148" spans="1:14" ht="18" customHeight="1"/>
    <row r="149" spans="1:14" ht="9.9499999999999993" customHeight="1"/>
    <row r="150" spans="1:14" ht="18" customHeight="1"/>
    <row r="151" spans="1:14" ht="18" customHeight="1"/>
    <row r="152" spans="1:14" ht="18" customHeight="1"/>
    <row r="153" spans="1:14" ht="18" customHeight="1"/>
    <row r="154" spans="1:14" ht="18" customHeight="1"/>
    <row r="155" spans="1:14" ht="18" customHeight="1"/>
    <row r="156" spans="1:14" ht="15.75" customHeight="1"/>
    <row r="157" spans="1:14" ht="15.75" customHeight="1"/>
    <row r="158" spans="1:14" ht="15.75" customHeight="1"/>
    <row r="159" spans="1:14" ht="15.75" customHeight="1"/>
    <row r="160" spans="1:14">
      <c r="A160" s="250"/>
      <c r="B160" s="250"/>
      <c r="C160" s="250"/>
      <c r="D160" s="250"/>
      <c r="E160" s="250"/>
      <c r="F160" s="250"/>
      <c r="G160" s="250"/>
      <c r="H160" s="250"/>
      <c r="I160" s="250"/>
      <c r="J160" s="250"/>
      <c r="K160" s="250"/>
      <c r="L160" s="250"/>
      <c r="M160" s="250"/>
      <c r="N160" s="250"/>
    </row>
    <row r="161" spans="1:14">
      <c r="A161" s="250"/>
      <c r="B161" s="250"/>
      <c r="C161" s="250"/>
      <c r="D161" s="250"/>
      <c r="E161" s="250"/>
      <c r="F161" s="250"/>
      <c r="G161" s="250"/>
      <c r="H161" s="250"/>
      <c r="I161" s="250"/>
      <c r="J161" s="250"/>
      <c r="K161" s="250"/>
      <c r="L161" s="250"/>
      <c r="M161" s="250"/>
      <c r="N161" s="250"/>
    </row>
    <row r="162" spans="1:14">
      <c r="A162" s="250"/>
      <c r="B162" s="250"/>
      <c r="C162" s="250"/>
      <c r="D162" s="250"/>
      <c r="E162" s="250"/>
      <c r="F162" s="250"/>
      <c r="G162" s="250"/>
      <c r="H162" s="250"/>
      <c r="I162" s="250"/>
      <c r="J162" s="250"/>
      <c r="K162" s="250"/>
      <c r="L162" s="250"/>
      <c r="M162" s="250"/>
      <c r="N162" s="250"/>
    </row>
    <row r="163" spans="1:14">
      <c r="A163" s="250"/>
      <c r="B163" s="250"/>
      <c r="C163" s="250"/>
      <c r="D163" s="250"/>
      <c r="E163" s="250"/>
      <c r="F163" s="250"/>
      <c r="G163" s="250"/>
      <c r="H163" s="250"/>
      <c r="I163" s="250"/>
      <c r="J163" s="250"/>
      <c r="K163" s="250"/>
      <c r="L163" s="250"/>
      <c r="M163" s="250"/>
      <c r="N163" s="250"/>
    </row>
    <row r="165" spans="1:14" ht="18" customHeight="1"/>
    <row r="166" spans="1:14" ht="18" customHeight="1"/>
    <row r="167" spans="1:14" ht="18" customHeight="1"/>
    <row r="168" spans="1:14" ht="18" customHeight="1"/>
    <row r="169" spans="1:14" ht="18" customHeight="1"/>
    <row r="170" spans="1:14" ht="15.75" customHeight="1"/>
    <row r="171" spans="1:14" ht="15.75" customHeight="1"/>
    <row r="172" spans="1:14" ht="15.75" customHeight="1">
      <c r="A172" s="246" t="s">
        <v>127</v>
      </c>
      <c r="B172" s="246"/>
      <c r="C172" s="246"/>
      <c r="D172" s="246"/>
      <c r="E172" s="246"/>
      <c r="F172" s="246"/>
      <c r="G172" s="246"/>
      <c r="H172" s="246"/>
      <c r="I172" s="246"/>
      <c r="J172" s="59"/>
      <c r="K172" s="59"/>
      <c r="L172" s="59"/>
      <c r="M172" s="59"/>
      <c r="N172" s="59"/>
    </row>
    <row r="173" spans="1:14" ht="18" customHeight="1">
      <c r="A173" s="246"/>
      <c r="B173" s="246"/>
      <c r="C173" s="246"/>
      <c r="D173" s="246"/>
      <c r="E173" s="246"/>
      <c r="F173" s="246"/>
      <c r="G173" s="246"/>
      <c r="H173" s="246"/>
      <c r="I173" s="246"/>
      <c r="J173" s="59"/>
      <c r="K173" s="59"/>
      <c r="L173" s="59"/>
      <c r="M173" s="59"/>
      <c r="N173" s="59"/>
    </row>
    <row r="174" spans="1:14" ht="18" customHeight="1">
      <c r="A174" s="246"/>
      <c r="B174" s="246"/>
      <c r="C174" s="246"/>
      <c r="D174" s="246"/>
      <c r="E174" s="246"/>
      <c r="F174" s="246"/>
      <c r="G174" s="246"/>
      <c r="H174" s="246"/>
      <c r="I174" s="246"/>
      <c r="J174" s="59"/>
      <c r="K174" s="59"/>
      <c r="L174" s="59"/>
      <c r="M174" s="59"/>
      <c r="N174" s="59"/>
    </row>
    <row r="175" spans="1:14" ht="18" customHeight="1">
      <c r="A175" s="246"/>
      <c r="B175" s="246"/>
      <c r="C175" s="246"/>
      <c r="D175" s="246"/>
      <c r="E175" s="246"/>
      <c r="F175" s="246"/>
      <c r="G175" s="246"/>
      <c r="H175" s="246"/>
      <c r="I175" s="246"/>
      <c r="J175" s="59"/>
      <c r="K175" s="59"/>
      <c r="L175" s="59"/>
      <c r="M175" s="59"/>
      <c r="N175" s="59"/>
    </row>
    <row r="176" spans="1:14" ht="9.9499999999999993" customHeight="1"/>
    <row r="177" s="2" customFormat="1" ht="18" customHeight="1"/>
    <row r="178" s="2" customFormat="1" ht="9.9499999999999993" customHeight="1"/>
    <row r="179" s="2" customFormat="1" ht="18" customHeight="1"/>
    <row r="180" s="2" customFormat="1" ht="9.9499999999999993" customHeight="1"/>
    <row r="181" s="2" customFormat="1" ht="18" customHeight="1"/>
    <row r="182" s="2" customFormat="1" ht="9.9499999999999993" customHeight="1"/>
    <row r="183" s="2" customFormat="1" ht="18" customHeight="1"/>
    <row r="184" s="2" customFormat="1" ht="9.9499999999999993" customHeight="1"/>
    <row r="185" s="2" customFormat="1" ht="18" customHeight="1"/>
    <row r="186" s="2" customFormat="1" ht="9.9499999999999993" customHeight="1"/>
    <row r="187" s="2" customFormat="1" ht="18" customHeight="1"/>
    <row r="188" s="2" customFormat="1" ht="9.9499999999999993" customHeight="1"/>
    <row r="189" s="2" customFormat="1" ht="18" customHeight="1"/>
    <row r="190" s="2" customFormat="1" ht="9.9499999999999993" customHeight="1"/>
    <row r="191" s="2" customFormat="1" ht="18" customHeight="1"/>
    <row r="192" s="2" customFormat="1" ht="18" customHeight="1"/>
    <row r="193" spans="1:14" ht="18" customHeight="1"/>
    <row r="194" spans="1:14" ht="18" customHeight="1"/>
    <row r="195" spans="1:14" ht="18" customHeight="1"/>
    <row r="196" spans="1:14" ht="18" customHeight="1"/>
    <row r="197" spans="1:14" ht="15.75" customHeight="1"/>
    <row r="198" spans="1:14" ht="15.75" customHeight="1"/>
    <row r="199" spans="1:14" ht="15.75" customHeight="1"/>
    <row r="200" spans="1:14" ht="15.75" customHeight="1"/>
    <row r="201" spans="1:14">
      <c r="A201" s="250"/>
      <c r="B201" s="250"/>
      <c r="C201" s="250"/>
      <c r="D201" s="250"/>
      <c r="E201" s="250"/>
      <c r="F201" s="250"/>
      <c r="G201" s="250"/>
      <c r="H201" s="250"/>
      <c r="I201" s="250"/>
      <c r="J201" s="250"/>
      <c r="K201" s="250"/>
      <c r="L201" s="250"/>
      <c r="M201" s="250"/>
      <c r="N201" s="250"/>
    </row>
    <row r="202" spans="1:14">
      <c r="A202" s="250"/>
      <c r="B202" s="250"/>
      <c r="C202" s="250"/>
      <c r="D202" s="250"/>
      <c r="E202" s="250"/>
      <c r="F202" s="250"/>
      <c r="G202" s="250"/>
      <c r="H202" s="250"/>
      <c r="I202" s="250"/>
      <c r="J202" s="250"/>
      <c r="K202" s="250"/>
      <c r="L202" s="250"/>
      <c r="M202" s="250"/>
      <c r="N202" s="250"/>
    </row>
    <row r="203" spans="1:14">
      <c r="A203" s="250"/>
      <c r="B203" s="250"/>
      <c r="C203" s="250"/>
      <c r="D203" s="250"/>
      <c r="E203" s="250"/>
      <c r="F203" s="250"/>
      <c r="G203" s="250"/>
      <c r="H203" s="250"/>
      <c r="I203" s="250"/>
      <c r="J203" s="250"/>
      <c r="K203" s="250"/>
      <c r="L203" s="250"/>
      <c r="M203" s="250"/>
      <c r="N203" s="250"/>
    </row>
    <row r="204" spans="1:14">
      <c r="A204" s="250"/>
      <c r="B204" s="250"/>
      <c r="C204" s="250"/>
      <c r="D204" s="250"/>
      <c r="E204" s="250"/>
      <c r="F204" s="250"/>
      <c r="G204" s="250"/>
      <c r="H204" s="250"/>
      <c r="I204" s="250"/>
      <c r="J204" s="250"/>
      <c r="K204" s="250"/>
      <c r="L204" s="250"/>
      <c r="M204" s="250"/>
      <c r="N204" s="250"/>
    </row>
    <row r="206" spans="1:14" ht="18" customHeight="1"/>
    <row r="207" spans="1:14" ht="18" customHeight="1"/>
    <row r="208" spans="1:14" ht="18" customHeight="1"/>
    <row r="209" spans="1:14" ht="18" customHeight="1"/>
    <row r="210" spans="1:14" ht="18" customHeight="1"/>
    <row r="211" spans="1:14" ht="15.75" customHeight="1"/>
    <row r="212" spans="1:14" ht="15.75" customHeight="1"/>
    <row r="213" spans="1:14" ht="15.75" customHeight="1">
      <c r="A213" s="246" t="s">
        <v>128</v>
      </c>
      <c r="B213" s="246"/>
      <c r="C213" s="246"/>
      <c r="D213" s="246"/>
      <c r="E213" s="246"/>
      <c r="F213" s="246"/>
      <c r="G213" s="246"/>
      <c r="H213" s="246"/>
      <c r="I213" s="246"/>
      <c r="J213" s="59"/>
      <c r="K213" s="59"/>
      <c r="L213" s="59"/>
      <c r="M213" s="59"/>
      <c r="N213" s="59"/>
    </row>
    <row r="214" spans="1:14" ht="18" customHeight="1">
      <c r="A214" s="246"/>
      <c r="B214" s="246"/>
      <c r="C214" s="246"/>
      <c r="D214" s="246"/>
      <c r="E214" s="246"/>
      <c r="F214" s="246"/>
      <c r="G214" s="246"/>
      <c r="H214" s="246"/>
      <c r="I214" s="246"/>
      <c r="J214" s="59"/>
      <c r="K214" s="59"/>
      <c r="L214" s="59"/>
      <c r="M214" s="59"/>
      <c r="N214" s="59"/>
    </row>
    <row r="215" spans="1:14" ht="18" customHeight="1">
      <c r="A215" s="246"/>
      <c r="B215" s="246"/>
      <c r="C215" s="246"/>
      <c r="D215" s="246"/>
      <c r="E215" s="246"/>
      <c r="F215" s="246"/>
      <c r="G215" s="246"/>
      <c r="H215" s="246"/>
      <c r="I215" s="246"/>
      <c r="J215" s="59"/>
      <c r="K215" s="59"/>
      <c r="L215" s="59"/>
      <c r="M215" s="59"/>
      <c r="N215" s="59"/>
    </row>
    <row r="216" spans="1:14" ht="18" customHeight="1">
      <c r="A216" s="246"/>
      <c r="B216" s="246"/>
      <c r="C216" s="246"/>
      <c r="D216" s="246"/>
      <c r="E216" s="246"/>
      <c r="F216" s="246"/>
      <c r="G216" s="246"/>
      <c r="H216" s="246"/>
      <c r="I216" s="246"/>
      <c r="J216" s="59"/>
      <c r="K216" s="59"/>
      <c r="L216" s="59"/>
      <c r="M216" s="59"/>
      <c r="N216" s="59"/>
    </row>
    <row r="217" spans="1:14" ht="9.9499999999999993" customHeight="1"/>
    <row r="218" spans="1:14" ht="18" customHeight="1"/>
    <row r="219" spans="1:14" ht="9.9499999999999993" customHeight="1"/>
    <row r="220" spans="1:14" ht="18" customHeight="1"/>
    <row r="221" spans="1:14" ht="9.9499999999999993" customHeight="1"/>
    <row r="222" spans="1:14" ht="18" customHeight="1"/>
    <row r="223" spans="1:14" ht="9.9499999999999993" customHeight="1"/>
    <row r="224" spans="1:14" ht="18" customHeight="1"/>
    <row r="225" s="2" customFormat="1" ht="9.9499999999999993" customHeight="1"/>
    <row r="226" s="2" customFormat="1" ht="18" customHeight="1"/>
    <row r="227" s="2" customFormat="1" ht="9.9499999999999993" customHeight="1"/>
    <row r="228" s="2" customFormat="1" ht="18" customHeight="1"/>
    <row r="229" s="2" customFormat="1" ht="9.9499999999999993" customHeight="1"/>
    <row r="230" s="2" customFormat="1" ht="18" customHeight="1"/>
    <row r="231" s="2" customFormat="1" ht="9.9499999999999993" customHeight="1"/>
    <row r="232" s="2" customFormat="1" ht="18" customHeight="1"/>
    <row r="233" s="2" customFormat="1" ht="18" customHeight="1"/>
    <row r="234" s="2" customFormat="1" ht="18" customHeight="1"/>
    <row r="235" s="2" customFormat="1" ht="18" customHeight="1"/>
    <row r="236" s="2" customFormat="1" ht="18" customHeight="1"/>
    <row r="237" s="2" customFormat="1" ht="18" customHeight="1"/>
    <row r="238" s="2" customFormat="1" ht="15.75" customHeight="1"/>
    <row r="239" s="2" customFormat="1" ht="15.75" customHeight="1"/>
    <row r="240" s="2" customFormat="1" ht="15.75" customHeight="1"/>
    <row r="241" spans="1:14" ht="15.75" customHeight="1"/>
    <row r="242" spans="1:14">
      <c r="A242" s="250"/>
      <c r="B242" s="250"/>
      <c r="C242" s="250"/>
      <c r="D242" s="250"/>
      <c r="E242" s="250"/>
      <c r="F242" s="250"/>
      <c r="G242" s="250"/>
      <c r="H242" s="250"/>
      <c r="I242" s="250"/>
      <c r="J242" s="250"/>
      <c r="K242" s="250"/>
      <c r="L242" s="250"/>
      <c r="M242" s="250"/>
      <c r="N242" s="250"/>
    </row>
    <row r="243" spans="1:14">
      <c r="A243" s="250"/>
      <c r="B243" s="250"/>
      <c r="C243" s="250"/>
      <c r="D243" s="250"/>
      <c r="E243" s="250"/>
      <c r="F243" s="250"/>
      <c r="G243" s="250"/>
      <c r="H243" s="250"/>
      <c r="I243" s="250"/>
      <c r="J243" s="250"/>
      <c r="K243" s="250"/>
      <c r="L243" s="250"/>
      <c r="M243" s="250"/>
      <c r="N243" s="250"/>
    </row>
    <row r="244" spans="1:14">
      <c r="A244" s="250"/>
      <c r="B244" s="250"/>
      <c r="C244" s="250"/>
      <c r="D244" s="250"/>
      <c r="E244" s="250"/>
      <c r="F244" s="250"/>
      <c r="G244" s="250"/>
      <c r="H244" s="250"/>
      <c r="I244" s="250"/>
      <c r="J244" s="250"/>
      <c r="K244" s="250"/>
      <c r="L244" s="250"/>
      <c r="M244" s="250"/>
      <c r="N244" s="250"/>
    </row>
    <row r="245" spans="1:14">
      <c r="A245" s="250"/>
      <c r="B245" s="250"/>
      <c r="C245" s="250"/>
      <c r="D245" s="250"/>
      <c r="E245" s="250"/>
      <c r="F245" s="250"/>
      <c r="G245" s="250"/>
      <c r="H245" s="250"/>
      <c r="I245" s="250"/>
      <c r="J245" s="250"/>
      <c r="K245" s="250"/>
      <c r="L245" s="250"/>
      <c r="M245" s="250"/>
      <c r="N245" s="250"/>
    </row>
    <row r="247" spans="1:14" ht="18" customHeight="1"/>
    <row r="248" spans="1:14" ht="18" customHeight="1"/>
    <row r="249" spans="1:14" ht="18" customHeight="1"/>
    <row r="250" spans="1:14" ht="18" customHeight="1"/>
    <row r="251" spans="1:14" ht="18" customHeight="1"/>
    <row r="252" spans="1:14" ht="15.75" customHeight="1"/>
    <row r="253" spans="1:14" ht="15.75" customHeight="1"/>
    <row r="254" spans="1:14" ht="15.75" customHeight="1">
      <c r="A254" s="246" t="s">
        <v>129</v>
      </c>
      <c r="B254" s="246"/>
      <c r="C254" s="246"/>
      <c r="D254" s="246"/>
      <c r="E254" s="246"/>
      <c r="F254" s="246"/>
      <c r="G254" s="246"/>
      <c r="H254" s="246"/>
      <c r="I254" s="246"/>
      <c r="J254" s="59"/>
      <c r="K254" s="59"/>
      <c r="L254" s="59"/>
      <c r="M254" s="59"/>
      <c r="N254" s="59"/>
    </row>
    <row r="255" spans="1:14" ht="18" customHeight="1">
      <c r="A255" s="246"/>
      <c r="B255" s="246"/>
      <c r="C255" s="246"/>
      <c r="D255" s="246"/>
      <c r="E255" s="246"/>
      <c r="F255" s="246"/>
      <c r="G255" s="246"/>
      <c r="H255" s="246"/>
      <c r="I255" s="246"/>
      <c r="J255" s="59"/>
      <c r="K255" s="59"/>
      <c r="L255" s="59"/>
      <c r="M255" s="59"/>
      <c r="N255" s="59"/>
    </row>
    <row r="256" spans="1:14" ht="18" customHeight="1">
      <c r="A256" s="246"/>
      <c r="B256" s="246"/>
      <c r="C256" s="246"/>
      <c r="D256" s="246"/>
      <c r="E256" s="246"/>
      <c r="F256" s="246"/>
      <c r="G256" s="246"/>
      <c r="H256" s="246"/>
      <c r="I256" s="246"/>
      <c r="J256" s="59"/>
      <c r="K256" s="59"/>
      <c r="L256" s="59"/>
      <c r="M256" s="59"/>
      <c r="N256" s="59"/>
    </row>
    <row r="257" spans="1:14" ht="18" customHeight="1">
      <c r="A257" s="246"/>
      <c r="B257" s="246"/>
      <c r="C257" s="246"/>
      <c r="D257" s="246"/>
      <c r="E257" s="246"/>
      <c r="F257" s="246"/>
      <c r="G257" s="246"/>
      <c r="H257" s="246"/>
      <c r="I257" s="246"/>
      <c r="J257" s="59"/>
      <c r="K257" s="59"/>
      <c r="L257" s="59"/>
      <c r="M257" s="59"/>
      <c r="N257" s="59"/>
    </row>
    <row r="258" spans="1:14" ht="9.9499999999999993" customHeight="1"/>
    <row r="259" spans="1:14" ht="18" customHeight="1"/>
    <row r="260" spans="1:14" ht="9.9499999999999993" customHeight="1"/>
    <row r="261" spans="1:14" ht="18" customHeight="1"/>
    <row r="262" spans="1:14" ht="9.9499999999999993" customHeight="1"/>
    <row r="263" spans="1:14" ht="18" customHeight="1"/>
    <row r="264" spans="1:14" ht="9.9499999999999993" customHeight="1"/>
    <row r="265" spans="1:14" ht="18" customHeight="1"/>
    <row r="266" spans="1:14" ht="9.9499999999999993" customHeight="1"/>
    <row r="267" spans="1:14" ht="18" customHeight="1"/>
    <row r="268" spans="1:14" ht="9.9499999999999993" customHeight="1"/>
    <row r="269" spans="1:14" ht="18" customHeight="1"/>
    <row r="270" spans="1:14" ht="9.9499999999999993" customHeight="1"/>
    <row r="271" spans="1:14" ht="18" customHeight="1"/>
    <row r="272" spans="1:14" ht="9.9499999999999993" customHeight="1"/>
    <row r="273" spans="1:14" ht="18" customHeight="1"/>
    <row r="274" spans="1:14" ht="18" customHeight="1"/>
    <row r="275" spans="1:14" ht="18" customHeight="1"/>
    <row r="276" spans="1:14" ht="18" customHeight="1"/>
    <row r="277" spans="1:14" ht="18" customHeight="1"/>
    <row r="278" spans="1:14" ht="18" customHeight="1"/>
    <row r="279" spans="1:14" ht="15.75" customHeight="1"/>
    <row r="280" spans="1:14" ht="15.75" customHeight="1"/>
    <row r="281" spans="1:14" ht="15.75" customHeight="1"/>
    <row r="282" spans="1:14" ht="15.75" customHeight="1"/>
    <row r="283" spans="1:14">
      <c r="A283" s="250"/>
      <c r="B283" s="250"/>
      <c r="C283" s="250"/>
      <c r="D283" s="250"/>
      <c r="E283" s="250"/>
      <c r="F283" s="250"/>
      <c r="G283" s="250"/>
      <c r="H283" s="250"/>
      <c r="I283" s="250"/>
      <c r="J283" s="250"/>
      <c r="K283" s="250"/>
      <c r="L283" s="250"/>
      <c r="M283" s="250"/>
      <c r="N283" s="250"/>
    </row>
    <row r="284" spans="1:14">
      <c r="A284" s="250"/>
      <c r="B284" s="250"/>
      <c r="C284" s="250"/>
      <c r="D284" s="250"/>
      <c r="E284" s="250"/>
      <c r="F284" s="250"/>
      <c r="G284" s="250"/>
      <c r="H284" s="250"/>
      <c r="I284" s="250"/>
      <c r="J284" s="250"/>
      <c r="K284" s="250"/>
      <c r="L284" s="250"/>
      <c r="M284" s="250"/>
      <c r="N284" s="250"/>
    </row>
    <row r="285" spans="1:14">
      <c r="A285" s="250"/>
      <c r="B285" s="250"/>
      <c r="C285" s="250"/>
      <c r="D285" s="250"/>
      <c r="E285" s="250"/>
      <c r="F285" s="250"/>
      <c r="G285" s="250"/>
      <c r="H285" s="250"/>
      <c r="I285" s="250"/>
      <c r="J285" s="250"/>
      <c r="K285" s="250"/>
      <c r="L285" s="250"/>
      <c r="M285" s="250"/>
      <c r="N285" s="250"/>
    </row>
    <row r="286" spans="1:14">
      <c r="A286" s="250"/>
      <c r="B286" s="250"/>
      <c r="C286" s="250"/>
      <c r="D286" s="250"/>
      <c r="E286" s="250"/>
      <c r="F286" s="250"/>
      <c r="G286" s="250"/>
      <c r="H286" s="250"/>
      <c r="I286" s="250"/>
      <c r="J286" s="250"/>
      <c r="K286" s="250"/>
      <c r="L286" s="250"/>
      <c r="M286" s="250"/>
      <c r="N286" s="250"/>
    </row>
    <row r="288" spans="1:14" ht="18" customHeight="1"/>
    <row r="289" spans="1:14" ht="18" customHeight="1"/>
    <row r="290" spans="1:14" ht="18" customHeight="1"/>
    <row r="291" spans="1:14" ht="18" customHeight="1"/>
    <row r="292" spans="1:14" ht="18" customHeight="1"/>
    <row r="293" spans="1:14" ht="15.75" customHeight="1"/>
    <row r="294" spans="1:14" ht="15.75" customHeight="1"/>
    <row r="295" spans="1:14" ht="15.75" customHeight="1">
      <c r="A295" s="246" t="s">
        <v>340</v>
      </c>
      <c r="B295" s="246"/>
      <c r="C295" s="246"/>
      <c r="D295" s="246"/>
      <c r="E295" s="246"/>
      <c r="F295" s="246"/>
      <c r="G295" s="246"/>
      <c r="H295" s="246"/>
      <c r="I295" s="246"/>
      <c r="J295" s="59"/>
      <c r="K295" s="59"/>
      <c r="L295" s="59"/>
      <c r="M295" s="59"/>
      <c r="N295" s="59"/>
    </row>
    <row r="296" spans="1:14" ht="18" customHeight="1">
      <c r="A296" s="246"/>
      <c r="B296" s="246"/>
      <c r="C296" s="246"/>
      <c r="D296" s="246"/>
      <c r="E296" s="246"/>
      <c r="F296" s="246"/>
      <c r="G296" s="246"/>
      <c r="H296" s="246"/>
      <c r="I296" s="246"/>
      <c r="J296" s="59"/>
      <c r="K296" s="59"/>
      <c r="L296" s="59"/>
      <c r="M296" s="59"/>
      <c r="N296" s="59"/>
    </row>
    <row r="297" spans="1:14" ht="18" customHeight="1">
      <c r="A297" s="246"/>
      <c r="B297" s="246"/>
      <c r="C297" s="246"/>
      <c r="D297" s="246"/>
      <c r="E297" s="246"/>
      <c r="F297" s="246"/>
      <c r="G297" s="246"/>
      <c r="H297" s="246"/>
      <c r="I297" s="246"/>
      <c r="J297" s="59"/>
      <c r="K297" s="59"/>
      <c r="L297" s="59"/>
      <c r="M297" s="59"/>
      <c r="N297" s="59"/>
    </row>
    <row r="298" spans="1:14" ht="18" customHeight="1">
      <c r="A298" s="246"/>
      <c r="B298" s="246"/>
      <c r="C298" s="246"/>
      <c r="D298" s="246"/>
      <c r="E298" s="246"/>
      <c r="F298" s="246"/>
      <c r="G298" s="246"/>
      <c r="H298" s="246"/>
      <c r="I298" s="246"/>
      <c r="J298" s="59"/>
      <c r="K298" s="59"/>
      <c r="L298" s="59"/>
      <c r="M298" s="59"/>
      <c r="N298" s="59"/>
    </row>
    <row r="299" spans="1:14" ht="9.9499999999999993" customHeight="1"/>
    <row r="300" spans="1:14" ht="18" customHeight="1"/>
    <row r="301" spans="1:14" ht="9.9499999999999993" customHeight="1"/>
    <row r="302" spans="1:14" ht="18" customHeight="1"/>
    <row r="303" spans="1:14" ht="9.9499999999999993" customHeight="1"/>
    <row r="304" spans="1:14" ht="18" customHeight="1"/>
    <row r="305" s="2" customFormat="1" ht="9.9499999999999993" customHeight="1"/>
    <row r="306" s="2" customFormat="1" ht="18" customHeight="1"/>
    <row r="307" s="2" customFormat="1" ht="9.9499999999999993" customHeight="1"/>
    <row r="308" s="2" customFormat="1" ht="18" customHeight="1"/>
    <row r="309" s="2" customFormat="1" ht="9.9499999999999993" customHeight="1"/>
    <row r="310" s="2" customFormat="1" ht="18" customHeight="1"/>
    <row r="311" s="2" customFormat="1" ht="9.9499999999999993" customHeight="1"/>
    <row r="312" s="2" customFormat="1" ht="18" customHeight="1"/>
    <row r="313" s="2" customFormat="1" ht="9.9499999999999993" customHeight="1"/>
    <row r="314" s="2" customFormat="1" ht="18" customHeight="1"/>
    <row r="315" s="2" customFormat="1" ht="18" customHeight="1"/>
    <row r="316" s="2" customFormat="1" ht="18" customHeight="1"/>
    <row r="317" s="2" customFormat="1" ht="18" customHeight="1"/>
    <row r="318" s="2" customFormat="1" ht="18" customHeight="1"/>
    <row r="319" s="2" customFormat="1" ht="18" customHeight="1"/>
    <row r="320" s="2" customFormat="1" ht="15.75" customHeight="1"/>
    <row r="321" spans="1:14" ht="15.75" customHeight="1"/>
    <row r="322" spans="1:14" ht="15.75" customHeight="1"/>
    <row r="323" spans="1:14" ht="15.75" customHeight="1"/>
    <row r="324" spans="1:14">
      <c r="A324" s="250"/>
      <c r="B324" s="250"/>
      <c r="C324" s="250"/>
      <c r="D324" s="250"/>
      <c r="E324" s="250"/>
      <c r="F324" s="250"/>
      <c r="G324" s="250"/>
      <c r="H324" s="250"/>
      <c r="I324" s="250"/>
      <c r="J324" s="250"/>
      <c r="K324" s="250"/>
      <c r="L324" s="250"/>
      <c r="M324" s="250"/>
      <c r="N324" s="250"/>
    </row>
    <row r="325" spans="1:14">
      <c r="A325" s="250"/>
      <c r="B325" s="250"/>
      <c r="C325" s="250"/>
      <c r="D325" s="250"/>
      <c r="E325" s="250"/>
      <c r="F325" s="250"/>
      <c r="G325" s="250"/>
      <c r="H325" s="250"/>
      <c r="I325" s="250"/>
      <c r="J325" s="250"/>
      <c r="K325" s="250"/>
      <c r="L325" s="250"/>
      <c r="M325" s="250"/>
      <c r="N325" s="250"/>
    </row>
    <row r="326" spans="1:14">
      <c r="A326" s="250"/>
      <c r="B326" s="250"/>
      <c r="C326" s="250"/>
      <c r="D326" s="250"/>
      <c r="E326" s="250"/>
      <c r="F326" s="250"/>
      <c r="G326" s="250"/>
      <c r="H326" s="250"/>
      <c r="I326" s="250"/>
      <c r="J326" s="250"/>
      <c r="K326" s="250"/>
      <c r="L326" s="250"/>
      <c r="M326" s="250"/>
      <c r="N326" s="250"/>
    </row>
    <row r="327" spans="1:14">
      <c r="A327" s="250"/>
      <c r="B327" s="250"/>
      <c r="C327" s="250"/>
      <c r="D327" s="250"/>
      <c r="E327" s="250"/>
      <c r="F327" s="250"/>
      <c r="G327" s="250"/>
      <c r="H327" s="250"/>
      <c r="I327" s="250"/>
      <c r="J327" s="250"/>
      <c r="K327" s="250"/>
      <c r="L327" s="250"/>
      <c r="M327" s="250"/>
      <c r="N327" s="250"/>
    </row>
    <row r="329" spans="1:14" ht="18" customHeight="1"/>
    <row r="330" spans="1:14" ht="18" customHeight="1"/>
    <row r="331" spans="1:14" ht="18" customHeight="1"/>
    <row r="332" spans="1:14" ht="18" customHeight="1"/>
    <row r="333" spans="1:14" ht="18" customHeight="1"/>
    <row r="334" spans="1:14" ht="15.75" customHeight="1"/>
    <row r="335" spans="1:14" ht="15.75" customHeight="1"/>
    <row r="336" spans="1:14" ht="15.75" customHeight="1">
      <c r="A336" s="246" t="s">
        <v>293</v>
      </c>
      <c r="B336" s="246"/>
      <c r="C336" s="246"/>
      <c r="D336" s="246"/>
      <c r="E336" s="246"/>
      <c r="F336" s="246"/>
      <c r="G336" s="246"/>
      <c r="H336" s="246"/>
      <c r="I336" s="246"/>
      <c r="J336" s="59"/>
      <c r="K336" s="59"/>
      <c r="L336" s="59"/>
      <c r="M336" s="59"/>
      <c r="N336" s="59"/>
    </row>
    <row r="337" spans="1:14" ht="18" customHeight="1">
      <c r="A337" s="246"/>
      <c r="B337" s="246"/>
      <c r="C337" s="246"/>
      <c r="D337" s="246"/>
      <c r="E337" s="246"/>
      <c r="F337" s="246"/>
      <c r="G337" s="246"/>
      <c r="H337" s="246"/>
      <c r="I337" s="246"/>
      <c r="J337" s="59"/>
      <c r="K337" s="59"/>
      <c r="L337" s="59"/>
      <c r="M337" s="59"/>
      <c r="N337" s="59"/>
    </row>
    <row r="338" spans="1:14" ht="18" customHeight="1">
      <c r="A338" s="246"/>
      <c r="B338" s="246"/>
      <c r="C338" s="246"/>
      <c r="D338" s="246"/>
      <c r="E338" s="246"/>
      <c r="F338" s="246"/>
      <c r="G338" s="246"/>
      <c r="H338" s="246"/>
      <c r="I338" s="246"/>
      <c r="J338" s="59"/>
      <c r="K338" s="59"/>
      <c r="L338" s="59"/>
      <c r="M338" s="59"/>
      <c r="N338" s="59"/>
    </row>
    <row r="339" spans="1:14" ht="18" customHeight="1">
      <c r="A339" s="246"/>
      <c r="B339" s="246"/>
      <c r="C339" s="246"/>
      <c r="D339" s="246"/>
      <c r="E339" s="246"/>
      <c r="F339" s="246"/>
      <c r="G339" s="246"/>
      <c r="H339" s="246"/>
      <c r="I339" s="246"/>
      <c r="J339" s="59"/>
      <c r="K339" s="59"/>
      <c r="L339" s="59"/>
      <c r="M339" s="59"/>
      <c r="N339" s="59"/>
    </row>
    <row r="340" spans="1:14" ht="9.9499999999999993" customHeight="1"/>
    <row r="341" spans="1:14" ht="18" customHeight="1"/>
    <row r="342" spans="1:14" ht="9.9499999999999993" customHeight="1"/>
    <row r="343" spans="1:14" ht="18" customHeight="1"/>
    <row r="344" spans="1:14" ht="9.9499999999999993" customHeight="1"/>
    <row r="345" spans="1:14" ht="18" customHeight="1"/>
    <row r="346" spans="1:14" ht="9.9499999999999993" customHeight="1"/>
    <row r="347" spans="1:14" ht="18" customHeight="1"/>
    <row r="348" spans="1:14" ht="9.9499999999999993" customHeight="1"/>
    <row r="349" spans="1:14" ht="18" customHeight="1"/>
    <row r="350" spans="1:14" ht="9.9499999999999993" customHeight="1"/>
    <row r="351" spans="1:14" ht="18" customHeight="1"/>
    <row r="352" spans="1:14" ht="9.9499999999999993" customHeight="1"/>
    <row r="353" spans="1:14" ht="18" customHeight="1"/>
    <row r="354" spans="1:14" ht="9.9499999999999993" customHeight="1"/>
    <row r="355" spans="1:14" ht="18" customHeight="1"/>
    <row r="356" spans="1:14" ht="18" customHeight="1"/>
    <row r="357" spans="1:14" ht="18" customHeight="1"/>
    <row r="358" spans="1:14" ht="18" customHeight="1"/>
    <row r="359" spans="1:14" ht="18" customHeight="1"/>
    <row r="360" spans="1:14" ht="18" customHeight="1"/>
    <row r="361" spans="1:14" ht="15.75" customHeight="1"/>
    <row r="362" spans="1:14" ht="15.75" customHeight="1"/>
    <row r="363" spans="1:14" ht="15.75" customHeight="1"/>
    <row r="364" spans="1:14" ht="15.75" customHeight="1"/>
    <row r="365" spans="1:14">
      <c r="A365" s="250"/>
      <c r="B365" s="250"/>
      <c r="C365" s="250"/>
      <c r="D365" s="250"/>
      <c r="E365" s="250"/>
      <c r="F365" s="250"/>
      <c r="G365" s="250"/>
      <c r="H365" s="250"/>
      <c r="I365" s="250"/>
      <c r="J365" s="250"/>
      <c r="K365" s="250"/>
      <c r="L365" s="250"/>
      <c r="M365" s="250"/>
      <c r="N365" s="250"/>
    </row>
    <row r="366" spans="1:14">
      <c r="A366" s="250"/>
      <c r="B366" s="250"/>
      <c r="C366" s="250"/>
      <c r="D366" s="250"/>
      <c r="E366" s="250"/>
      <c r="F366" s="250"/>
      <c r="G366" s="250"/>
      <c r="H366" s="250"/>
      <c r="I366" s="250"/>
      <c r="J366" s="250"/>
      <c r="K366" s="250"/>
      <c r="L366" s="250"/>
      <c r="M366" s="250"/>
      <c r="N366" s="250"/>
    </row>
    <row r="367" spans="1:14">
      <c r="A367" s="250"/>
      <c r="B367" s="250"/>
      <c r="C367" s="250"/>
      <c r="D367" s="250"/>
      <c r="E367" s="250"/>
      <c r="F367" s="250"/>
      <c r="G367" s="250"/>
      <c r="H367" s="250"/>
      <c r="I367" s="250"/>
      <c r="J367" s="250"/>
      <c r="K367" s="250"/>
      <c r="L367" s="250"/>
      <c r="M367" s="250"/>
      <c r="N367" s="250"/>
    </row>
    <row r="368" spans="1:14">
      <c r="A368" s="250"/>
      <c r="B368" s="250"/>
      <c r="C368" s="250"/>
      <c r="D368" s="250"/>
      <c r="E368" s="250"/>
      <c r="F368" s="250"/>
      <c r="G368" s="250"/>
      <c r="H368" s="250"/>
      <c r="I368" s="250"/>
      <c r="J368" s="250"/>
      <c r="K368" s="250"/>
      <c r="L368" s="250"/>
      <c r="M368" s="250"/>
      <c r="N368" s="250"/>
    </row>
    <row r="370" spans="1:14" ht="18" customHeight="1"/>
    <row r="371" spans="1:14" ht="18" customHeight="1"/>
    <row r="372" spans="1:14" ht="18" customHeight="1"/>
    <row r="373" spans="1:14" ht="18" customHeight="1"/>
    <row r="374" spans="1:14" ht="18" customHeight="1"/>
    <row r="375" spans="1:14" ht="15.75" customHeight="1"/>
    <row r="376" spans="1:14" ht="15.75" customHeight="1"/>
    <row r="377" spans="1:14" ht="15.75" customHeight="1">
      <c r="A377" s="246"/>
      <c r="B377" s="246"/>
      <c r="C377" s="246"/>
      <c r="D377" s="246"/>
      <c r="E377" s="246"/>
      <c r="F377" s="246"/>
      <c r="G377" s="246"/>
      <c r="H377" s="246"/>
      <c r="I377" s="246"/>
      <c r="J377" s="59"/>
      <c r="K377" s="59"/>
      <c r="L377" s="59"/>
      <c r="M377" s="59"/>
      <c r="N377" s="59"/>
    </row>
    <row r="378" spans="1:14" ht="18" customHeight="1">
      <c r="A378" s="246"/>
      <c r="B378" s="246"/>
      <c r="C378" s="246"/>
      <c r="D378" s="246"/>
      <c r="E378" s="246"/>
      <c r="F378" s="246"/>
      <c r="G378" s="246"/>
      <c r="H378" s="246"/>
      <c r="I378" s="246"/>
      <c r="J378" s="59"/>
      <c r="K378" s="59"/>
      <c r="L378" s="59"/>
      <c r="M378" s="59"/>
      <c r="N378" s="59"/>
    </row>
    <row r="379" spans="1:14" ht="18" customHeight="1">
      <c r="A379" s="246"/>
      <c r="B379" s="246"/>
      <c r="C379" s="246"/>
      <c r="D379" s="246"/>
      <c r="E379" s="246"/>
      <c r="F379" s="246"/>
      <c r="G379" s="246"/>
      <c r="H379" s="246"/>
      <c r="I379" s="246"/>
      <c r="J379" s="59"/>
      <c r="K379" s="59"/>
      <c r="L379" s="59"/>
      <c r="M379" s="59"/>
      <c r="N379" s="59"/>
    </row>
    <row r="380" spans="1:14" ht="18" customHeight="1">
      <c r="A380" s="246"/>
      <c r="B380" s="246"/>
      <c r="C380" s="246"/>
      <c r="D380" s="246"/>
      <c r="E380" s="246"/>
      <c r="F380" s="246"/>
      <c r="G380" s="246"/>
      <c r="H380" s="246"/>
      <c r="I380" s="246"/>
      <c r="J380" s="59"/>
      <c r="K380" s="59"/>
      <c r="L380" s="59"/>
      <c r="M380" s="59"/>
      <c r="N380" s="59"/>
    </row>
    <row r="381" spans="1:14" ht="9.9499999999999993" customHeight="1"/>
    <row r="382" spans="1:14" ht="18" customHeight="1"/>
    <row r="383" spans="1:14" ht="9.9499999999999993" customHeight="1"/>
    <row r="384" spans="1:14" ht="18" customHeight="1"/>
    <row r="385" s="2" customFormat="1" ht="9.9499999999999993" customHeight="1"/>
    <row r="386" s="2" customFormat="1" ht="18" customHeight="1"/>
    <row r="387" s="2" customFormat="1" ht="9.9499999999999993" customHeight="1"/>
    <row r="388" s="2" customFormat="1" ht="18" customHeight="1"/>
    <row r="389" s="2" customFormat="1" ht="9.9499999999999993" customHeight="1"/>
    <row r="390" s="2" customFormat="1" ht="18" customHeight="1"/>
    <row r="391" s="2" customFormat="1" ht="9.9499999999999993" customHeight="1"/>
    <row r="392" s="2" customFormat="1" ht="18" customHeight="1"/>
    <row r="393" s="2" customFormat="1" ht="9.9499999999999993" customHeight="1"/>
    <row r="394" s="2" customFormat="1" ht="18" customHeight="1"/>
    <row r="395" s="2" customFormat="1" ht="9.9499999999999993" customHeight="1"/>
    <row r="396" s="2" customFormat="1" ht="18" customHeight="1"/>
    <row r="397" s="2" customFormat="1" ht="18" customHeight="1"/>
    <row r="398" s="2" customFormat="1" ht="18" customHeight="1"/>
    <row r="399" s="2" customFormat="1" ht="18" customHeight="1"/>
    <row r="400" s="2" customFormat="1" ht="18" customHeight="1"/>
    <row r="401" spans="1:14" ht="18" customHeight="1"/>
    <row r="402" spans="1:14" ht="15.75" customHeight="1"/>
    <row r="403" spans="1:14" ht="15.75" customHeight="1"/>
    <row r="404" spans="1:14" ht="15.75" customHeight="1"/>
    <row r="405" spans="1:14" ht="15.75" customHeight="1"/>
    <row r="406" spans="1:14">
      <c r="A406" s="250"/>
      <c r="B406" s="250"/>
      <c r="C406" s="250"/>
      <c r="D406" s="250"/>
      <c r="E406" s="250"/>
      <c r="F406" s="250"/>
      <c r="G406" s="250"/>
      <c r="H406" s="250"/>
      <c r="I406" s="250"/>
      <c r="J406" s="250"/>
      <c r="K406" s="250"/>
      <c r="L406" s="250"/>
      <c r="M406" s="250"/>
      <c r="N406" s="250"/>
    </row>
    <row r="407" spans="1:14">
      <c r="A407" s="250"/>
      <c r="B407" s="250"/>
      <c r="C407" s="250"/>
      <c r="D407" s="250"/>
      <c r="E407" s="250"/>
      <c r="F407" s="250"/>
      <c r="G407" s="250"/>
      <c r="H407" s="250"/>
      <c r="I407" s="250"/>
      <c r="J407" s="250"/>
      <c r="K407" s="250"/>
      <c r="L407" s="250"/>
      <c r="M407" s="250"/>
      <c r="N407" s="250"/>
    </row>
    <row r="408" spans="1:14">
      <c r="A408" s="250"/>
      <c r="B408" s="250"/>
      <c r="C408" s="250"/>
      <c r="D408" s="250"/>
      <c r="E408" s="250"/>
      <c r="F408" s="250"/>
      <c r="G408" s="250"/>
      <c r="H408" s="250"/>
      <c r="I408" s="250"/>
      <c r="J408" s="250"/>
      <c r="K408" s="250"/>
      <c r="L408" s="250"/>
      <c r="M408" s="250"/>
      <c r="N408" s="250"/>
    </row>
    <row r="409" spans="1:14">
      <c r="A409" s="250"/>
      <c r="B409" s="250"/>
      <c r="C409" s="250"/>
      <c r="D409" s="250"/>
      <c r="E409" s="250"/>
      <c r="F409" s="250"/>
      <c r="G409" s="250"/>
      <c r="H409" s="250"/>
      <c r="I409" s="250"/>
      <c r="J409" s="250"/>
      <c r="K409" s="250"/>
      <c r="L409" s="250"/>
      <c r="M409" s="250"/>
      <c r="N409" s="250"/>
    </row>
  </sheetData>
  <mergeCells count="20">
    <mergeCell ref="A8:I11"/>
    <mergeCell ref="A49:I52"/>
    <mergeCell ref="A78:N81"/>
    <mergeCell ref="A90:I93"/>
    <mergeCell ref="A201:N204"/>
    <mergeCell ref="A119:N122"/>
    <mergeCell ref="A131:I134"/>
    <mergeCell ref="A160:N163"/>
    <mergeCell ref="A172:I175"/>
    <mergeCell ref="A37:N40"/>
    <mergeCell ref="A213:I216"/>
    <mergeCell ref="A242:N245"/>
    <mergeCell ref="A254:I257"/>
    <mergeCell ref="A283:N286"/>
    <mergeCell ref="A406:N409"/>
    <mergeCell ref="A295:I298"/>
    <mergeCell ref="A324:N327"/>
    <mergeCell ref="A336:I339"/>
    <mergeCell ref="A365:N368"/>
    <mergeCell ref="A377:I380"/>
  </mergeCells>
  <phoneticPr fontId="2" type="noConversion"/>
  <pageMargins left="0.74803149606299213" right="0.74803149606299213" top="0.98425196850393704" bottom="0.98425196850393704" header="0.51181102362204722" footer="0.51181102362204722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M24"/>
  <sheetViews>
    <sheetView view="pageBreakPreview" zoomScaleSheetLayoutView="100" workbookViewId="0">
      <selection sqref="A1:M1"/>
    </sheetView>
  </sheetViews>
  <sheetFormatPr defaultRowHeight="13.5"/>
  <cols>
    <col min="1" max="1" width="15.33203125" customWidth="1"/>
    <col min="2" max="2" width="6.109375" customWidth="1"/>
    <col min="3" max="14" width="7.77734375" customWidth="1"/>
  </cols>
  <sheetData>
    <row r="1" spans="1:13" ht="24" customHeight="1">
      <c r="A1" s="271" t="s">
        <v>54</v>
      </c>
      <c r="B1" s="271"/>
      <c r="C1" s="271"/>
      <c r="D1" s="271"/>
      <c r="E1" s="271"/>
      <c r="F1" s="271"/>
      <c r="G1" s="271"/>
      <c r="H1" s="271"/>
      <c r="I1" s="271"/>
      <c r="J1" s="271"/>
      <c r="K1" s="271"/>
      <c r="L1" s="271"/>
      <c r="M1" s="271"/>
    </row>
    <row r="2" spans="1:13" ht="15.75" customHeight="1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</row>
    <row r="3" spans="1:13" ht="15.75" customHeight="1">
      <c r="A3" s="7" t="s">
        <v>57</v>
      </c>
      <c r="B3" s="6" t="s">
        <v>287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</row>
    <row r="4" spans="1:13" ht="15.75" customHeight="1">
      <c r="A4" s="7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</row>
    <row r="5" spans="1:13" ht="18" customHeight="1">
      <c r="A5" s="7" t="s">
        <v>55</v>
      </c>
      <c r="B5" s="272" t="s">
        <v>288</v>
      </c>
      <c r="C5" s="272"/>
      <c r="D5" s="272"/>
      <c r="E5" s="272"/>
      <c r="F5" s="272"/>
      <c r="G5" s="272"/>
      <c r="H5" s="272"/>
      <c r="I5" s="272"/>
      <c r="J5" s="272"/>
      <c r="K5" s="272"/>
      <c r="L5" s="272"/>
      <c r="M5" s="272"/>
    </row>
    <row r="6" spans="1:13" ht="18" customHeight="1">
      <c r="A6" s="7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18" customHeight="1">
      <c r="A7" s="7" t="s">
        <v>56</v>
      </c>
      <c r="B7" s="272" t="s">
        <v>309</v>
      </c>
      <c r="C7" s="272"/>
      <c r="D7" s="272"/>
      <c r="E7" s="272"/>
      <c r="F7" s="272"/>
      <c r="G7" s="272"/>
      <c r="H7" s="272"/>
      <c r="I7" s="272"/>
      <c r="J7" s="272"/>
      <c r="K7" s="272"/>
      <c r="L7" s="272"/>
      <c r="M7" s="6"/>
    </row>
    <row r="8" spans="1:13" ht="18" customHeight="1">
      <c r="A8" s="7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</row>
    <row r="9" spans="1:13" ht="18" customHeight="1">
      <c r="A9" s="7" t="s">
        <v>58</v>
      </c>
      <c r="B9" s="6" t="s">
        <v>357</v>
      </c>
      <c r="C9" s="6"/>
      <c r="D9" s="6"/>
      <c r="E9" s="6"/>
      <c r="F9" s="6"/>
      <c r="G9" s="6"/>
      <c r="H9" s="6"/>
      <c r="I9" s="6"/>
      <c r="J9" s="6"/>
      <c r="K9" s="6"/>
      <c r="L9" s="6"/>
      <c r="M9" s="6"/>
    </row>
    <row r="10" spans="1:13" ht="18" customHeight="1">
      <c r="A10" s="7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</row>
    <row r="11" spans="1:13" ht="18" customHeight="1">
      <c r="A11" s="7" t="s">
        <v>62</v>
      </c>
      <c r="B11" s="6" t="s">
        <v>59</v>
      </c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</row>
    <row r="12" spans="1:13" ht="9.9499999999999993" customHeight="1">
      <c r="A12" s="4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</row>
    <row r="13" spans="1:13" ht="18" customHeight="1">
      <c r="A13" s="4"/>
      <c r="B13" s="6" t="s">
        <v>122</v>
      </c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</row>
    <row r="14" spans="1:13" ht="9.9499999999999993" customHeight="1">
      <c r="A14" s="4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</row>
    <row r="15" spans="1:13" ht="18" customHeight="1">
      <c r="A15" s="4"/>
      <c r="B15" s="6" t="s">
        <v>60</v>
      </c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</row>
    <row r="16" spans="1:13" ht="9.9499999999999993" customHeight="1">
      <c r="A16" s="4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</row>
    <row r="17" spans="1:13" ht="18" customHeight="1">
      <c r="A17" s="4"/>
      <c r="B17" s="6" t="s">
        <v>61</v>
      </c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</row>
    <row r="18" spans="1:13" ht="9.9499999999999993" customHeight="1">
      <c r="A18" s="4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</row>
    <row r="19" spans="1:13" ht="18" customHeight="1">
      <c r="A19" s="4"/>
      <c r="B19" s="6" t="s">
        <v>76</v>
      </c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</row>
    <row r="20" spans="1:13" ht="9.9499999999999993" customHeight="1">
      <c r="A20" s="4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</row>
    <row r="21" spans="1:13" ht="18" customHeight="1">
      <c r="A21" s="4"/>
      <c r="B21" s="6" t="s">
        <v>123</v>
      </c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</row>
    <row r="22" spans="1:13" ht="9.9499999999999993" customHeight="1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</row>
    <row r="23" spans="1:13" ht="18" customHeight="1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</row>
    <row r="24" spans="1:13" ht="18" customHeight="1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</row>
  </sheetData>
  <mergeCells count="3">
    <mergeCell ref="A1:M1"/>
    <mergeCell ref="B5:M5"/>
    <mergeCell ref="B7:L7"/>
  </mergeCells>
  <phoneticPr fontId="2" type="noConversion"/>
  <pageMargins left="0.75" right="0.75" top="1" bottom="1" header="0.5" footer="0.5"/>
  <pageSetup paperSize="9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S42"/>
  <sheetViews>
    <sheetView view="pageBreakPreview" zoomScaleNormal="100" zoomScaleSheetLayoutView="100" workbookViewId="0">
      <selection activeCell="P10" sqref="P10"/>
    </sheetView>
  </sheetViews>
  <sheetFormatPr defaultColWidth="8.88671875" defaultRowHeight="13.5"/>
  <cols>
    <col min="1" max="1" width="5.33203125" customWidth="1"/>
    <col min="2" max="2" width="18.33203125" customWidth="1"/>
    <col min="3" max="16" width="6.5546875" customWidth="1"/>
  </cols>
  <sheetData>
    <row r="1" spans="1:19" ht="33.950000000000003" customHeight="1">
      <c r="A1" s="276" t="s">
        <v>126</v>
      </c>
      <c r="B1" s="276"/>
      <c r="C1" s="276"/>
      <c r="D1" s="276"/>
      <c r="E1" s="276"/>
      <c r="F1" s="276"/>
      <c r="G1" s="276"/>
      <c r="H1" s="276"/>
      <c r="I1" s="276"/>
      <c r="J1" s="276"/>
      <c r="K1" s="276"/>
      <c r="L1" s="276"/>
      <c r="M1" s="276"/>
      <c r="N1" s="276"/>
      <c r="O1" s="276"/>
      <c r="P1" s="276"/>
    </row>
    <row r="2" spans="1:19" ht="9.75" customHeight="1" thickBot="1"/>
    <row r="3" spans="1:19" ht="33.75" customHeight="1">
      <c r="A3" s="120" t="s">
        <v>64</v>
      </c>
      <c r="B3" s="118" t="s">
        <v>158</v>
      </c>
      <c r="C3" s="121">
        <v>5</v>
      </c>
      <c r="D3" s="121">
        <v>10</v>
      </c>
      <c r="E3" s="121">
        <v>15</v>
      </c>
      <c r="F3" s="121">
        <v>20</v>
      </c>
      <c r="G3" s="121">
        <v>25</v>
      </c>
      <c r="H3" s="121">
        <v>30</v>
      </c>
      <c r="I3" s="121">
        <v>35</v>
      </c>
      <c r="J3" s="121">
        <v>40</v>
      </c>
      <c r="K3" s="121">
        <v>45</v>
      </c>
      <c r="L3" s="121">
        <v>50</v>
      </c>
      <c r="M3" s="121">
        <v>55</v>
      </c>
      <c r="N3" s="121">
        <v>60</v>
      </c>
      <c r="O3" s="118" t="s">
        <v>63</v>
      </c>
      <c r="P3" s="119" t="s">
        <v>78</v>
      </c>
    </row>
    <row r="4" spans="1:19" ht="17.100000000000001" customHeight="1">
      <c r="A4" s="277" t="s">
        <v>286</v>
      </c>
      <c r="B4" s="42" t="str">
        <f>설계내역서!B25</f>
        <v>보통인부</v>
      </c>
      <c r="C4" s="46">
        <v>1</v>
      </c>
      <c r="D4" s="8">
        <v>1</v>
      </c>
      <c r="E4" s="8">
        <v>1</v>
      </c>
      <c r="F4" s="20">
        <v>1</v>
      </c>
      <c r="G4" s="46">
        <v>1</v>
      </c>
      <c r="H4" s="20">
        <v>1</v>
      </c>
      <c r="I4" s="46"/>
      <c r="J4" s="8"/>
      <c r="K4" s="8"/>
      <c r="L4" s="20"/>
      <c r="M4" s="46"/>
      <c r="N4" s="8"/>
      <c r="O4" s="11">
        <f>SUM(C4:N4)</f>
        <v>6</v>
      </c>
      <c r="P4" s="51"/>
      <c r="Q4" s="56"/>
      <c r="R4" s="56"/>
      <c r="S4" s="56"/>
    </row>
    <row r="5" spans="1:19" ht="17.100000000000001" customHeight="1">
      <c r="A5" s="278"/>
      <c r="B5" s="42" t="str">
        <f>설계내역서!B26</f>
        <v>연마공</v>
      </c>
      <c r="C5" s="46"/>
      <c r="D5" s="8"/>
      <c r="E5" s="8"/>
      <c r="F5" s="20">
        <v>1</v>
      </c>
      <c r="G5" s="46"/>
      <c r="H5" s="20">
        <v>1</v>
      </c>
      <c r="I5" s="46"/>
      <c r="J5" s="8"/>
      <c r="K5" s="8"/>
      <c r="L5" s="20"/>
      <c r="M5" s="46"/>
      <c r="N5" s="8"/>
      <c r="O5" s="11">
        <f>SUM(C5:N5)</f>
        <v>2</v>
      </c>
      <c r="P5" s="51"/>
      <c r="Q5" s="56"/>
      <c r="R5" s="56"/>
      <c r="S5" s="56"/>
    </row>
    <row r="6" spans="1:19" ht="17.100000000000001" customHeight="1">
      <c r="A6" s="278"/>
      <c r="B6" s="42" t="str">
        <f>설계내역서!B27</f>
        <v>연마공</v>
      </c>
      <c r="C6" s="46"/>
      <c r="D6" s="8"/>
      <c r="E6" s="8"/>
      <c r="F6" s="20">
        <v>1</v>
      </c>
      <c r="G6" s="46"/>
      <c r="H6" s="20">
        <v>1</v>
      </c>
      <c r="I6" s="46"/>
      <c r="J6" s="8"/>
      <c r="K6" s="8"/>
      <c r="L6" s="20"/>
      <c r="M6" s="46"/>
      <c r="N6" s="8"/>
      <c r="O6" s="11">
        <f>SUM(C6:N6)</f>
        <v>2</v>
      </c>
      <c r="P6" s="51"/>
      <c r="Q6" s="56"/>
      <c r="R6" s="56"/>
      <c r="S6" s="56"/>
    </row>
    <row r="7" spans="1:19" ht="17.100000000000001" customHeight="1">
      <c r="A7" s="278"/>
      <c r="B7" s="42" t="str">
        <f>설계내역서!B28</f>
        <v>도장공</v>
      </c>
      <c r="C7" s="46"/>
      <c r="D7" s="8"/>
      <c r="E7" s="8"/>
      <c r="F7" s="20">
        <v>1</v>
      </c>
      <c r="G7" s="46"/>
      <c r="H7" s="20">
        <v>1</v>
      </c>
      <c r="I7" s="46"/>
      <c r="J7" s="8"/>
      <c r="K7" s="8"/>
      <c r="L7" s="20"/>
      <c r="M7" s="46"/>
      <c r="N7" s="8"/>
      <c r="O7" s="11">
        <f>SUM(C7:N7)</f>
        <v>2</v>
      </c>
      <c r="P7" s="51"/>
      <c r="Q7" s="56"/>
      <c r="R7" s="56"/>
      <c r="S7" s="56"/>
    </row>
    <row r="8" spans="1:19" ht="17.100000000000001" customHeight="1">
      <c r="A8" s="278"/>
      <c r="B8" s="42" t="str">
        <f>설계내역서!B29</f>
        <v>용접공</v>
      </c>
      <c r="C8" s="46"/>
      <c r="D8" s="8">
        <v>1</v>
      </c>
      <c r="E8" s="8"/>
      <c r="F8" s="20">
        <v>1</v>
      </c>
      <c r="G8" s="46"/>
      <c r="H8" s="20"/>
      <c r="I8" s="46"/>
      <c r="J8" s="8"/>
      <c r="K8" s="8"/>
      <c r="L8" s="20"/>
      <c r="M8" s="46"/>
      <c r="N8" s="8"/>
      <c r="O8" s="11">
        <f>SUM(C8:N8)</f>
        <v>2</v>
      </c>
      <c r="P8" s="51"/>
      <c r="Q8" s="56"/>
      <c r="R8" s="56"/>
      <c r="S8" s="56"/>
    </row>
    <row r="9" spans="1:19" ht="17.100000000000001" customHeight="1">
      <c r="A9" s="278"/>
      <c r="B9" s="42"/>
      <c r="C9" s="46"/>
      <c r="D9" s="8"/>
      <c r="E9" s="8"/>
      <c r="F9" s="20"/>
      <c r="G9" s="46"/>
      <c r="H9" s="20"/>
      <c r="I9" s="46"/>
      <c r="J9" s="8"/>
      <c r="K9" s="8"/>
      <c r="L9" s="20"/>
      <c r="M9" s="46"/>
      <c r="N9" s="8"/>
      <c r="O9" s="11"/>
      <c r="P9" s="51"/>
      <c r="Q9" s="56"/>
      <c r="R9" s="56"/>
      <c r="S9" s="56"/>
    </row>
    <row r="10" spans="1:19" ht="17.100000000000001" customHeight="1">
      <c r="A10" s="278"/>
      <c r="B10" s="43"/>
      <c r="C10" s="47"/>
      <c r="D10" s="9"/>
      <c r="E10" s="9"/>
      <c r="F10" s="21"/>
      <c r="G10" s="47"/>
      <c r="H10" s="21"/>
      <c r="I10" s="47"/>
      <c r="J10" s="9"/>
      <c r="K10" s="9"/>
      <c r="L10" s="21"/>
      <c r="M10" s="47"/>
      <c r="N10" s="9"/>
      <c r="O10" s="12"/>
      <c r="P10" s="52"/>
      <c r="Q10" s="56"/>
      <c r="R10" s="56"/>
      <c r="S10" s="56"/>
    </row>
    <row r="11" spans="1:19" ht="17.100000000000001" customHeight="1">
      <c r="A11" s="277" t="s">
        <v>65</v>
      </c>
      <c r="B11" s="44" t="str">
        <f>설계내역서!B72</f>
        <v>형틀목공</v>
      </c>
      <c r="C11" s="48"/>
      <c r="D11" s="18"/>
      <c r="E11" s="18"/>
      <c r="F11" s="19"/>
      <c r="G11" s="48"/>
      <c r="H11" s="19">
        <v>1</v>
      </c>
      <c r="I11" s="48">
        <v>1</v>
      </c>
      <c r="J11" s="18"/>
      <c r="K11" s="18"/>
      <c r="L11" s="19"/>
      <c r="M11" s="48"/>
      <c r="N11" s="18"/>
      <c r="O11" s="11">
        <f>SUM(C11:N11)</f>
        <v>2</v>
      </c>
      <c r="P11" s="53"/>
      <c r="Q11" s="56"/>
      <c r="R11" s="56"/>
      <c r="S11" s="56"/>
    </row>
    <row r="12" spans="1:19" ht="17.100000000000001" customHeight="1">
      <c r="A12" s="278"/>
      <c r="B12" s="42" t="str">
        <f>설계내역서!B73</f>
        <v>보통인부</v>
      </c>
      <c r="C12" s="46"/>
      <c r="D12" s="8"/>
      <c r="E12" s="8"/>
      <c r="F12" s="20"/>
      <c r="G12" s="46"/>
      <c r="H12" s="20">
        <v>1</v>
      </c>
      <c r="I12" s="46">
        <v>1</v>
      </c>
      <c r="J12" s="8"/>
      <c r="K12" s="8"/>
      <c r="L12" s="20"/>
      <c r="M12" s="46"/>
      <c r="N12" s="8"/>
      <c r="O12" s="11">
        <f>SUM(C12:N12)</f>
        <v>2</v>
      </c>
      <c r="P12" s="51"/>
      <c r="Q12" s="56"/>
      <c r="R12" s="56"/>
      <c r="S12" s="56"/>
    </row>
    <row r="13" spans="1:19" ht="17.100000000000001" customHeight="1">
      <c r="A13" s="278"/>
      <c r="B13" s="42" t="str">
        <f>설계내역서!B74</f>
        <v>용접공</v>
      </c>
      <c r="C13" s="46"/>
      <c r="D13" s="8"/>
      <c r="E13" s="8"/>
      <c r="F13" s="20"/>
      <c r="G13" s="46"/>
      <c r="H13" s="20"/>
      <c r="I13" s="46"/>
      <c r="J13" s="8"/>
      <c r="K13" s="8">
        <v>1</v>
      </c>
      <c r="L13" s="20"/>
      <c r="M13" s="46">
        <v>1</v>
      </c>
      <c r="N13" s="8"/>
      <c r="O13" s="11">
        <f>SUM(C13:N13)</f>
        <v>2</v>
      </c>
      <c r="P13" s="51"/>
      <c r="Q13" s="56"/>
      <c r="R13" s="56"/>
      <c r="S13" s="56"/>
    </row>
    <row r="14" spans="1:19" ht="17.100000000000001" customHeight="1">
      <c r="A14" s="278"/>
      <c r="B14" s="42" t="str">
        <f>설계내역서!B75</f>
        <v>기계설비공</v>
      </c>
      <c r="C14" s="46"/>
      <c r="D14" s="8"/>
      <c r="E14" s="8"/>
      <c r="F14" s="20"/>
      <c r="G14" s="46"/>
      <c r="H14" s="20"/>
      <c r="I14" s="46"/>
      <c r="J14" s="8"/>
      <c r="K14" s="8">
        <v>1</v>
      </c>
      <c r="L14" s="20"/>
      <c r="M14" s="46">
        <v>1</v>
      </c>
      <c r="N14" s="8"/>
      <c r="O14" s="11">
        <f>SUM(C14:N14)</f>
        <v>2</v>
      </c>
      <c r="P14" s="51"/>
      <c r="Q14" s="56"/>
      <c r="R14" s="56"/>
      <c r="S14" s="56"/>
    </row>
    <row r="15" spans="1:19" ht="17.100000000000001" customHeight="1">
      <c r="A15" s="278"/>
      <c r="B15" s="42" t="str">
        <f>설계내역서!B76</f>
        <v>도장공</v>
      </c>
      <c r="C15" s="46"/>
      <c r="D15" s="8"/>
      <c r="E15" s="8"/>
      <c r="F15" s="20"/>
      <c r="G15" s="46"/>
      <c r="H15" s="20"/>
      <c r="I15" s="46"/>
      <c r="J15" s="8"/>
      <c r="K15" s="8">
        <v>1</v>
      </c>
      <c r="L15" s="20"/>
      <c r="M15" s="46">
        <v>1</v>
      </c>
      <c r="N15" s="8"/>
      <c r="O15" s="11">
        <f>SUM(C15:N15)</f>
        <v>2</v>
      </c>
      <c r="P15" s="51"/>
      <c r="Q15" s="56"/>
      <c r="R15" s="56"/>
      <c r="S15" s="56"/>
    </row>
    <row r="16" spans="1:19" ht="17.100000000000001" customHeight="1">
      <c r="A16" s="278"/>
      <c r="B16" s="42"/>
      <c r="C16" s="46"/>
      <c r="D16" s="8"/>
      <c r="E16" s="8"/>
      <c r="F16" s="20"/>
      <c r="G16" s="46"/>
      <c r="H16" s="20"/>
      <c r="I16" s="46"/>
      <c r="J16" s="8"/>
      <c r="K16" s="8"/>
      <c r="L16" s="20"/>
      <c r="M16" s="46"/>
      <c r="N16" s="8"/>
      <c r="O16" s="11"/>
      <c r="P16" s="51"/>
      <c r="Q16" s="56"/>
      <c r="R16" s="56"/>
      <c r="S16" s="56"/>
    </row>
    <row r="17" spans="1:19" ht="17.100000000000001" customHeight="1">
      <c r="A17" s="277" t="s">
        <v>74</v>
      </c>
      <c r="B17" s="44" t="str">
        <f>설계내역서!B105</f>
        <v>기계설비공</v>
      </c>
      <c r="C17" s="48"/>
      <c r="D17" s="18"/>
      <c r="E17" s="18"/>
      <c r="F17" s="19"/>
      <c r="G17" s="48"/>
      <c r="H17" s="19"/>
      <c r="I17" s="48"/>
      <c r="J17" s="18"/>
      <c r="K17" s="18"/>
      <c r="L17" s="19"/>
      <c r="M17" s="48"/>
      <c r="N17" s="18">
        <v>1</v>
      </c>
      <c r="O17" s="10">
        <f>SUM(C17:N17)</f>
        <v>1</v>
      </c>
      <c r="P17" s="53"/>
      <c r="Q17" s="56"/>
      <c r="R17" s="56"/>
      <c r="S17" s="56"/>
    </row>
    <row r="18" spans="1:19" ht="17.100000000000001" customHeight="1">
      <c r="A18" s="278"/>
      <c r="B18" s="42" t="str">
        <f>설계내역서!B106</f>
        <v>보통인부</v>
      </c>
      <c r="C18" s="46"/>
      <c r="D18" s="8"/>
      <c r="E18" s="8"/>
      <c r="F18" s="20"/>
      <c r="G18" s="46"/>
      <c r="H18" s="20"/>
      <c r="I18" s="46"/>
      <c r="J18" s="8"/>
      <c r="K18" s="8"/>
      <c r="L18" s="20"/>
      <c r="M18" s="46"/>
      <c r="N18" s="8">
        <v>1</v>
      </c>
      <c r="O18" s="11">
        <f>SUM(C18:N18)</f>
        <v>1</v>
      </c>
      <c r="P18" s="51"/>
      <c r="Q18" s="56"/>
      <c r="R18" s="56"/>
      <c r="S18" s="56"/>
    </row>
    <row r="19" spans="1:19" ht="17.100000000000001" customHeight="1">
      <c r="A19" s="278"/>
      <c r="B19" s="42" t="str">
        <f>설계내역서!B107</f>
        <v>용접공</v>
      </c>
      <c r="C19" s="46"/>
      <c r="D19" s="8"/>
      <c r="E19" s="8"/>
      <c r="F19" s="20"/>
      <c r="G19" s="46"/>
      <c r="H19" s="20"/>
      <c r="I19" s="46"/>
      <c r="J19" s="8"/>
      <c r="K19" s="8"/>
      <c r="L19" s="20"/>
      <c r="M19" s="46"/>
      <c r="N19" s="8">
        <v>1</v>
      </c>
      <c r="O19" s="11">
        <f>SUM(C19:N19)</f>
        <v>1</v>
      </c>
      <c r="P19" s="51"/>
      <c r="Q19" s="56"/>
      <c r="R19" s="56"/>
      <c r="S19" s="56"/>
    </row>
    <row r="20" spans="1:19" ht="17.100000000000001" customHeight="1">
      <c r="A20" s="278"/>
      <c r="B20" s="42" t="str">
        <f>설계내역서!B108</f>
        <v>연마공</v>
      </c>
      <c r="C20" s="46"/>
      <c r="D20" s="8"/>
      <c r="E20" s="8"/>
      <c r="F20" s="20"/>
      <c r="G20" s="46"/>
      <c r="H20" s="20"/>
      <c r="I20" s="46"/>
      <c r="J20" s="8"/>
      <c r="K20" s="8"/>
      <c r="L20" s="20"/>
      <c r="M20" s="46"/>
      <c r="N20" s="8">
        <v>1</v>
      </c>
      <c r="O20" s="11">
        <f>SUM(C20:N20)</f>
        <v>1</v>
      </c>
      <c r="P20" s="51"/>
      <c r="Q20" s="56"/>
      <c r="R20" s="56"/>
      <c r="S20" s="56"/>
    </row>
    <row r="21" spans="1:19" ht="17.100000000000001" customHeight="1">
      <c r="A21" s="278"/>
      <c r="B21" s="42" t="str">
        <f>설계내역서!B109</f>
        <v>배관공</v>
      </c>
      <c r="C21" s="46"/>
      <c r="D21" s="8"/>
      <c r="E21" s="8"/>
      <c r="F21" s="20"/>
      <c r="G21" s="46"/>
      <c r="H21" s="20"/>
      <c r="I21" s="46"/>
      <c r="J21" s="8"/>
      <c r="K21" s="8"/>
      <c r="L21" s="20"/>
      <c r="M21" s="46"/>
      <c r="N21" s="8">
        <v>1</v>
      </c>
      <c r="O21" s="11">
        <f>SUM(C21:N21)</f>
        <v>1</v>
      </c>
      <c r="P21" s="51"/>
      <c r="Q21" s="56"/>
      <c r="R21" s="56"/>
      <c r="S21" s="56"/>
    </row>
    <row r="22" spans="1:19" ht="17.100000000000001" customHeight="1">
      <c r="A22" s="278"/>
      <c r="B22" s="43"/>
      <c r="C22" s="47"/>
      <c r="D22" s="9"/>
      <c r="E22" s="9"/>
      <c r="F22" s="21"/>
      <c r="G22" s="47"/>
      <c r="H22" s="21"/>
      <c r="I22" s="47"/>
      <c r="J22" s="9"/>
      <c r="K22" s="9"/>
      <c r="L22" s="21"/>
      <c r="M22" s="47"/>
      <c r="N22" s="9"/>
      <c r="O22" s="12"/>
      <c r="P22" s="52"/>
      <c r="Q22" s="56"/>
      <c r="R22" s="56"/>
      <c r="S22" s="56"/>
    </row>
    <row r="23" spans="1:19" ht="17.100000000000001" customHeight="1">
      <c r="A23" s="273" t="s">
        <v>157</v>
      </c>
      <c r="B23" s="42" t="str">
        <f>설계내역서!B133</f>
        <v>전기공사기사</v>
      </c>
      <c r="C23" s="46"/>
      <c r="D23" s="8"/>
      <c r="E23" s="8"/>
      <c r="F23" s="20"/>
      <c r="G23" s="46"/>
      <c r="H23" s="20"/>
      <c r="I23" s="46"/>
      <c r="J23" s="8"/>
      <c r="K23" s="8"/>
      <c r="L23" s="20"/>
      <c r="M23" s="46"/>
      <c r="N23" s="8">
        <v>1</v>
      </c>
      <c r="O23" s="11">
        <f>SUM(C23:N23)</f>
        <v>1</v>
      </c>
      <c r="P23" s="51"/>
      <c r="Q23" s="56"/>
      <c r="R23" s="56"/>
      <c r="S23" s="56"/>
    </row>
    <row r="24" spans="1:19" ht="17.100000000000001" customHeight="1">
      <c r="A24" s="274"/>
      <c r="B24" s="42" t="str">
        <f>설계내역서!B134</f>
        <v>보통인부</v>
      </c>
      <c r="C24" s="68"/>
      <c r="D24" s="69"/>
      <c r="E24" s="69"/>
      <c r="F24" s="70"/>
      <c r="G24" s="68"/>
      <c r="H24" s="70"/>
      <c r="I24" s="68"/>
      <c r="J24" s="69"/>
      <c r="K24" s="69"/>
      <c r="L24" s="70"/>
      <c r="M24" s="68"/>
      <c r="N24" s="69">
        <v>1</v>
      </c>
      <c r="O24" s="11">
        <f>SUM(C24:N24)</f>
        <v>1</v>
      </c>
      <c r="P24" s="71"/>
      <c r="Q24" s="56"/>
      <c r="R24" s="56"/>
      <c r="S24" s="56"/>
    </row>
    <row r="25" spans="1:19" ht="17.100000000000001" customHeight="1" thickBot="1">
      <c r="A25" s="275"/>
      <c r="B25" s="45"/>
      <c r="C25" s="49"/>
      <c r="D25" s="22"/>
      <c r="E25" s="22"/>
      <c r="F25" s="50"/>
      <c r="G25" s="49"/>
      <c r="H25" s="50"/>
      <c r="I25" s="49"/>
      <c r="J25" s="22"/>
      <c r="K25" s="22"/>
      <c r="L25" s="50"/>
      <c r="M25" s="49"/>
      <c r="N25" s="22"/>
      <c r="O25" s="55"/>
      <c r="P25" s="54"/>
      <c r="Q25" s="56"/>
      <c r="R25" s="56"/>
      <c r="S25" s="56"/>
    </row>
    <row r="26" spans="1:19" ht="15.95" customHeight="1">
      <c r="O26" s="230"/>
      <c r="P26" s="229"/>
      <c r="R26" s="56"/>
    </row>
    <row r="27" spans="1:19" ht="15.95" customHeight="1">
      <c r="R27" s="56"/>
    </row>
    <row r="28" spans="1:19" ht="15.95" customHeight="1"/>
    <row r="29" spans="1:19" ht="15.95" customHeight="1"/>
    <row r="30" spans="1:19" ht="15.95" customHeight="1"/>
    <row r="31" spans="1:19" ht="15.95" customHeight="1"/>
    <row r="32" spans="1:19" ht="15.95" customHeight="1"/>
    <row r="33" ht="15.95" customHeight="1"/>
    <row r="34" ht="15.95" customHeight="1"/>
    <row r="35" ht="24.95" customHeight="1"/>
    <row r="36" ht="24.95" customHeight="1"/>
    <row r="37" ht="24.95" customHeight="1"/>
    <row r="38" ht="20.100000000000001" customHeight="1"/>
    <row r="39" ht="20.100000000000001" customHeight="1"/>
    <row r="40" ht="20.100000000000001" customHeight="1"/>
    <row r="41" ht="20.100000000000001" customHeight="1"/>
    <row r="42" ht="20.100000000000001" customHeight="1"/>
  </sheetData>
  <mergeCells count="5">
    <mergeCell ref="A23:A25"/>
    <mergeCell ref="A1:P1"/>
    <mergeCell ref="A4:A10"/>
    <mergeCell ref="A11:A16"/>
    <mergeCell ref="A17:A22"/>
  </mergeCells>
  <phoneticPr fontId="2" type="noConversion"/>
  <pageMargins left="0.25" right="0.25" top="0.75" bottom="0.75" header="0.3" footer="0.3"/>
  <pageSetup paperSize="9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N114"/>
  <sheetViews>
    <sheetView view="pageBreakPreview" zoomScaleSheetLayoutView="100" workbookViewId="0">
      <selection sqref="A1:F2"/>
    </sheetView>
  </sheetViews>
  <sheetFormatPr defaultRowHeight="13.5"/>
  <cols>
    <col min="1" max="2" width="3.77734375" customWidth="1"/>
    <col min="3" max="3" width="14.109375" customWidth="1"/>
    <col min="4" max="4" width="15.44140625" customWidth="1"/>
    <col min="5" max="5" width="24.5546875" customWidth="1"/>
    <col min="6" max="6" width="12.44140625" customWidth="1"/>
    <col min="8" max="8" width="15.44140625" bestFit="1" customWidth="1"/>
  </cols>
  <sheetData>
    <row r="1" spans="1:8" ht="14.25" customHeight="1">
      <c r="A1" s="279" t="s">
        <v>79</v>
      </c>
      <c r="B1" s="279"/>
      <c r="C1" s="279"/>
      <c r="D1" s="279"/>
      <c r="E1" s="279"/>
      <c r="F1" s="279"/>
    </row>
    <row r="2" spans="1:8" ht="6.75" customHeight="1">
      <c r="A2" s="279"/>
      <c r="B2" s="279"/>
      <c r="C2" s="279"/>
      <c r="D2" s="279"/>
      <c r="E2" s="279"/>
      <c r="F2" s="279"/>
    </row>
    <row r="3" spans="1:8" ht="9.75" customHeight="1" thickBot="1">
      <c r="A3" s="3"/>
      <c r="B3" s="3"/>
      <c r="C3" s="3"/>
      <c r="D3" s="3"/>
      <c r="E3" s="3"/>
      <c r="F3" s="3"/>
    </row>
    <row r="4" spans="1:8" ht="8.25" customHeight="1">
      <c r="A4" s="283" t="s">
        <v>92</v>
      </c>
      <c r="B4" s="284"/>
      <c r="C4" s="285"/>
      <c r="D4" s="291" t="s">
        <v>93</v>
      </c>
      <c r="E4" s="291" t="s">
        <v>94</v>
      </c>
      <c r="F4" s="289" t="s">
        <v>95</v>
      </c>
    </row>
    <row r="5" spans="1:8" ht="8.25" customHeight="1" thickBot="1">
      <c r="A5" s="286"/>
      <c r="B5" s="287"/>
      <c r="C5" s="288"/>
      <c r="D5" s="292"/>
      <c r="E5" s="292"/>
      <c r="F5" s="290"/>
    </row>
    <row r="6" spans="1:8" ht="16.5" customHeight="1">
      <c r="A6" s="280" t="s">
        <v>96</v>
      </c>
      <c r="B6" s="26" t="s">
        <v>97</v>
      </c>
      <c r="C6" s="36" t="s">
        <v>98</v>
      </c>
      <c r="D6" s="81">
        <f>+공종별원가계산서!H5</f>
        <v>0</v>
      </c>
      <c r="E6" s="75"/>
      <c r="F6" s="37"/>
    </row>
    <row r="7" spans="1:8" ht="16.5" customHeight="1">
      <c r="A7" s="281"/>
      <c r="B7" s="26" t="s">
        <v>99</v>
      </c>
      <c r="C7" s="27" t="s">
        <v>100</v>
      </c>
      <c r="D7" s="82"/>
      <c r="E7" s="76"/>
      <c r="F7" s="28"/>
    </row>
    <row r="8" spans="1:8" ht="16.5" customHeight="1">
      <c r="A8" s="281"/>
      <c r="B8" s="171" t="s">
        <v>101</v>
      </c>
      <c r="C8" s="29" t="s">
        <v>102</v>
      </c>
      <c r="D8" s="83">
        <f>SUM(D6:D7)</f>
        <v>0</v>
      </c>
      <c r="E8" s="73"/>
      <c r="F8" s="30"/>
    </row>
    <row r="9" spans="1:8" ht="16.5" customHeight="1">
      <c r="A9" s="281"/>
      <c r="B9" s="23" t="s">
        <v>103</v>
      </c>
      <c r="C9" s="24" t="s">
        <v>104</v>
      </c>
      <c r="D9" s="84">
        <f>+공종별원가계산서!H8</f>
        <v>0</v>
      </c>
      <c r="E9" s="77"/>
      <c r="F9" s="25"/>
    </row>
    <row r="10" spans="1:8" ht="16.5" customHeight="1">
      <c r="A10" s="281"/>
      <c r="B10" s="26" t="s">
        <v>105</v>
      </c>
      <c r="C10" s="27" t="s">
        <v>106</v>
      </c>
      <c r="D10" s="82">
        <f>+공종별원가계산서!H9</f>
        <v>0</v>
      </c>
      <c r="E10" s="76" t="str">
        <f>공종별원가계산서!I9</f>
        <v>직노*15%</v>
      </c>
      <c r="F10" s="28"/>
      <c r="H10" s="242"/>
    </row>
    <row r="11" spans="1:8" ht="16.5" customHeight="1">
      <c r="A11" s="281"/>
      <c r="B11" s="171" t="s">
        <v>101</v>
      </c>
      <c r="C11" s="29" t="s">
        <v>102</v>
      </c>
      <c r="D11" s="83">
        <f>SUM(D9:D10)</f>
        <v>0</v>
      </c>
      <c r="E11" s="73"/>
      <c r="F11" s="30"/>
      <c r="H11" s="243"/>
    </row>
    <row r="12" spans="1:8" ht="16.5" customHeight="1">
      <c r="A12" s="281"/>
      <c r="B12" s="26"/>
      <c r="C12" s="74" t="str">
        <f>공종별원가계산서!C11</f>
        <v>전 력 비</v>
      </c>
      <c r="D12" s="79">
        <f>공종별원가계산서!H11</f>
        <v>0</v>
      </c>
      <c r="E12" s="80"/>
      <c r="F12" s="28"/>
    </row>
    <row r="13" spans="1:8" ht="16.5" customHeight="1">
      <c r="A13" s="281"/>
      <c r="B13" s="26"/>
      <c r="C13" s="74" t="str">
        <f>공종별원가계산서!C12</f>
        <v>수 도 광 열 비</v>
      </c>
      <c r="D13" s="79">
        <f>공종별원가계산서!H12</f>
        <v>0</v>
      </c>
      <c r="E13" s="80"/>
      <c r="F13" s="28" t="str">
        <f>공종별원가계산서!I12</f>
        <v>기타경비 포함</v>
      </c>
    </row>
    <row r="14" spans="1:8" ht="16.5" customHeight="1">
      <c r="A14" s="281"/>
      <c r="B14" s="26"/>
      <c r="C14" s="74" t="str">
        <f>공종별원가계산서!C13</f>
        <v>운 반 비</v>
      </c>
      <c r="D14" s="79">
        <f>공종별원가계산서!H13</f>
        <v>0</v>
      </c>
      <c r="E14" s="80"/>
      <c r="F14" s="28"/>
    </row>
    <row r="15" spans="1:8" ht="16.5" customHeight="1">
      <c r="A15" s="281"/>
      <c r="B15" s="26"/>
      <c r="C15" s="74" t="str">
        <f>공종별원가계산서!C14</f>
        <v>감 가 상 각 비</v>
      </c>
      <c r="D15" s="79">
        <f>공종별원가계산서!H14</f>
        <v>0</v>
      </c>
      <c r="E15" s="80"/>
      <c r="F15" s="28"/>
    </row>
    <row r="16" spans="1:8" ht="16.5" customHeight="1">
      <c r="A16" s="281"/>
      <c r="B16" s="26"/>
      <c r="C16" s="74" t="str">
        <f>공종별원가계산서!C15</f>
        <v>수 리 수 선 비</v>
      </c>
      <c r="D16" s="79">
        <f>공종별원가계산서!H15</f>
        <v>0</v>
      </c>
      <c r="E16" s="80"/>
      <c r="F16" s="28"/>
    </row>
    <row r="17" spans="1:14" ht="16.5" customHeight="1">
      <c r="A17" s="281"/>
      <c r="B17" s="26"/>
      <c r="C17" s="74" t="str">
        <f>공종별원가계산서!C16</f>
        <v>특 허 권 사 용 료</v>
      </c>
      <c r="D17" s="79">
        <f>공종별원가계산서!H16</f>
        <v>0</v>
      </c>
      <c r="E17" s="80"/>
      <c r="F17" s="28"/>
    </row>
    <row r="18" spans="1:14" ht="16.5" customHeight="1">
      <c r="A18" s="281"/>
      <c r="B18" s="87" t="s">
        <v>132</v>
      </c>
      <c r="C18" s="74" t="str">
        <f>공종별원가계산서!C17</f>
        <v>기 술 료</v>
      </c>
      <c r="D18" s="79">
        <f>공종별원가계산서!H17</f>
        <v>0</v>
      </c>
      <c r="E18" s="80"/>
      <c r="F18" s="28"/>
    </row>
    <row r="19" spans="1:14" ht="16.5" customHeight="1">
      <c r="A19" s="281"/>
      <c r="B19" s="26"/>
      <c r="C19" s="74" t="str">
        <f>공종별원가계산서!C18</f>
        <v>연 구 개 발 비</v>
      </c>
      <c r="D19" s="79">
        <f>공종별원가계산서!H18</f>
        <v>0</v>
      </c>
      <c r="E19" s="80"/>
      <c r="F19" s="28"/>
    </row>
    <row r="20" spans="1:14" ht="16.5" customHeight="1">
      <c r="A20" s="281"/>
      <c r="B20" s="26"/>
      <c r="C20" s="74" t="str">
        <f>공종별원가계산서!C19</f>
        <v>시 험 검 사 비</v>
      </c>
      <c r="D20" s="79">
        <f>공종별원가계산서!H19</f>
        <v>0</v>
      </c>
      <c r="E20" s="80"/>
      <c r="F20" s="28"/>
    </row>
    <row r="21" spans="1:14" ht="16.5" customHeight="1">
      <c r="A21" s="281"/>
      <c r="B21" s="26"/>
      <c r="C21" s="74" t="str">
        <f>공종별원가계산서!C20</f>
        <v>지 급 임 차 료</v>
      </c>
      <c r="D21" s="79">
        <f>공종별원가계산서!H20</f>
        <v>0</v>
      </c>
      <c r="E21" s="80"/>
      <c r="F21" s="28"/>
    </row>
    <row r="22" spans="1:14" ht="16.5" customHeight="1">
      <c r="A22" s="281"/>
      <c r="B22" s="26"/>
      <c r="C22" s="74" t="str">
        <f>공종별원가계산서!C21</f>
        <v>보 험 료</v>
      </c>
      <c r="D22" s="79">
        <f>공종별원가계산서!H21</f>
        <v>0</v>
      </c>
      <c r="E22" s="80"/>
      <c r="F22" s="28"/>
    </row>
    <row r="23" spans="1:14" ht="16.5" customHeight="1">
      <c r="A23" s="281"/>
      <c r="B23" s="26"/>
      <c r="C23" s="74" t="str">
        <f>공종별원가계산서!C22</f>
        <v>복 리 후 생 비</v>
      </c>
      <c r="D23" s="79">
        <f>공종별원가계산서!H22</f>
        <v>0</v>
      </c>
      <c r="E23" s="80"/>
      <c r="F23" s="28" t="str">
        <f>공종별원가계산서!I22</f>
        <v>기타경비 포함</v>
      </c>
    </row>
    <row r="24" spans="1:14" ht="16.5" customHeight="1">
      <c r="A24" s="281"/>
      <c r="B24" s="26"/>
      <c r="C24" s="74" t="str">
        <f>공종별원가계산서!C23</f>
        <v>보 관 비</v>
      </c>
      <c r="D24" s="79">
        <f>공종별원가계산서!H23</f>
        <v>0</v>
      </c>
      <c r="E24" s="80"/>
      <c r="F24" s="28" t="str">
        <f>공종별원가계산서!I23</f>
        <v>기타경비 포함</v>
      </c>
    </row>
    <row r="25" spans="1:14" ht="16.5" customHeight="1">
      <c r="A25" s="281"/>
      <c r="B25" s="26" t="s">
        <v>153</v>
      </c>
      <c r="C25" s="74" t="str">
        <f>공종별원가계산서!C24</f>
        <v>외 주 가 공 비</v>
      </c>
      <c r="D25" s="79">
        <f>공종별원가계산서!H24</f>
        <v>0</v>
      </c>
      <c r="E25" s="80"/>
      <c r="F25" s="28" t="str">
        <f>공종별원가계산서!I24</f>
        <v>기타경비 포함</v>
      </c>
    </row>
    <row r="26" spans="1:14" ht="16.5" customHeight="1">
      <c r="A26" s="281"/>
      <c r="B26" s="26"/>
      <c r="C26" s="74" t="str">
        <f>공종별원가계산서!C25</f>
        <v>산업안전보건관리비</v>
      </c>
      <c r="D26" s="79">
        <f>공종별원가계산서!H25</f>
        <v>0</v>
      </c>
      <c r="E26" s="80"/>
      <c r="F26" s="174" t="str">
        <f>공종별원가계산서!I25</f>
        <v>(재료비+직노)*3.11%</v>
      </c>
      <c r="H26" s="242"/>
      <c r="N26" s="244"/>
    </row>
    <row r="27" spans="1:14" ht="16.5" customHeight="1">
      <c r="A27" s="281"/>
      <c r="B27" s="26"/>
      <c r="C27" s="74" t="str">
        <f>공종별원가계산서!C26</f>
        <v>소 모 품 비</v>
      </c>
      <c r="D27" s="79">
        <f>공종별원가계산서!H26</f>
        <v>0</v>
      </c>
      <c r="E27" s="80"/>
      <c r="F27" s="28" t="str">
        <f>공종별원가계산서!I26</f>
        <v>기타경비 포함</v>
      </c>
    </row>
    <row r="28" spans="1:14" ht="16.5" customHeight="1">
      <c r="A28" s="281"/>
      <c r="B28" s="26"/>
      <c r="C28" s="74" t="str">
        <f>공종별원가계산서!C27</f>
        <v>여비, 교통비, 통신비</v>
      </c>
      <c r="D28" s="79">
        <f>공종별원가계산서!H27</f>
        <v>0</v>
      </c>
      <c r="E28" s="80"/>
      <c r="F28" s="28" t="str">
        <f>공종별원가계산서!I27</f>
        <v>기타경비 포함</v>
      </c>
    </row>
    <row r="29" spans="1:14" ht="16.5" customHeight="1">
      <c r="A29" s="281"/>
      <c r="B29" s="26"/>
      <c r="C29" s="74" t="str">
        <f>공종별원가계산서!C28</f>
        <v>세 금 과 공 과</v>
      </c>
      <c r="D29" s="79">
        <f>공종별원가계산서!H28</f>
        <v>0</v>
      </c>
      <c r="E29" s="80"/>
      <c r="F29" s="28" t="str">
        <f>공종별원가계산서!I28</f>
        <v>기타경비 포함</v>
      </c>
    </row>
    <row r="30" spans="1:14" ht="16.5" customHeight="1">
      <c r="A30" s="281"/>
      <c r="B30" s="26"/>
      <c r="C30" s="74" t="str">
        <f>공종별원가계산서!C29</f>
        <v>폐 기 물 처 리 비</v>
      </c>
      <c r="D30" s="79">
        <f>공종별원가계산서!H29</f>
        <v>0</v>
      </c>
      <c r="E30" s="80"/>
      <c r="F30" s="28" t="str">
        <f>공종별원가계산서!I29</f>
        <v>기타경비 포함</v>
      </c>
    </row>
    <row r="31" spans="1:14" ht="16.5" customHeight="1">
      <c r="A31" s="281"/>
      <c r="B31" s="26"/>
      <c r="C31" s="74" t="str">
        <f>공종별원가계산서!C30</f>
        <v>도 서 인 쇄 비</v>
      </c>
      <c r="D31" s="79">
        <f>공종별원가계산서!H30</f>
        <v>0</v>
      </c>
      <c r="E31" s="80"/>
      <c r="F31" s="28" t="str">
        <f>공종별원가계산서!I30</f>
        <v>기타경비 포함</v>
      </c>
    </row>
    <row r="32" spans="1:14" ht="16.5" customHeight="1">
      <c r="A32" s="281"/>
      <c r="B32" s="26"/>
      <c r="C32" s="74" t="str">
        <f>공종별원가계산서!C31</f>
        <v>지 급 수 수 료</v>
      </c>
      <c r="D32" s="79">
        <f>공종별원가계산서!H31</f>
        <v>0</v>
      </c>
      <c r="E32" s="80"/>
      <c r="F32" s="28" t="str">
        <f>공종별원가계산서!I31</f>
        <v>기타경비 포함</v>
      </c>
    </row>
    <row r="33" spans="1:14" ht="16.5" customHeight="1">
      <c r="A33" s="281"/>
      <c r="B33" s="170"/>
      <c r="C33" s="74" t="str">
        <f>공종별원가계산서!C32</f>
        <v>기 타 법 정 경 비</v>
      </c>
      <c r="D33" s="79">
        <f>공종별원가계산서!H32</f>
        <v>0</v>
      </c>
      <c r="E33" s="76"/>
      <c r="F33" s="28" t="str">
        <f>공종별원가계산서!I32</f>
        <v>기타경비 포함</v>
      </c>
    </row>
    <row r="34" spans="1:14" ht="16.5" customHeight="1">
      <c r="A34" s="282"/>
      <c r="B34" s="86"/>
      <c r="C34" s="29" t="str">
        <f>공종별원가계산서!C33</f>
        <v>소       계</v>
      </c>
      <c r="D34" s="83">
        <f>공종별원가계산서!H33</f>
        <v>0</v>
      </c>
      <c r="E34" s="73"/>
      <c r="F34" s="28"/>
    </row>
    <row r="35" spans="1:14" ht="16.5" customHeight="1">
      <c r="A35" s="293" t="s">
        <v>107</v>
      </c>
      <c r="B35" s="294"/>
      <c r="C35" s="295"/>
      <c r="D35" s="85">
        <f>공종별원가계산서!H34</f>
        <v>0</v>
      </c>
      <c r="E35" s="172"/>
      <c r="F35" s="174"/>
    </row>
    <row r="36" spans="1:14" ht="16.5" customHeight="1">
      <c r="A36" s="293" t="str">
        <f>공종별원가계산서!A35</f>
        <v>기 타 경 비</v>
      </c>
      <c r="B36" s="294"/>
      <c r="C36" s="295"/>
      <c r="D36" s="85">
        <f>공종별원가계산서!H35</f>
        <v>0</v>
      </c>
      <c r="E36" s="172"/>
      <c r="F36" s="174" t="str">
        <f>공종별원가계산서!I35</f>
        <v>(재료비+직노+간노)*4.6%</v>
      </c>
      <c r="H36" s="242"/>
      <c r="N36" s="244"/>
    </row>
    <row r="37" spans="1:14" ht="16.5" customHeight="1">
      <c r="A37" s="293" t="s">
        <v>350</v>
      </c>
      <c r="B37" s="294"/>
      <c r="C37" s="295"/>
      <c r="D37" s="85">
        <f>공종별원가계산서!H36</f>
        <v>0</v>
      </c>
      <c r="E37" s="175" t="str">
        <f>공종별원가계산서!I36</f>
        <v>제조원가계*8%</v>
      </c>
      <c r="F37" s="173"/>
    </row>
    <row r="38" spans="1:14" ht="16.5" customHeight="1">
      <c r="A38" s="293" t="s">
        <v>351</v>
      </c>
      <c r="B38" s="294"/>
      <c r="C38" s="295"/>
      <c r="D38" s="85">
        <f>공종별원가계산서!H37</f>
        <v>0</v>
      </c>
      <c r="E38" s="175" t="str">
        <f>공종별원가계산서!I37</f>
        <v>((제조원가계+일반관)-재료비)*15%</v>
      </c>
      <c r="F38" s="173"/>
    </row>
    <row r="39" spans="1:14" ht="16.5" customHeight="1">
      <c r="A39" s="293" t="s">
        <v>108</v>
      </c>
      <c r="B39" s="294"/>
      <c r="C39" s="295"/>
      <c r="D39" s="85">
        <f>SUM(D35:D38)</f>
        <v>0</v>
      </c>
      <c r="E39" s="175"/>
      <c r="F39" s="173"/>
    </row>
    <row r="40" spans="1:14" ht="16.5" customHeight="1">
      <c r="A40" s="293" t="str">
        <f>공종별원가계산서!A39</f>
        <v>검 사 비</v>
      </c>
      <c r="B40" s="302"/>
      <c r="C40" s="303"/>
      <c r="D40" s="85">
        <f>공종별원가계산서!H39</f>
        <v>0</v>
      </c>
      <c r="E40" s="175"/>
      <c r="F40" s="173"/>
    </row>
    <row r="41" spans="1:14" ht="16.5" customHeight="1">
      <c r="A41" s="293"/>
      <c r="B41" s="302"/>
      <c r="C41" s="303"/>
      <c r="D41" s="85"/>
      <c r="E41" s="175"/>
      <c r="F41" s="173"/>
    </row>
    <row r="42" spans="1:14" ht="16.5" customHeight="1">
      <c r="A42" s="293"/>
      <c r="B42" s="302"/>
      <c r="C42" s="303"/>
      <c r="D42" s="85"/>
      <c r="E42" s="175"/>
      <c r="F42" s="173"/>
    </row>
    <row r="43" spans="1:14" ht="16.5" customHeight="1">
      <c r="A43" s="293" t="s">
        <v>109</v>
      </c>
      <c r="B43" s="294"/>
      <c r="C43" s="295"/>
      <c r="D43" s="85">
        <v>0</v>
      </c>
      <c r="E43" s="175" t="s">
        <v>164</v>
      </c>
      <c r="F43" s="173"/>
    </row>
    <row r="44" spans="1:14" ht="10.5" customHeight="1">
      <c r="A44" s="296" t="s">
        <v>66</v>
      </c>
      <c r="B44" s="297"/>
      <c r="C44" s="298"/>
      <c r="D44" s="300">
        <f>공종별원가계산서!H43</f>
        <v>0</v>
      </c>
      <c r="E44" s="299"/>
      <c r="F44" s="301" t="str">
        <f>공종별원가계산서!I43</f>
        <v>천단위절사</v>
      </c>
    </row>
    <row r="45" spans="1:14" ht="10.5" customHeight="1" thickBot="1">
      <c r="A45" s="286"/>
      <c r="B45" s="287"/>
      <c r="C45" s="288"/>
      <c r="D45" s="292"/>
      <c r="E45" s="292"/>
      <c r="F45" s="290"/>
    </row>
    <row r="46" spans="1:14" ht="24.95" customHeight="1">
      <c r="A46" s="262"/>
      <c r="B46" s="262"/>
      <c r="C46" s="262"/>
      <c r="D46" s="262"/>
      <c r="E46" s="262"/>
      <c r="F46" s="262"/>
      <c r="H46" s="56"/>
    </row>
    <row r="47" spans="1:14" ht="24.95" customHeight="1">
      <c r="A47" s="248"/>
      <c r="B47" s="248"/>
      <c r="C47" s="248"/>
      <c r="D47" s="248"/>
      <c r="E47" s="248"/>
      <c r="F47" s="248"/>
      <c r="H47" s="56"/>
    </row>
    <row r="91" spans="2:5" ht="19.5" customHeight="1">
      <c r="B91" t="s">
        <v>10</v>
      </c>
    </row>
    <row r="92" spans="2:5" ht="19.5" customHeight="1">
      <c r="B92" t="s">
        <v>11</v>
      </c>
      <c r="C92" t="s">
        <v>12</v>
      </c>
      <c r="D92" t="s">
        <v>13</v>
      </c>
      <c r="E92">
        <v>915000</v>
      </c>
    </row>
    <row r="93" spans="2:5" ht="19.5" customHeight="1">
      <c r="B93" t="s">
        <v>14</v>
      </c>
      <c r="C93" t="s">
        <v>15</v>
      </c>
      <c r="D93" t="s">
        <v>16</v>
      </c>
      <c r="E93">
        <v>850</v>
      </c>
    </row>
    <row r="94" spans="2:5" ht="19.5" customHeight="1">
      <c r="B94" t="s">
        <v>17</v>
      </c>
      <c r="C94" t="s">
        <v>18</v>
      </c>
      <c r="D94" t="s">
        <v>19</v>
      </c>
      <c r="E94">
        <v>112000</v>
      </c>
    </row>
    <row r="95" spans="2:5" ht="19.5" customHeight="1">
      <c r="B95" t="s">
        <v>20</v>
      </c>
      <c r="C95" t="s">
        <v>21</v>
      </c>
      <c r="D95" t="s">
        <v>22</v>
      </c>
      <c r="E95">
        <v>360000</v>
      </c>
    </row>
    <row r="96" spans="2:5" ht="19.5" customHeight="1">
      <c r="B96" t="s">
        <v>23</v>
      </c>
      <c r="C96" t="s">
        <v>24</v>
      </c>
      <c r="D96" t="s">
        <v>25</v>
      </c>
      <c r="E96">
        <v>4352</v>
      </c>
    </row>
    <row r="97" spans="2:5" ht="19.5" customHeight="1">
      <c r="B97" t="s">
        <v>26</v>
      </c>
      <c r="D97" t="s">
        <v>27</v>
      </c>
      <c r="E97">
        <v>35280</v>
      </c>
    </row>
    <row r="98" spans="2:5" ht="19.5" customHeight="1">
      <c r="B98" t="s">
        <v>28</v>
      </c>
      <c r="C98" t="s">
        <v>29</v>
      </c>
      <c r="D98" t="s">
        <v>16</v>
      </c>
      <c r="E98">
        <v>600</v>
      </c>
    </row>
    <row r="99" spans="2:5" ht="19.5" customHeight="1">
      <c r="B99" t="s">
        <v>30</v>
      </c>
      <c r="D99" t="s">
        <v>22</v>
      </c>
      <c r="E99">
        <v>530000</v>
      </c>
    </row>
    <row r="100" spans="2:5" ht="19.5" customHeight="1">
      <c r="B100" t="s">
        <v>31</v>
      </c>
      <c r="C100" t="s">
        <v>32</v>
      </c>
      <c r="D100" t="s">
        <v>22</v>
      </c>
      <c r="E100">
        <v>100000</v>
      </c>
    </row>
    <row r="101" spans="2:5" ht="19.5" customHeight="1">
      <c r="B101" t="s">
        <v>33</v>
      </c>
      <c r="C101" t="s">
        <v>34</v>
      </c>
      <c r="D101" t="s">
        <v>22</v>
      </c>
      <c r="E101">
        <v>300000</v>
      </c>
    </row>
    <row r="102" spans="2:5" ht="19.5" customHeight="1">
      <c r="B102" t="s">
        <v>35</v>
      </c>
      <c r="C102" t="s">
        <v>36</v>
      </c>
      <c r="D102" t="s">
        <v>37</v>
      </c>
      <c r="E102">
        <v>2000</v>
      </c>
    </row>
    <row r="103" spans="2:5" ht="19.5" customHeight="1">
      <c r="B103" t="s">
        <v>38</v>
      </c>
      <c r="C103" t="s">
        <v>39</v>
      </c>
      <c r="D103" t="s">
        <v>40</v>
      </c>
      <c r="E103">
        <v>7690</v>
      </c>
    </row>
    <row r="104" spans="2:5" ht="19.5" customHeight="1">
      <c r="B104" t="s">
        <v>41</v>
      </c>
      <c r="D104" t="s">
        <v>22</v>
      </c>
      <c r="E104">
        <v>100000</v>
      </c>
    </row>
    <row r="108" spans="2:5">
      <c r="C108" t="s">
        <v>42</v>
      </c>
      <c r="D108" t="s">
        <v>43</v>
      </c>
      <c r="E108">
        <v>65789</v>
      </c>
    </row>
    <row r="109" spans="2:5">
      <c r="C109" t="s">
        <v>44</v>
      </c>
      <c r="D109" t="s">
        <v>43</v>
      </c>
      <c r="E109">
        <v>58953</v>
      </c>
    </row>
    <row r="110" spans="2:5">
      <c r="C110" t="s">
        <v>45</v>
      </c>
      <c r="D110" t="s">
        <v>43</v>
      </c>
      <c r="E110">
        <v>52840</v>
      </c>
    </row>
    <row r="111" spans="2:5">
      <c r="C111" t="s">
        <v>46</v>
      </c>
      <c r="D111" t="s">
        <v>43</v>
      </c>
      <c r="E111">
        <v>55531</v>
      </c>
    </row>
    <row r="112" spans="2:5">
      <c r="C112" t="s">
        <v>47</v>
      </c>
      <c r="D112" t="s">
        <v>43</v>
      </c>
      <c r="E112">
        <v>95595</v>
      </c>
    </row>
    <row r="113" spans="3:5">
      <c r="C113" t="s">
        <v>48</v>
      </c>
      <c r="D113" t="s">
        <v>43</v>
      </c>
      <c r="E113">
        <v>88232</v>
      </c>
    </row>
    <row r="114" spans="3:5">
      <c r="C114" t="s">
        <v>49</v>
      </c>
      <c r="D114" t="s">
        <v>43</v>
      </c>
      <c r="E114">
        <v>49430</v>
      </c>
    </row>
  </sheetData>
  <mergeCells count="21">
    <mergeCell ref="A38:C38"/>
    <mergeCell ref="A35:C35"/>
    <mergeCell ref="A47:F47"/>
    <mergeCell ref="A39:C39"/>
    <mergeCell ref="A43:C43"/>
    <mergeCell ref="A44:C45"/>
    <mergeCell ref="E44:E45"/>
    <mergeCell ref="D44:D45"/>
    <mergeCell ref="A46:F46"/>
    <mergeCell ref="F44:F45"/>
    <mergeCell ref="A37:C37"/>
    <mergeCell ref="A36:C36"/>
    <mergeCell ref="A40:C40"/>
    <mergeCell ref="A41:C41"/>
    <mergeCell ref="A42:C42"/>
    <mergeCell ref="A1:F2"/>
    <mergeCell ref="A6:A34"/>
    <mergeCell ref="A4:C5"/>
    <mergeCell ref="F4:F5"/>
    <mergeCell ref="D4:D5"/>
    <mergeCell ref="E4:E5"/>
  </mergeCells>
  <phoneticPr fontId="2" type="noConversion"/>
  <printOptions horizontalCentered="1"/>
  <pageMargins left="0.74803149606299213" right="0.74803149606299213" top="0.98425196850393704" bottom="0.98425196850393704" header="0.51181102362204722" footer="0.51181102362204722"/>
  <pageSetup paperSize="9" fitToHeight="0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R115"/>
  <sheetViews>
    <sheetView view="pageBreakPreview" zoomScaleSheetLayoutView="100" workbookViewId="0">
      <selection sqref="A1:I2"/>
    </sheetView>
  </sheetViews>
  <sheetFormatPr defaultRowHeight="13.5"/>
  <cols>
    <col min="1" max="2" width="3" customWidth="1"/>
    <col min="3" max="3" width="11.5546875" customWidth="1"/>
    <col min="4" max="7" width="8.88671875" customWidth="1"/>
    <col min="8" max="8" width="10" customWidth="1"/>
    <col min="9" max="9" width="13.109375" customWidth="1"/>
  </cols>
  <sheetData>
    <row r="1" spans="1:11" ht="13.5" customHeight="1">
      <c r="A1" s="312" t="s">
        <v>81</v>
      </c>
      <c r="B1" s="312"/>
      <c r="C1" s="312"/>
      <c r="D1" s="312"/>
      <c r="E1" s="312"/>
      <c r="F1" s="312"/>
      <c r="G1" s="312"/>
      <c r="H1" s="312"/>
      <c r="I1" s="312"/>
    </row>
    <row r="2" spans="1:11" ht="15.75" customHeight="1" thickBot="1">
      <c r="A2" s="312"/>
      <c r="B2" s="312"/>
      <c r="C2" s="312"/>
      <c r="D2" s="312"/>
      <c r="E2" s="312"/>
      <c r="F2" s="312"/>
      <c r="G2" s="312"/>
      <c r="H2" s="312"/>
      <c r="I2" s="312"/>
    </row>
    <row r="3" spans="1:11" ht="10.5" customHeight="1">
      <c r="A3" s="317" t="s">
        <v>80</v>
      </c>
      <c r="B3" s="315"/>
      <c r="C3" s="315" t="s">
        <v>82</v>
      </c>
      <c r="D3" s="319" t="str">
        <f>'설계명세서(집계)'!B4</f>
        <v>선각공사</v>
      </c>
      <c r="E3" s="315" t="str">
        <f>'설계명세서(집계)'!B5</f>
        <v>의장공사</v>
      </c>
      <c r="F3" s="315" t="str">
        <f>'설계명세서(집계)'!B6</f>
        <v>기관공사</v>
      </c>
      <c r="G3" s="315" t="str">
        <f>'설계명세서(집계)'!B7</f>
        <v>전기공사</v>
      </c>
      <c r="H3" s="315" t="s">
        <v>91</v>
      </c>
      <c r="I3" s="313" t="s">
        <v>0</v>
      </c>
    </row>
    <row r="4" spans="1:11" ht="10.5" customHeight="1" thickBot="1">
      <c r="A4" s="318"/>
      <c r="B4" s="316"/>
      <c r="C4" s="316"/>
      <c r="D4" s="320"/>
      <c r="E4" s="316"/>
      <c r="F4" s="316"/>
      <c r="G4" s="316"/>
      <c r="H4" s="316"/>
      <c r="I4" s="314"/>
    </row>
    <row r="5" spans="1:11" ht="16.5" customHeight="1">
      <c r="A5" s="321" t="s">
        <v>51</v>
      </c>
      <c r="B5" s="31" t="s">
        <v>1</v>
      </c>
      <c r="C5" s="88" t="s">
        <v>2</v>
      </c>
      <c r="D5" s="90"/>
      <c r="E5" s="89"/>
      <c r="F5" s="89"/>
      <c r="G5" s="89"/>
      <c r="H5" s="89">
        <f>SUM(D5:G5)</f>
        <v>0</v>
      </c>
      <c r="I5" s="91"/>
    </row>
    <row r="6" spans="1:11" ht="16.5" customHeight="1">
      <c r="A6" s="281"/>
      <c r="B6" s="31" t="s">
        <v>3</v>
      </c>
      <c r="C6" s="93" t="s">
        <v>4</v>
      </c>
      <c r="D6" s="95"/>
      <c r="E6" s="94"/>
      <c r="F6" s="94"/>
      <c r="G6" s="94"/>
      <c r="H6" s="94"/>
      <c r="I6" s="96"/>
    </row>
    <row r="7" spans="1:11" ht="16.5" customHeight="1">
      <c r="A7" s="281"/>
      <c r="B7" s="32" t="s">
        <v>5</v>
      </c>
      <c r="C7" s="97" t="s">
        <v>6</v>
      </c>
      <c r="D7" s="99">
        <f>D5</f>
        <v>0</v>
      </c>
      <c r="E7" s="98">
        <f>E5</f>
        <v>0</v>
      </c>
      <c r="F7" s="98">
        <f>F5</f>
        <v>0</v>
      </c>
      <c r="G7" s="98">
        <f>G5</f>
        <v>0</v>
      </c>
      <c r="H7" s="98">
        <f>SUM(D7:G7)</f>
        <v>0</v>
      </c>
      <c r="I7" s="100"/>
    </row>
    <row r="8" spans="1:11" ht="16.5" customHeight="1">
      <c r="A8" s="281"/>
      <c r="B8" s="66" t="s">
        <v>87</v>
      </c>
      <c r="C8" s="101" t="s">
        <v>88</v>
      </c>
      <c r="D8" s="103"/>
      <c r="E8" s="102"/>
      <c r="F8" s="102"/>
      <c r="G8" s="102"/>
      <c r="H8" s="102">
        <f>SUM(D8:G8)</f>
        <v>0</v>
      </c>
      <c r="I8" s="104"/>
    </row>
    <row r="9" spans="1:11" ht="16.5" customHeight="1">
      <c r="A9" s="281"/>
      <c r="B9" s="67" t="s">
        <v>89</v>
      </c>
      <c r="C9" s="93" t="s">
        <v>90</v>
      </c>
      <c r="D9" s="94"/>
      <c r="E9" s="94"/>
      <c r="F9" s="94"/>
      <c r="G9" s="94"/>
      <c r="H9" s="94">
        <f>SUM(D9:G9)</f>
        <v>0</v>
      </c>
      <c r="I9" s="96" t="s">
        <v>348</v>
      </c>
      <c r="K9" s="242"/>
    </row>
    <row r="10" spans="1:11" ht="16.5" customHeight="1">
      <c r="A10" s="281"/>
      <c r="B10" s="78" t="s">
        <v>5</v>
      </c>
      <c r="C10" s="97" t="s">
        <v>6</v>
      </c>
      <c r="D10" s="99">
        <f>SUM(D8:D9)</f>
        <v>0</v>
      </c>
      <c r="E10" s="98">
        <f>SUM(E8:E9)</f>
        <v>0</v>
      </c>
      <c r="F10" s="98">
        <f>SUM(F8:F9)</f>
        <v>0</v>
      </c>
      <c r="G10" s="98">
        <f>SUM(G8:G9)</f>
        <v>0</v>
      </c>
      <c r="H10" s="98">
        <f>SUM(D10:G10)</f>
        <v>0</v>
      </c>
      <c r="I10" s="100"/>
      <c r="K10" s="243"/>
    </row>
    <row r="11" spans="1:11" ht="16.5" customHeight="1">
      <c r="A11" s="281"/>
      <c r="B11" s="31"/>
      <c r="C11" s="106" t="s">
        <v>133</v>
      </c>
      <c r="D11" s="108"/>
      <c r="E11" s="107"/>
      <c r="F11" s="107"/>
      <c r="G11" s="107"/>
      <c r="H11" s="107">
        <v>0</v>
      </c>
      <c r="I11" s="109"/>
    </row>
    <row r="12" spans="1:11" ht="16.5" customHeight="1">
      <c r="A12" s="281"/>
      <c r="B12" s="31"/>
      <c r="C12" s="106" t="s">
        <v>134</v>
      </c>
      <c r="D12" s="108"/>
      <c r="E12" s="107"/>
      <c r="F12" s="107"/>
      <c r="G12" s="107"/>
      <c r="H12" s="107">
        <v>0</v>
      </c>
      <c r="I12" s="109" t="s">
        <v>343</v>
      </c>
    </row>
    <row r="13" spans="1:11" ht="16.5" customHeight="1">
      <c r="A13" s="281"/>
      <c r="B13" s="31"/>
      <c r="C13" s="106" t="s">
        <v>135</v>
      </c>
      <c r="D13" s="108"/>
      <c r="E13" s="107"/>
      <c r="F13" s="107"/>
      <c r="G13" s="107"/>
      <c r="H13" s="107">
        <v>0</v>
      </c>
      <c r="I13" s="109"/>
    </row>
    <row r="14" spans="1:11" ht="16.5" customHeight="1">
      <c r="A14" s="281"/>
      <c r="B14" s="31"/>
      <c r="C14" s="106" t="s">
        <v>136</v>
      </c>
      <c r="D14" s="108"/>
      <c r="E14" s="107"/>
      <c r="F14" s="107"/>
      <c r="G14" s="107"/>
      <c r="H14" s="107">
        <v>0</v>
      </c>
      <c r="I14" s="109"/>
    </row>
    <row r="15" spans="1:11" ht="16.5" customHeight="1">
      <c r="A15" s="281"/>
      <c r="B15" s="31"/>
      <c r="C15" s="106" t="s">
        <v>137</v>
      </c>
      <c r="D15" s="108"/>
      <c r="E15" s="107"/>
      <c r="F15" s="107"/>
      <c r="G15" s="107"/>
      <c r="H15" s="107">
        <v>0</v>
      </c>
      <c r="I15" s="109"/>
    </row>
    <row r="16" spans="1:11" ht="16.5" customHeight="1">
      <c r="A16" s="281"/>
      <c r="B16" s="31"/>
      <c r="C16" s="106" t="s">
        <v>138</v>
      </c>
      <c r="D16" s="108"/>
      <c r="E16" s="107"/>
      <c r="F16" s="107"/>
      <c r="G16" s="107"/>
      <c r="H16" s="107">
        <v>0</v>
      </c>
      <c r="I16" s="109"/>
    </row>
    <row r="17" spans="1:18" ht="16.5" customHeight="1">
      <c r="A17" s="281"/>
      <c r="B17" s="31" t="s">
        <v>155</v>
      </c>
      <c r="C17" s="106" t="s">
        <v>139</v>
      </c>
      <c r="D17" s="108"/>
      <c r="E17" s="107"/>
      <c r="F17" s="107"/>
      <c r="G17" s="107"/>
      <c r="H17" s="107">
        <v>0</v>
      </c>
      <c r="I17" s="109"/>
    </row>
    <row r="18" spans="1:18" ht="16.5" customHeight="1">
      <c r="A18" s="281"/>
      <c r="B18" s="31"/>
      <c r="C18" s="106" t="s">
        <v>140</v>
      </c>
      <c r="D18" s="108"/>
      <c r="E18" s="107"/>
      <c r="F18" s="107"/>
      <c r="G18" s="107"/>
      <c r="H18" s="107">
        <v>0</v>
      </c>
      <c r="I18" s="109"/>
    </row>
    <row r="19" spans="1:18" ht="16.5" customHeight="1">
      <c r="A19" s="281"/>
      <c r="B19" s="31"/>
      <c r="C19" s="106" t="s">
        <v>141</v>
      </c>
      <c r="D19" s="108"/>
      <c r="E19" s="107"/>
      <c r="F19" s="107"/>
      <c r="G19" s="107"/>
      <c r="H19" s="107">
        <v>0</v>
      </c>
      <c r="I19" s="109"/>
    </row>
    <row r="20" spans="1:18" ht="16.5" customHeight="1">
      <c r="A20" s="281"/>
      <c r="B20" s="31"/>
      <c r="C20" s="106" t="s">
        <v>142</v>
      </c>
      <c r="D20" s="108"/>
      <c r="E20" s="107"/>
      <c r="F20" s="107"/>
      <c r="G20" s="107"/>
      <c r="H20" s="107">
        <v>0</v>
      </c>
      <c r="I20" s="109"/>
    </row>
    <row r="21" spans="1:18" ht="16.5" customHeight="1">
      <c r="A21" s="281"/>
      <c r="B21" s="31"/>
      <c r="C21" s="106" t="s">
        <v>143</v>
      </c>
      <c r="D21" s="108"/>
      <c r="E21" s="107"/>
      <c r="F21" s="107"/>
      <c r="G21" s="107"/>
      <c r="H21" s="107">
        <v>0</v>
      </c>
      <c r="I21" s="109"/>
    </row>
    <row r="22" spans="1:18" ht="16.5" customHeight="1">
      <c r="A22" s="281"/>
      <c r="B22" s="31"/>
      <c r="C22" s="106" t="s">
        <v>144</v>
      </c>
      <c r="D22" s="108"/>
      <c r="E22" s="107"/>
      <c r="F22" s="107"/>
      <c r="G22" s="107"/>
      <c r="H22" s="107">
        <v>0</v>
      </c>
      <c r="I22" s="109" t="s">
        <v>343</v>
      </c>
    </row>
    <row r="23" spans="1:18" ht="16.5" customHeight="1">
      <c r="A23" s="281"/>
      <c r="B23" s="31"/>
      <c r="C23" s="106" t="s">
        <v>145</v>
      </c>
      <c r="D23" s="108"/>
      <c r="E23" s="107"/>
      <c r="F23" s="107"/>
      <c r="G23" s="107"/>
      <c r="H23" s="107">
        <v>0</v>
      </c>
      <c r="I23" s="109" t="s">
        <v>343</v>
      </c>
    </row>
    <row r="24" spans="1:18" ht="16.5" customHeight="1">
      <c r="A24" s="281"/>
      <c r="B24" s="31"/>
      <c r="C24" s="106" t="s">
        <v>146</v>
      </c>
      <c r="D24" s="108"/>
      <c r="E24" s="107"/>
      <c r="F24" s="107"/>
      <c r="G24" s="107"/>
      <c r="H24" s="107">
        <v>0</v>
      </c>
      <c r="I24" s="109" t="s">
        <v>343</v>
      </c>
    </row>
    <row r="25" spans="1:18" ht="16.5" customHeight="1">
      <c r="A25" s="281"/>
      <c r="B25" s="31" t="s">
        <v>153</v>
      </c>
      <c r="C25" s="106" t="s">
        <v>147</v>
      </c>
      <c r="D25" s="108">
        <f>(D5+D8)*3.11%</f>
        <v>0</v>
      </c>
      <c r="E25" s="107">
        <f t="shared" ref="E25:G25" si="0">(E5+E8)*3.11%</f>
        <v>0</v>
      </c>
      <c r="F25" s="107">
        <f t="shared" si="0"/>
        <v>0</v>
      </c>
      <c r="G25" s="107">
        <f t="shared" si="0"/>
        <v>0</v>
      </c>
      <c r="H25" s="94">
        <f>SUM(D25:G25)</f>
        <v>0</v>
      </c>
      <c r="I25" s="96" t="s">
        <v>349</v>
      </c>
      <c r="K25" s="242"/>
      <c r="R25" s="244"/>
    </row>
    <row r="26" spans="1:18" ht="16.5" customHeight="1">
      <c r="A26" s="281"/>
      <c r="B26" s="31"/>
      <c r="C26" s="106" t="s">
        <v>148</v>
      </c>
      <c r="D26" s="108"/>
      <c r="E26" s="107"/>
      <c r="F26" s="107"/>
      <c r="G26" s="107"/>
      <c r="H26" s="107">
        <v>0</v>
      </c>
      <c r="I26" s="109" t="s">
        <v>343</v>
      </c>
    </row>
    <row r="27" spans="1:18" ht="16.5" customHeight="1">
      <c r="A27" s="281"/>
      <c r="B27" s="31"/>
      <c r="C27" s="106" t="s">
        <v>342</v>
      </c>
      <c r="D27" s="108"/>
      <c r="E27" s="107"/>
      <c r="F27" s="107"/>
      <c r="G27" s="107"/>
      <c r="H27" s="107">
        <v>0</v>
      </c>
      <c r="I27" s="109" t="s">
        <v>343</v>
      </c>
    </row>
    <row r="28" spans="1:18" ht="16.5" customHeight="1">
      <c r="A28" s="281"/>
      <c r="B28" s="31"/>
      <c r="C28" s="106" t="s">
        <v>149</v>
      </c>
      <c r="D28" s="108"/>
      <c r="E28" s="107"/>
      <c r="F28" s="107"/>
      <c r="G28" s="107"/>
      <c r="H28" s="107">
        <v>0</v>
      </c>
      <c r="I28" s="109" t="s">
        <v>343</v>
      </c>
    </row>
    <row r="29" spans="1:18" ht="16.5" customHeight="1">
      <c r="A29" s="281"/>
      <c r="B29" s="31"/>
      <c r="C29" s="106" t="s">
        <v>150</v>
      </c>
      <c r="D29" s="108"/>
      <c r="E29" s="107"/>
      <c r="F29" s="107"/>
      <c r="G29" s="107"/>
      <c r="H29" s="107">
        <v>0</v>
      </c>
      <c r="I29" s="109" t="s">
        <v>343</v>
      </c>
    </row>
    <row r="30" spans="1:18" ht="16.5" customHeight="1">
      <c r="A30" s="281"/>
      <c r="B30" s="31"/>
      <c r="C30" s="106" t="s">
        <v>151</v>
      </c>
      <c r="D30" s="108"/>
      <c r="E30" s="107"/>
      <c r="F30" s="107"/>
      <c r="G30" s="107"/>
      <c r="H30" s="107">
        <v>0</v>
      </c>
      <c r="I30" s="109" t="s">
        <v>343</v>
      </c>
    </row>
    <row r="31" spans="1:18" ht="16.5" customHeight="1">
      <c r="A31" s="281"/>
      <c r="B31" s="31"/>
      <c r="C31" s="106" t="s">
        <v>152</v>
      </c>
      <c r="D31" s="108"/>
      <c r="E31" s="107"/>
      <c r="F31" s="107"/>
      <c r="G31" s="107"/>
      <c r="H31" s="107">
        <v>0</v>
      </c>
      <c r="I31" s="109" t="s">
        <v>343</v>
      </c>
    </row>
    <row r="32" spans="1:18" ht="16.5" customHeight="1">
      <c r="A32" s="281"/>
      <c r="B32" s="31"/>
      <c r="C32" s="93" t="s">
        <v>154</v>
      </c>
      <c r="D32" s="95"/>
      <c r="E32" s="94"/>
      <c r="F32" s="94"/>
      <c r="G32" s="94"/>
      <c r="H32" s="94">
        <v>0</v>
      </c>
      <c r="I32" s="109" t="s">
        <v>343</v>
      </c>
    </row>
    <row r="33" spans="1:18" ht="16.5" customHeight="1">
      <c r="A33" s="282"/>
      <c r="B33" s="32"/>
      <c r="C33" s="105" t="s">
        <v>6</v>
      </c>
      <c r="D33" s="99"/>
      <c r="E33" s="98"/>
      <c r="F33" s="98"/>
      <c r="G33" s="98"/>
      <c r="H33" s="98">
        <f>SUM(H11:H32)</f>
        <v>0</v>
      </c>
      <c r="I33" s="100"/>
    </row>
    <row r="34" spans="1:18" ht="16.5" customHeight="1">
      <c r="A34" s="307" t="s">
        <v>7</v>
      </c>
      <c r="B34" s="308"/>
      <c r="C34" s="309"/>
      <c r="D34" s="110"/>
      <c r="E34" s="110"/>
      <c r="F34" s="110"/>
      <c r="G34" s="110"/>
      <c r="H34" s="110">
        <f>+H33+H10+H7</f>
        <v>0</v>
      </c>
      <c r="I34" s="111"/>
    </row>
    <row r="35" spans="1:18" ht="16.5" customHeight="1">
      <c r="A35" s="307" t="s">
        <v>258</v>
      </c>
      <c r="B35" s="310"/>
      <c r="C35" s="311"/>
      <c r="D35" s="110"/>
      <c r="E35" s="110"/>
      <c r="F35" s="110"/>
      <c r="G35" s="110"/>
      <c r="H35" s="110">
        <f>(H7+H10)*4.6%</f>
        <v>0</v>
      </c>
      <c r="I35" s="96" t="s">
        <v>341</v>
      </c>
      <c r="K35" s="242"/>
      <c r="R35" s="244"/>
    </row>
    <row r="36" spans="1:18" ht="16.5" customHeight="1">
      <c r="A36" s="307" t="s">
        <v>344</v>
      </c>
      <c r="B36" s="308"/>
      <c r="C36" s="309"/>
      <c r="D36" s="110"/>
      <c r="E36" s="110"/>
      <c r="F36" s="110"/>
      <c r="G36" s="110"/>
      <c r="H36" s="110">
        <f>INT(+H34*8%)</f>
        <v>0</v>
      </c>
      <c r="I36" s="111" t="s">
        <v>345</v>
      </c>
    </row>
    <row r="37" spans="1:18" ht="16.5" customHeight="1">
      <c r="A37" s="307" t="s">
        <v>346</v>
      </c>
      <c r="B37" s="308"/>
      <c r="C37" s="309"/>
      <c r="D37" s="110"/>
      <c r="E37" s="110"/>
      <c r="F37" s="110"/>
      <c r="G37" s="110"/>
      <c r="H37" s="110">
        <f>INT(((H34+H36)-H7)*15%)</f>
        <v>0</v>
      </c>
      <c r="I37" s="111" t="s">
        <v>347</v>
      </c>
      <c r="K37" s="242"/>
    </row>
    <row r="38" spans="1:18" ht="16.5" customHeight="1">
      <c r="A38" s="307" t="s">
        <v>91</v>
      </c>
      <c r="B38" s="308"/>
      <c r="C38" s="309"/>
      <c r="D38" s="110"/>
      <c r="E38" s="110"/>
      <c r="F38" s="110"/>
      <c r="G38" s="110"/>
      <c r="H38" s="110">
        <f>+H37+H36+H34+H35</f>
        <v>0</v>
      </c>
      <c r="I38" s="111" t="s">
        <v>110</v>
      </c>
    </row>
    <row r="39" spans="1:18" ht="16.5" customHeight="1">
      <c r="A39" s="307" t="s">
        <v>261</v>
      </c>
      <c r="B39" s="310"/>
      <c r="C39" s="311"/>
      <c r="D39" s="110"/>
      <c r="E39" s="110"/>
      <c r="F39" s="110"/>
      <c r="G39" s="110"/>
      <c r="H39" s="218"/>
      <c r="I39" s="111"/>
    </row>
    <row r="40" spans="1:18" ht="16.5" customHeight="1">
      <c r="A40" s="307"/>
      <c r="B40" s="310"/>
      <c r="C40" s="311"/>
      <c r="D40" s="110"/>
      <c r="E40" s="110"/>
      <c r="F40" s="110"/>
      <c r="G40" s="110"/>
      <c r="H40" s="218"/>
      <c r="I40" s="111"/>
    </row>
    <row r="41" spans="1:18" ht="16.5" customHeight="1">
      <c r="A41" s="307"/>
      <c r="B41" s="310"/>
      <c r="C41" s="311"/>
      <c r="D41" s="110"/>
      <c r="E41" s="110"/>
      <c r="F41" s="110"/>
      <c r="G41" s="110"/>
      <c r="H41" s="218"/>
      <c r="I41" s="111"/>
    </row>
    <row r="42" spans="1:18" ht="16.5" customHeight="1">
      <c r="A42" s="307" t="s">
        <v>8</v>
      </c>
      <c r="B42" s="308"/>
      <c r="C42" s="309"/>
      <c r="D42" s="110"/>
      <c r="E42" s="110"/>
      <c r="F42" s="110"/>
      <c r="G42" s="110"/>
      <c r="H42" s="110">
        <v>0</v>
      </c>
      <c r="I42" s="111" t="s">
        <v>165</v>
      </c>
    </row>
    <row r="43" spans="1:18" ht="16.5" customHeight="1" thickBot="1">
      <c r="A43" s="304" t="s">
        <v>83</v>
      </c>
      <c r="B43" s="305"/>
      <c r="C43" s="306"/>
      <c r="D43" s="112"/>
      <c r="E43" s="112"/>
      <c r="F43" s="112"/>
      <c r="G43" s="112"/>
      <c r="H43" s="112">
        <f>ROUNDDOWN(H42+H39+H38+H40+H41,-3)</f>
        <v>0</v>
      </c>
      <c r="I43" s="113" t="s">
        <v>9</v>
      </c>
    </row>
    <row r="44" spans="1:18">
      <c r="I44" s="92"/>
    </row>
    <row r="45" spans="1:18">
      <c r="H45" s="114"/>
    </row>
    <row r="46" spans="1:18">
      <c r="H46" s="114"/>
    </row>
    <row r="47" spans="1:18">
      <c r="H47" s="114"/>
    </row>
    <row r="92" spans="2:4" ht="19.5" customHeight="1">
      <c r="B92" t="s">
        <v>10</v>
      </c>
    </row>
    <row r="93" spans="2:4" ht="19.5" customHeight="1">
      <c r="B93" t="s">
        <v>11</v>
      </c>
      <c r="C93" t="s">
        <v>12</v>
      </c>
      <c r="D93" t="s">
        <v>13</v>
      </c>
    </row>
    <row r="94" spans="2:4" ht="19.5" customHeight="1">
      <c r="B94" t="s">
        <v>14</v>
      </c>
      <c r="C94" t="s">
        <v>15</v>
      </c>
      <c r="D94" t="s">
        <v>16</v>
      </c>
    </row>
    <row r="95" spans="2:4" ht="19.5" customHeight="1">
      <c r="B95" t="s">
        <v>17</v>
      </c>
      <c r="C95" t="s">
        <v>18</v>
      </c>
      <c r="D95" t="s">
        <v>19</v>
      </c>
    </row>
    <row r="96" spans="2:4" ht="19.5" customHeight="1">
      <c r="B96" t="s">
        <v>20</v>
      </c>
      <c r="C96" t="s">
        <v>21</v>
      </c>
      <c r="D96" t="s">
        <v>22</v>
      </c>
    </row>
    <row r="97" spans="2:4" ht="19.5" customHeight="1">
      <c r="B97" t="s">
        <v>23</v>
      </c>
      <c r="C97" t="s">
        <v>24</v>
      </c>
      <c r="D97" t="s">
        <v>25</v>
      </c>
    </row>
    <row r="98" spans="2:4" ht="19.5" customHeight="1">
      <c r="B98" t="s">
        <v>26</v>
      </c>
      <c r="D98" t="s">
        <v>27</v>
      </c>
    </row>
    <row r="99" spans="2:4" ht="19.5" customHeight="1">
      <c r="B99" t="s">
        <v>28</v>
      </c>
      <c r="C99" t="s">
        <v>29</v>
      </c>
      <c r="D99" t="s">
        <v>16</v>
      </c>
    </row>
    <row r="100" spans="2:4" ht="19.5" customHeight="1">
      <c r="B100" t="s">
        <v>30</v>
      </c>
      <c r="D100" t="s">
        <v>22</v>
      </c>
    </row>
    <row r="101" spans="2:4" ht="19.5" customHeight="1">
      <c r="B101" t="s">
        <v>31</v>
      </c>
      <c r="C101" t="s">
        <v>32</v>
      </c>
      <c r="D101" t="s">
        <v>22</v>
      </c>
    </row>
    <row r="102" spans="2:4" ht="19.5" customHeight="1">
      <c r="B102" t="s">
        <v>33</v>
      </c>
      <c r="C102" t="s">
        <v>34</v>
      </c>
      <c r="D102" t="s">
        <v>22</v>
      </c>
    </row>
    <row r="103" spans="2:4" ht="19.5" customHeight="1">
      <c r="B103" t="s">
        <v>35</v>
      </c>
      <c r="C103" t="s">
        <v>36</v>
      </c>
      <c r="D103" t="s">
        <v>37</v>
      </c>
    </row>
    <row r="104" spans="2:4" ht="19.5" customHeight="1">
      <c r="B104" t="s">
        <v>38</v>
      </c>
      <c r="C104" t="s">
        <v>39</v>
      </c>
      <c r="D104" t="s">
        <v>40</v>
      </c>
    </row>
    <row r="105" spans="2:4" ht="19.5" customHeight="1">
      <c r="B105" t="s">
        <v>41</v>
      </c>
      <c r="D105" t="s">
        <v>22</v>
      </c>
    </row>
    <row r="109" spans="2:4">
      <c r="C109" t="s">
        <v>42</v>
      </c>
      <c r="D109" t="s">
        <v>43</v>
      </c>
    </row>
    <row r="110" spans="2:4">
      <c r="C110" t="s">
        <v>44</v>
      </c>
      <c r="D110" t="s">
        <v>43</v>
      </c>
    </row>
    <row r="111" spans="2:4">
      <c r="C111" t="s">
        <v>45</v>
      </c>
      <c r="D111" t="s">
        <v>43</v>
      </c>
    </row>
    <row r="112" spans="2:4">
      <c r="C112" t="s">
        <v>46</v>
      </c>
      <c r="D112" t="s">
        <v>43</v>
      </c>
    </row>
    <row r="113" spans="3:4">
      <c r="C113" t="s">
        <v>47</v>
      </c>
      <c r="D113" t="s">
        <v>43</v>
      </c>
    </row>
    <row r="114" spans="3:4">
      <c r="C114" t="s">
        <v>48</v>
      </c>
      <c r="D114" t="s">
        <v>43</v>
      </c>
    </row>
    <row r="115" spans="3:4">
      <c r="C115" t="s">
        <v>49</v>
      </c>
      <c r="D115" t="s">
        <v>43</v>
      </c>
    </row>
  </sheetData>
  <mergeCells count="20">
    <mergeCell ref="A1:I2"/>
    <mergeCell ref="I3:I4"/>
    <mergeCell ref="A34:C34"/>
    <mergeCell ref="A36:C36"/>
    <mergeCell ref="H3:H4"/>
    <mergeCell ref="A3:B4"/>
    <mergeCell ref="C3:C4"/>
    <mergeCell ref="F3:F4"/>
    <mergeCell ref="G3:G4"/>
    <mergeCell ref="E3:E4"/>
    <mergeCell ref="D3:D4"/>
    <mergeCell ref="A5:A33"/>
    <mergeCell ref="A43:C43"/>
    <mergeCell ref="A37:C37"/>
    <mergeCell ref="A38:C38"/>
    <mergeCell ref="A42:C42"/>
    <mergeCell ref="A35:C35"/>
    <mergeCell ref="A39:C39"/>
    <mergeCell ref="A40:C40"/>
    <mergeCell ref="A41:C41"/>
  </mergeCells>
  <phoneticPr fontId="2" type="noConversion"/>
  <printOptions horizontalCentered="1"/>
  <pageMargins left="0.33" right="0.25" top="0.98425196850393704" bottom="0.98425196850393704" header="0.51181102362204722" footer="0.51181102362204722"/>
  <pageSetup paperSize="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N492"/>
  <sheetViews>
    <sheetView view="pageBreakPreview" zoomScaleSheetLayoutView="100" workbookViewId="0">
      <selection sqref="A1:N1"/>
    </sheetView>
  </sheetViews>
  <sheetFormatPr defaultRowHeight="13.5"/>
  <cols>
    <col min="1" max="1" width="4.33203125" customWidth="1"/>
    <col min="2" max="2" width="9.44140625" customWidth="1"/>
    <col min="3" max="5" width="4.5546875" customWidth="1"/>
    <col min="6" max="13" width="9.6640625" customWidth="1"/>
    <col min="14" max="14" width="8.33203125" customWidth="1"/>
  </cols>
  <sheetData>
    <row r="1" spans="1:14" ht="28.5" customHeight="1" thickBot="1">
      <c r="A1" s="279" t="s">
        <v>72</v>
      </c>
      <c r="B1" s="279"/>
      <c r="C1" s="279"/>
      <c r="D1" s="279"/>
      <c r="E1" s="279"/>
      <c r="F1" s="279"/>
      <c r="G1" s="279"/>
      <c r="H1" s="279"/>
      <c r="I1" s="279"/>
      <c r="J1" s="279"/>
      <c r="K1" s="279"/>
      <c r="L1" s="279"/>
      <c r="M1" s="279"/>
      <c r="N1" s="279"/>
    </row>
    <row r="2" spans="1:14" ht="24.95" customHeight="1">
      <c r="A2" s="317" t="s">
        <v>118</v>
      </c>
      <c r="B2" s="315" t="s">
        <v>117</v>
      </c>
      <c r="C2" s="315" t="s">
        <v>119</v>
      </c>
      <c r="D2" s="315" t="s">
        <v>120</v>
      </c>
      <c r="E2" s="315" t="s">
        <v>121</v>
      </c>
      <c r="F2" s="315" t="s">
        <v>111</v>
      </c>
      <c r="G2" s="315"/>
      <c r="H2" s="315" t="s">
        <v>112</v>
      </c>
      <c r="I2" s="315"/>
      <c r="J2" s="315" t="s">
        <v>113</v>
      </c>
      <c r="K2" s="315"/>
      <c r="L2" s="315" t="s">
        <v>114</v>
      </c>
      <c r="M2" s="315"/>
      <c r="N2" s="322" t="s">
        <v>0</v>
      </c>
    </row>
    <row r="3" spans="1:14" ht="24.95" customHeight="1" thickBot="1">
      <c r="A3" s="318"/>
      <c r="B3" s="316"/>
      <c r="C3" s="316"/>
      <c r="D3" s="316"/>
      <c r="E3" s="316"/>
      <c r="F3" s="181" t="s">
        <v>115</v>
      </c>
      <c r="G3" s="181" t="s">
        <v>116</v>
      </c>
      <c r="H3" s="181" t="s">
        <v>115</v>
      </c>
      <c r="I3" s="181" t="s">
        <v>116</v>
      </c>
      <c r="J3" s="181" t="s">
        <v>115</v>
      </c>
      <c r="K3" s="181" t="s">
        <v>116</v>
      </c>
      <c r="L3" s="181" t="s">
        <v>115</v>
      </c>
      <c r="M3" s="181" t="s">
        <v>116</v>
      </c>
      <c r="N3" s="323"/>
    </row>
    <row r="4" spans="1:14" ht="24.95" customHeight="1">
      <c r="A4" s="33">
        <v>1</v>
      </c>
      <c r="B4" s="13" t="s">
        <v>67</v>
      </c>
      <c r="C4" s="13"/>
      <c r="D4" s="13">
        <v>1</v>
      </c>
      <c r="E4" s="13" t="s">
        <v>71</v>
      </c>
      <c r="F4" s="116">
        <f>H4+J4+L4</f>
        <v>0</v>
      </c>
      <c r="G4" s="15">
        <f>I4+K4+M4</f>
        <v>0</v>
      </c>
      <c r="H4" s="15">
        <f>설계내역서!G47</f>
        <v>0</v>
      </c>
      <c r="I4" s="15">
        <f>D4*H4</f>
        <v>0</v>
      </c>
      <c r="J4" s="15">
        <f>설계내역서!I47</f>
        <v>0</v>
      </c>
      <c r="K4" s="15">
        <f>D4*J4</f>
        <v>0</v>
      </c>
      <c r="L4" s="15">
        <v>0</v>
      </c>
      <c r="M4" s="15">
        <f>D4*L4</f>
        <v>0</v>
      </c>
      <c r="N4" s="117"/>
    </row>
    <row r="5" spans="1:14" ht="24.95" customHeight="1">
      <c r="A5" s="33">
        <v>2</v>
      </c>
      <c r="B5" s="13" t="s">
        <v>84</v>
      </c>
      <c r="C5" s="13"/>
      <c r="D5" s="13">
        <v>1</v>
      </c>
      <c r="E5" s="13" t="s">
        <v>71</v>
      </c>
      <c r="F5" s="116">
        <f t="shared" ref="F5:F7" si="0">H5+J5+L5</f>
        <v>0</v>
      </c>
      <c r="G5" s="15">
        <f t="shared" ref="G5:G7" si="1">I5+K5+M5</f>
        <v>0</v>
      </c>
      <c r="H5" s="15">
        <f>설계내역서!G94</f>
        <v>0</v>
      </c>
      <c r="I5" s="15">
        <f t="shared" ref="I5:I7" si="2">D5*H5</f>
        <v>0</v>
      </c>
      <c r="J5" s="15">
        <f>설계내역서!I94</f>
        <v>0</v>
      </c>
      <c r="K5" s="15">
        <f t="shared" ref="K5:K7" si="3">D5*J5</f>
        <v>0</v>
      </c>
      <c r="L5" s="15">
        <v>0</v>
      </c>
      <c r="M5" s="15">
        <f t="shared" ref="M5:M7" si="4">D5*L5</f>
        <v>0</v>
      </c>
      <c r="N5" s="117"/>
    </row>
    <row r="6" spans="1:14" ht="24.95" customHeight="1">
      <c r="A6" s="33">
        <v>3</v>
      </c>
      <c r="B6" s="13" t="s">
        <v>69</v>
      </c>
      <c r="C6" s="13"/>
      <c r="D6" s="13">
        <v>1</v>
      </c>
      <c r="E6" s="13" t="s">
        <v>71</v>
      </c>
      <c r="F6" s="116">
        <f t="shared" si="0"/>
        <v>0</v>
      </c>
      <c r="G6" s="15">
        <f t="shared" si="1"/>
        <v>0</v>
      </c>
      <c r="H6" s="15">
        <f>설계내역서!G117</f>
        <v>0</v>
      </c>
      <c r="I6" s="15">
        <f t="shared" si="2"/>
        <v>0</v>
      </c>
      <c r="J6" s="15">
        <f>설계내역서!I117</f>
        <v>0</v>
      </c>
      <c r="K6" s="15">
        <f t="shared" si="3"/>
        <v>0</v>
      </c>
      <c r="L6" s="15">
        <v>0</v>
      </c>
      <c r="M6" s="15">
        <f t="shared" si="4"/>
        <v>0</v>
      </c>
      <c r="N6" s="117"/>
    </row>
    <row r="7" spans="1:14" ht="24.95" customHeight="1">
      <c r="A7" s="33">
        <v>4</v>
      </c>
      <c r="B7" s="13" t="s">
        <v>70</v>
      </c>
      <c r="C7" s="13"/>
      <c r="D7" s="13">
        <v>1</v>
      </c>
      <c r="E7" s="13" t="s">
        <v>71</v>
      </c>
      <c r="F7" s="116">
        <f t="shared" si="0"/>
        <v>0</v>
      </c>
      <c r="G7" s="15">
        <f t="shared" si="1"/>
        <v>0</v>
      </c>
      <c r="H7" s="15">
        <f>설계내역서!G138</f>
        <v>0</v>
      </c>
      <c r="I7" s="15">
        <f t="shared" si="2"/>
        <v>0</v>
      </c>
      <c r="J7" s="15">
        <f>설계내역서!I138</f>
        <v>0</v>
      </c>
      <c r="K7" s="15">
        <f t="shared" si="3"/>
        <v>0</v>
      </c>
      <c r="L7" s="15">
        <v>0</v>
      </c>
      <c r="M7" s="15">
        <f t="shared" si="4"/>
        <v>0</v>
      </c>
      <c r="N7" s="117"/>
    </row>
    <row r="8" spans="1:14" ht="24.95" customHeight="1">
      <c r="A8" s="35"/>
      <c r="B8" s="14"/>
      <c r="C8" s="14"/>
      <c r="D8" s="14"/>
      <c r="E8" s="14"/>
      <c r="F8" s="14"/>
      <c r="G8" s="15"/>
      <c r="H8" s="15"/>
      <c r="I8" s="15"/>
      <c r="J8" s="15"/>
      <c r="K8" s="15"/>
      <c r="L8" s="15"/>
      <c r="M8" s="15"/>
      <c r="N8" s="34"/>
    </row>
    <row r="9" spans="1:14" ht="24.95" customHeight="1">
      <c r="A9" s="35"/>
      <c r="B9" s="14"/>
      <c r="C9" s="14"/>
      <c r="D9" s="14"/>
      <c r="E9" s="14"/>
      <c r="F9" s="14"/>
      <c r="G9" s="15"/>
      <c r="H9" s="15"/>
      <c r="I9" s="15"/>
      <c r="J9" s="15"/>
      <c r="K9" s="15"/>
      <c r="L9" s="15"/>
      <c r="M9" s="15"/>
      <c r="N9" s="34"/>
    </row>
    <row r="10" spans="1:14" ht="24.95" customHeight="1">
      <c r="A10" s="35"/>
      <c r="B10" s="14"/>
      <c r="C10" s="14"/>
      <c r="D10" s="14"/>
      <c r="E10" s="14"/>
      <c r="F10" s="14"/>
      <c r="G10" s="15"/>
      <c r="H10" s="15"/>
      <c r="I10" s="15"/>
      <c r="J10" s="15"/>
      <c r="K10" s="15"/>
      <c r="L10" s="15"/>
      <c r="M10" s="15"/>
      <c r="N10" s="34"/>
    </row>
    <row r="11" spans="1:14" ht="24.95" customHeight="1">
      <c r="A11" s="35"/>
      <c r="B11" s="14"/>
      <c r="C11" s="14"/>
      <c r="D11" s="14"/>
      <c r="E11" s="14"/>
      <c r="F11" s="14"/>
      <c r="G11" s="15"/>
      <c r="H11" s="15"/>
      <c r="I11" s="15"/>
      <c r="J11" s="15"/>
      <c r="K11" s="15"/>
      <c r="L11" s="15"/>
      <c r="M11" s="15"/>
      <c r="N11" s="34"/>
    </row>
    <row r="12" spans="1:14" ht="24.95" customHeight="1">
      <c r="A12" s="35"/>
      <c r="B12" s="14"/>
      <c r="C12" s="14"/>
      <c r="D12" s="14"/>
      <c r="E12" s="14"/>
      <c r="F12" s="14"/>
      <c r="G12" s="15"/>
      <c r="H12" s="15"/>
      <c r="I12" s="15"/>
      <c r="J12" s="15"/>
      <c r="K12" s="15"/>
      <c r="L12" s="15"/>
      <c r="M12" s="15"/>
      <c r="N12" s="34"/>
    </row>
    <row r="13" spans="1:14" ht="24.95" customHeight="1">
      <c r="A13" s="35"/>
      <c r="B13" s="14"/>
      <c r="C13" s="14"/>
      <c r="D13" s="14"/>
      <c r="E13" s="14"/>
      <c r="F13" s="14"/>
      <c r="G13" s="15"/>
      <c r="H13" s="15"/>
      <c r="I13" s="15"/>
      <c r="J13" s="15"/>
      <c r="K13" s="15"/>
      <c r="L13" s="15"/>
      <c r="M13" s="15"/>
      <c r="N13" s="34"/>
    </row>
    <row r="14" spans="1:14" ht="24.95" customHeight="1">
      <c r="A14" s="35"/>
      <c r="B14" s="14"/>
      <c r="C14" s="14"/>
      <c r="D14" s="14"/>
      <c r="E14" s="14"/>
      <c r="F14" s="14"/>
      <c r="G14" s="15"/>
      <c r="H14" s="15"/>
      <c r="I14" s="15"/>
      <c r="J14" s="15"/>
      <c r="K14" s="15"/>
      <c r="L14" s="15"/>
      <c r="M14" s="15"/>
      <c r="N14" s="34"/>
    </row>
    <row r="15" spans="1:14" ht="24.95" customHeight="1">
      <c r="A15" s="35"/>
      <c r="B15" s="14"/>
      <c r="C15" s="14"/>
      <c r="D15" s="14"/>
      <c r="E15" s="14"/>
      <c r="F15" s="14"/>
      <c r="G15" s="15"/>
      <c r="H15" s="15"/>
      <c r="I15" s="15"/>
      <c r="J15" s="15"/>
      <c r="K15" s="15"/>
      <c r="L15" s="15"/>
      <c r="M15" s="15"/>
      <c r="N15" s="34"/>
    </row>
    <row r="16" spans="1:14" ht="24.95" customHeight="1">
      <c r="A16" s="35"/>
      <c r="B16" s="14"/>
      <c r="C16" s="14"/>
      <c r="D16" s="14"/>
      <c r="E16" s="14"/>
      <c r="F16" s="14"/>
      <c r="G16" s="15"/>
      <c r="H16" s="15"/>
      <c r="I16" s="15"/>
      <c r="J16" s="15"/>
      <c r="K16" s="15"/>
      <c r="L16" s="15"/>
      <c r="M16" s="15"/>
      <c r="N16" s="34"/>
    </row>
    <row r="17" spans="1:14" ht="24.95" customHeight="1" thickBot="1">
      <c r="A17" s="176"/>
      <c r="B17" s="177" t="s">
        <v>73</v>
      </c>
      <c r="C17" s="178"/>
      <c r="D17" s="178"/>
      <c r="E17" s="178"/>
      <c r="F17" s="178"/>
      <c r="G17" s="179">
        <f>SUM(G4:G16)</f>
        <v>0</v>
      </c>
      <c r="H17" s="179"/>
      <c r="I17" s="179">
        <f>SUM(I4:I16)</f>
        <v>0</v>
      </c>
      <c r="J17" s="179"/>
      <c r="K17" s="179">
        <f>SUM(K4:K16)</f>
        <v>0</v>
      </c>
      <c r="L17" s="179"/>
      <c r="M17" s="179"/>
      <c r="N17" s="180"/>
    </row>
    <row r="18" spans="1:14" ht="24.95" customHeight="1"/>
    <row r="19" spans="1:14" ht="24.95" customHeight="1"/>
    <row r="20" spans="1:14" ht="24.95" customHeight="1"/>
    <row r="21" spans="1:14" ht="24.95" customHeight="1"/>
    <row r="22" spans="1:14" ht="24.95" customHeight="1"/>
    <row r="23" spans="1:14" ht="20.100000000000001" customHeight="1"/>
    <row r="24" spans="1:14" ht="18" customHeight="1"/>
    <row r="25" spans="1:14" ht="18" customHeight="1"/>
    <row r="26" spans="1:14" ht="18" customHeight="1"/>
    <row r="27" spans="1:14" ht="18" customHeight="1"/>
    <row r="28" spans="1:14" ht="18" customHeight="1"/>
    <row r="29" spans="1:14" ht="18" customHeight="1"/>
    <row r="30" spans="1:14" ht="24.95" customHeight="1"/>
    <row r="31" spans="1:14" ht="24.95" customHeight="1"/>
    <row r="32" spans="1:14" ht="24.95" customHeight="1"/>
    <row r="33" ht="24.95" customHeight="1"/>
    <row r="34" ht="20.100000000000001" customHeight="1"/>
    <row r="35" ht="18" customHeight="1"/>
    <row r="36" ht="18" customHeight="1"/>
    <row r="37" ht="18" customHeight="1"/>
    <row r="38" ht="18" customHeight="1"/>
    <row r="39" ht="18" customHeight="1"/>
    <row r="40" ht="24.95" customHeight="1"/>
    <row r="41" ht="24.95" customHeight="1"/>
    <row r="42" ht="24.95" customHeight="1"/>
    <row r="43" ht="24.95" customHeight="1"/>
    <row r="44" ht="20.100000000000001" customHeight="1"/>
    <row r="45" ht="18" customHeight="1"/>
    <row r="46" ht="18" customHeight="1"/>
    <row r="47" ht="18" customHeight="1"/>
    <row r="48" ht="18" customHeight="1"/>
    <row r="49" ht="18" customHeight="1"/>
    <row r="50" ht="24.95" customHeight="1"/>
    <row r="51" ht="24.95" customHeight="1"/>
    <row r="52" ht="24.95" customHeight="1"/>
    <row r="53" ht="24.95" customHeight="1"/>
    <row r="54" ht="20.100000000000001" customHeight="1"/>
    <row r="55" ht="18" customHeight="1"/>
    <row r="56" ht="18" customHeight="1"/>
    <row r="57" ht="18" customHeight="1"/>
    <row r="58" ht="18" customHeight="1"/>
    <row r="59" ht="18" customHeight="1"/>
    <row r="60" ht="24.95" customHeight="1"/>
    <row r="61" ht="24.95" customHeight="1"/>
    <row r="62" ht="24.95" customHeight="1"/>
    <row r="63" ht="24.95" customHeight="1"/>
    <row r="64" ht="20.100000000000001" customHeight="1"/>
    <row r="65" ht="18" customHeight="1"/>
    <row r="66" ht="18" customHeight="1"/>
    <row r="67" ht="18" customHeight="1"/>
    <row r="68" ht="18" customHeight="1"/>
    <row r="69" ht="18" customHeight="1"/>
    <row r="70" ht="24.95" customHeight="1"/>
    <row r="71" ht="24.95" customHeight="1"/>
    <row r="72" ht="24.95" customHeight="1"/>
    <row r="73" ht="24.95" customHeight="1"/>
    <row r="74" ht="20.100000000000001" customHeight="1"/>
    <row r="75" ht="18" customHeight="1"/>
    <row r="76" ht="18" customHeight="1"/>
    <row r="77" ht="18" customHeight="1"/>
    <row r="78" ht="18" customHeight="1"/>
    <row r="79" ht="18" customHeight="1"/>
    <row r="80" ht="24.95" customHeight="1"/>
    <row r="81" ht="24.95" customHeight="1"/>
    <row r="82" ht="24.95" customHeight="1"/>
    <row r="83" ht="24.95" customHeight="1"/>
    <row r="84" ht="20.100000000000001" customHeight="1"/>
    <row r="85" ht="18" customHeight="1"/>
    <row r="86" ht="18" customHeight="1"/>
    <row r="87" ht="18" customHeight="1"/>
    <row r="88" ht="18" customHeight="1"/>
    <row r="89" ht="18" customHeight="1"/>
    <row r="90" ht="24.95" customHeight="1"/>
    <row r="91" ht="24.95" customHeight="1"/>
    <row r="92" ht="24.95" customHeight="1"/>
    <row r="93" ht="24.95" customHeight="1"/>
    <row r="94" ht="20.100000000000001" customHeight="1"/>
    <row r="95" ht="18" customHeight="1"/>
    <row r="96" ht="18" customHeight="1"/>
    <row r="97" ht="18" customHeight="1"/>
    <row r="98" ht="18" customHeight="1"/>
    <row r="99" ht="18" customHeight="1"/>
    <row r="100" ht="24.95" customHeight="1"/>
    <row r="101" ht="24.95" customHeight="1"/>
    <row r="102" ht="24.95" customHeight="1"/>
    <row r="103" ht="24.95" customHeight="1"/>
    <row r="104" ht="20.100000000000001" customHeight="1"/>
    <row r="105" ht="18" customHeight="1"/>
    <row r="106" ht="18" customHeight="1"/>
    <row r="107" ht="18" customHeight="1"/>
    <row r="108" ht="18" customHeight="1"/>
    <row r="109" ht="18" customHeight="1"/>
    <row r="110" ht="24.95" customHeight="1"/>
    <row r="111" ht="24.95" customHeight="1"/>
    <row r="112" ht="24.95" customHeight="1"/>
    <row r="113" ht="24.95" customHeight="1"/>
    <row r="114" ht="20.100000000000001" customHeight="1"/>
    <row r="115" ht="18" customHeight="1"/>
    <row r="116" ht="18" customHeight="1"/>
    <row r="117" ht="18" customHeight="1"/>
    <row r="118" ht="18" customHeight="1"/>
    <row r="119" ht="18" customHeight="1"/>
    <row r="120" ht="24.95" customHeight="1"/>
    <row r="121" ht="24.95" customHeight="1"/>
    <row r="122" ht="24.95" customHeight="1"/>
    <row r="123" ht="24.95" customHeight="1"/>
    <row r="124" ht="20.100000000000001" customHeight="1"/>
    <row r="125" ht="18" customHeight="1"/>
    <row r="126" ht="18" customHeight="1"/>
    <row r="127" ht="18" customHeight="1"/>
    <row r="128" ht="18" customHeight="1"/>
    <row r="129" ht="18" customHeight="1"/>
    <row r="130" ht="24.95" customHeight="1"/>
    <row r="131" ht="24.95" customHeight="1"/>
    <row r="132" ht="24.95" customHeight="1"/>
    <row r="133" ht="24.95" customHeight="1"/>
    <row r="134" ht="20.100000000000001" customHeight="1"/>
    <row r="135" ht="18" customHeight="1"/>
    <row r="136" ht="18" customHeight="1"/>
    <row r="137" ht="18" customHeight="1"/>
    <row r="138" ht="18" customHeight="1"/>
    <row r="139" ht="18" customHeight="1"/>
    <row r="140" ht="24.95" customHeight="1"/>
    <row r="141" ht="24.95" customHeight="1"/>
    <row r="142" ht="24.95" customHeight="1"/>
    <row r="143" ht="24.95" customHeight="1"/>
    <row r="144" ht="20.100000000000001" customHeight="1"/>
    <row r="145" ht="18" customHeight="1"/>
    <row r="146" ht="18" customHeight="1"/>
    <row r="147" ht="18" customHeight="1"/>
    <row r="148" ht="18" customHeight="1"/>
    <row r="149" ht="18" customHeight="1"/>
    <row r="150" ht="24.95" customHeight="1"/>
    <row r="151" ht="24.95" customHeight="1"/>
    <row r="152" ht="24.95" customHeight="1"/>
    <row r="153" ht="24.95" customHeight="1"/>
    <row r="154" ht="20.100000000000001" customHeight="1"/>
    <row r="155" ht="18" customHeight="1"/>
    <row r="156" ht="18" customHeight="1"/>
    <row r="157" ht="18" customHeight="1"/>
    <row r="158" ht="18" customHeight="1"/>
    <row r="159" ht="18" customHeight="1"/>
    <row r="160" ht="24.95" customHeight="1"/>
    <row r="161" ht="24.95" customHeight="1"/>
    <row r="162" ht="24.95" customHeight="1"/>
    <row r="163" ht="24.95" customHeight="1"/>
    <row r="164" ht="20.100000000000001" customHeight="1"/>
    <row r="165" ht="18" customHeight="1"/>
    <row r="166" ht="18" customHeight="1"/>
    <row r="167" ht="18" customHeight="1"/>
    <row r="168" ht="18" customHeight="1"/>
    <row r="169" ht="18" customHeight="1"/>
    <row r="170" ht="24.95" customHeight="1"/>
    <row r="171" ht="24.95" customHeight="1"/>
    <row r="172" ht="24.95" customHeight="1"/>
    <row r="173" ht="24.95" customHeight="1"/>
    <row r="174" ht="20.100000000000001" customHeight="1"/>
    <row r="175" ht="18" customHeight="1"/>
    <row r="176" ht="18" customHeight="1"/>
    <row r="177" ht="18" customHeight="1"/>
    <row r="178" ht="18" customHeight="1"/>
    <row r="179" ht="18" customHeight="1"/>
    <row r="180" ht="24.95" customHeight="1"/>
    <row r="181" ht="24.95" customHeight="1"/>
    <row r="182" ht="24.95" customHeight="1"/>
    <row r="183" ht="24.95" customHeight="1"/>
    <row r="184" ht="20.100000000000001" customHeight="1"/>
    <row r="185" ht="18" customHeight="1"/>
    <row r="186" ht="18" customHeight="1"/>
    <row r="187" ht="18" customHeight="1"/>
    <row r="188" ht="18" customHeight="1"/>
    <row r="189" ht="18" customHeight="1"/>
    <row r="190" ht="24.95" customHeight="1"/>
    <row r="191" ht="24.95" customHeight="1"/>
    <row r="192" ht="24.95" customHeight="1"/>
    <row r="193" ht="24.95" customHeight="1"/>
    <row r="194" ht="20.100000000000001" customHeight="1"/>
    <row r="195" ht="18" customHeight="1"/>
    <row r="196" ht="18" customHeight="1"/>
    <row r="197" ht="18" customHeight="1"/>
    <row r="198" ht="18" customHeight="1"/>
    <row r="199" ht="18" customHeight="1"/>
    <row r="200" ht="18" customHeight="1"/>
    <row r="201" ht="18" customHeight="1"/>
    <row r="202" ht="18" customHeight="1"/>
    <row r="203" ht="18" customHeight="1"/>
    <row r="204" ht="18" customHeight="1"/>
    <row r="205" ht="18" customHeight="1"/>
    <row r="206" ht="18" customHeight="1"/>
    <row r="207" ht="18" customHeight="1"/>
    <row r="208" ht="18" customHeight="1"/>
    <row r="209" ht="18" customHeight="1"/>
    <row r="210" ht="18" customHeight="1"/>
    <row r="211" ht="18" customHeight="1"/>
    <row r="212" ht="18" customHeight="1"/>
    <row r="213" ht="18" customHeight="1"/>
    <row r="214" ht="18" customHeight="1"/>
    <row r="215" ht="18" customHeight="1"/>
    <row r="216" ht="18" customHeight="1"/>
    <row r="217" ht="18" customHeight="1"/>
    <row r="218" ht="18" customHeight="1"/>
    <row r="219" ht="18" customHeight="1"/>
    <row r="220" ht="18" customHeight="1"/>
    <row r="221" ht="18" customHeight="1"/>
    <row r="222" ht="18" customHeight="1"/>
    <row r="223" ht="18" customHeight="1"/>
    <row r="224" ht="18" customHeight="1"/>
    <row r="225" ht="18" customHeight="1"/>
    <row r="226" ht="18" customHeight="1"/>
    <row r="227" ht="18" customHeight="1"/>
    <row r="228" ht="18" customHeight="1"/>
    <row r="229" ht="18" customHeight="1"/>
    <row r="230" ht="18" customHeight="1"/>
    <row r="231" ht="18" customHeight="1"/>
    <row r="232" ht="18" customHeight="1"/>
    <row r="233" ht="18" customHeight="1"/>
    <row r="234" ht="18" customHeight="1"/>
    <row r="235" ht="18" customHeight="1"/>
    <row r="236" ht="18" customHeight="1"/>
    <row r="237" ht="18" customHeight="1"/>
    <row r="238" ht="18" customHeight="1"/>
    <row r="239" ht="18" customHeight="1"/>
    <row r="240" ht="18" customHeight="1"/>
    <row r="241" ht="18" customHeight="1"/>
    <row r="242" ht="18" customHeight="1"/>
    <row r="243" ht="18" customHeight="1"/>
    <row r="244" ht="18" customHeight="1"/>
    <row r="245" ht="18" customHeight="1"/>
    <row r="246" ht="18" customHeight="1"/>
    <row r="247" ht="18" customHeight="1"/>
    <row r="248" ht="18" customHeight="1"/>
    <row r="249" ht="18" customHeight="1"/>
    <row r="250" ht="18" customHeight="1"/>
    <row r="251" ht="18" customHeight="1"/>
    <row r="252" ht="18" customHeight="1"/>
    <row r="253" ht="18" customHeight="1"/>
    <row r="254" ht="18" customHeight="1"/>
    <row r="255" ht="18" customHeight="1"/>
    <row r="256" ht="18" customHeight="1"/>
    <row r="257" ht="18" customHeight="1"/>
    <row r="258" ht="18" customHeight="1"/>
    <row r="259" ht="18" customHeight="1"/>
    <row r="260" ht="18" customHeight="1"/>
    <row r="261" ht="18" customHeight="1"/>
    <row r="262" ht="18" customHeight="1"/>
    <row r="263" ht="18" customHeight="1"/>
    <row r="264" ht="18" customHeight="1"/>
    <row r="265" ht="18" customHeight="1"/>
    <row r="266" ht="18" customHeight="1"/>
    <row r="267" ht="18" customHeight="1"/>
    <row r="268" ht="18" customHeight="1"/>
    <row r="269" ht="18" customHeight="1"/>
    <row r="270" ht="18" customHeight="1"/>
    <row r="271" ht="18" customHeight="1"/>
    <row r="272" ht="18" customHeight="1"/>
    <row r="273" ht="18" customHeight="1"/>
    <row r="274" ht="18" customHeight="1"/>
    <row r="275" ht="18" customHeight="1"/>
    <row r="276" ht="18" customHeight="1"/>
    <row r="277" ht="18" customHeight="1"/>
    <row r="278" ht="18" customHeight="1"/>
    <row r="279" ht="18" customHeight="1"/>
    <row r="280" ht="18" customHeight="1"/>
    <row r="281" ht="18" customHeight="1"/>
    <row r="282" ht="18" customHeight="1"/>
    <row r="283" ht="18" customHeight="1"/>
    <row r="284" ht="18" customHeight="1"/>
    <row r="285" ht="18" customHeight="1"/>
    <row r="286" ht="18" customHeight="1"/>
    <row r="287" ht="18" customHeight="1"/>
    <row r="288" ht="18" customHeight="1"/>
    <row r="289" ht="18" customHeight="1"/>
    <row r="290" ht="18" customHeight="1"/>
    <row r="291" ht="18" customHeight="1"/>
    <row r="292" ht="18" customHeight="1"/>
    <row r="293" ht="18" customHeight="1"/>
    <row r="294" ht="18" customHeight="1"/>
    <row r="295" ht="18" customHeight="1"/>
    <row r="296" ht="18" customHeight="1"/>
    <row r="297" ht="18" customHeight="1"/>
    <row r="298" ht="18" customHeight="1"/>
    <row r="299" ht="18" customHeight="1"/>
    <row r="300" ht="18" customHeight="1"/>
    <row r="301" ht="18" customHeight="1"/>
    <row r="302" ht="18" customHeight="1"/>
    <row r="303" ht="18" customHeight="1"/>
    <row r="304" ht="18" customHeight="1"/>
    <row r="305" ht="18" customHeight="1"/>
    <row r="306" ht="18" customHeight="1"/>
    <row r="307" ht="18" customHeight="1"/>
    <row r="308" ht="18" customHeight="1"/>
    <row r="309" ht="18" customHeight="1"/>
    <row r="310" ht="18" customHeight="1"/>
    <row r="311" ht="18" customHeight="1"/>
    <row r="312" ht="18" customHeight="1"/>
    <row r="313" ht="18" customHeight="1"/>
    <row r="314" ht="18" customHeight="1"/>
    <row r="315" ht="18" customHeight="1"/>
    <row r="316" ht="18" customHeight="1"/>
    <row r="317" ht="18" customHeight="1"/>
    <row r="318" ht="18" customHeight="1"/>
    <row r="319" ht="18" customHeight="1"/>
    <row r="320" ht="18" customHeight="1"/>
    <row r="321" ht="18" customHeight="1"/>
    <row r="322" ht="18" customHeight="1"/>
    <row r="323" ht="18" customHeight="1"/>
    <row r="324" ht="18" customHeight="1"/>
    <row r="325" ht="18" customHeight="1"/>
    <row r="326" ht="18" customHeight="1"/>
    <row r="327" ht="18" customHeight="1"/>
    <row r="328" ht="18" customHeight="1"/>
    <row r="329" ht="18" customHeight="1"/>
    <row r="330" ht="18" customHeight="1"/>
    <row r="331" ht="18" customHeight="1"/>
    <row r="332" ht="18" customHeight="1"/>
    <row r="333" ht="18" customHeight="1"/>
    <row r="334" ht="18" customHeight="1"/>
    <row r="335" ht="18" customHeight="1"/>
    <row r="336" ht="18" customHeight="1"/>
    <row r="337" ht="18" customHeight="1"/>
    <row r="338" ht="18" customHeight="1"/>
    <row r="339" ht="18" customHeight="1"/>
    <row r="340" ht="18" customHeight="1"/>
    <row r="341" ht="18" customHeight="1"/>
    <row r="342" ht="18" customHeight="1"/>
    <row r="343" ht="18" customHeight="1"/>
    <row r="344" ht="18" customHeight="1"/>
    <row r="345" ht="18" customHeight="1"/>
    <row r="346" ht="18" customHeight="1"/>
    <row r="347" ht="18" customHeight="1"/>
    <row r="348" ht="18" customHeight="1"/>
    <row r="349" ht="18" customHeight="1"/>
    <row r="350" ht="18" customHeight="1"/>
    <row r="351" ht="18" customHeight="1"/>
    <row r="352" ht="18" customHeight="1"/>
    <row r="353" ht="18" customHeight="1"/>
    <row r="354" ht="18" customHeight="1"/>
    <row r="355" ht="18" customHeight="1"/>
    <row r="356" ht="18" customHeight="1"/>
    <row r="357" ht="18" customHeight="1"/>
    <row r="358" ht="18" customHeight="1"/>
    <row r="359" ht="18" customHeight="1"/>
    <row r="360" ht="18" customHeight="1"/>
    <row r="361" ht="18" customHeight="1"/>
    <row r="362" ht="18" customHeight="1"/>
    <row r="363" ht="18" customHeight="1"/>
    <row r="364" ht="18" customHeight="1"/>
    <row r="365" ht="18" customHeight="1"/>
    <row r="366" ht="18" customHeight="1"/>
    <row r="367" ht="18" customHeight="1"/>
    <row r="368" ht="18" customHeight="1"/>
    <row r="369" ht="18" customHeight="1"/>
    <row r="370" ht="18" customHeight="1"/>
    <row r="371" ht="18" customHeight="1"/>
    <row r="372" ht="18" customHeight="1"/>
    <row r="373" ht="18" customHeight="1"/>
    <row r="374" ht="18" customHeight="1"/>
    <row r="375" ht="18" customHeight="1"/>
    <row r="376" ht="18" customHeight="1"/>
    <row r="377" ht="18" customHeight="1"/>
    <row r="378" ht="18" customHeight="1"/>
    <row r="379" ht="18" customHeight="1"/>
    <row r="380" ht="18" customHeight="1"/>
    <row r="381" ht="18" customHeight="1"/>
    <row r="382" ht="18" customHeight="1"/>
    <row r="383" ht="18" customHeight="1"/>
    <row r="384" ht="18" customHeight="1"/>
    <row r="385" ht="18" customHeight="1"/>
    <row r="386" ht="18" customHeight="1"/>
    <row r="387" ht="18" customHeight="1"/>
    <row r="388" ht="18" customHeight="1"/>
    <row r="389" ht="18" customHeight="1"/>
    <row r="390" ht="18" customHeight="1"/>
    <row r="391" ht="18" customHeight="1"/>
    <row r="392" ht="18" customHeight="1"/>
    <row r="393" ht="18" customHeight="1"/>
    <row r="394" ht="18" customHeight="1"/>
    <row r="395" ht="18" customHeight="1"/>
    <row r="396" ht="18" customHeight="1"/>
    <row r="397" ht="18" customHeight="1"/>
    <row r="398" ht="18" customHeight="1"/>
    <row r="399" ht="18" customHeight="1"/>
    <row r="400" ht="18" customHeight="1"/>
    <row r="401" ht="18" customHeight="1"/>
    <row r="402" ht="18" customHeight="1"/>
    <row r="403" ht="18" customHeight="1"/>
    <row r="404" ht="18" customHeight="1"/>
    <row r="405" ht="18" customHeight="1"/>
    <row r="406" ht="18" customHeight="1"/>
    <row r="407" ht="18" customHeight="1"/>
    <row r="408" ht="18" customHeight="1"/>
    <row r="409" ht="18" customHeight="1"/>
    <row r="410" ht="18" customHeight="1"/>
    <row r="411" ht="18" customHeight="1"/>
    <row r="412" ht="18" customHeight="1"/>
    <row r="413" ht="18" customHeight="1"/>
    <row r="414" ht="18" customHeight="1"/>
    <row r="415" ht="18" customHeight="1"/>
    <row r="416" ht="18" customHeight="1"/>
    <row r="417" ht="18" customHeight="1"/>
    <row r="418" ht="18" customHeight="1"/>
    <row r="419" ht="18" customHeight="1"/>
    <row r="420" ht="18" customHeight="1"/>
    <row r="421" ht="18" customHeight="1"/>
    <row r="422" ht="18" customHeight="1"/>
    <row r="423" ht="18" customHeight="1"/>
    <row r="424" ht="18" customHeight="1"/>
    <row r="425" ht="18" customHeight="1"/>
    <row r="426" ht="18" customHeight="1"/>
    <row r="427" ht="18" customHeight="1"/>
    <row r="428" ht="18" customHeight="1"/>
    <row r="429" ht="18" customHeight="1"/>
    <row r="430" ht="18" customHeight="1"/>
    <row r="431" ht="18" customHeight="1"/>
    <row r="432" ht="18" customHeight="1"/>
    <row r="433" ht="18" customHeight="1"/>
    <row r="434" ht="18" customHeight="1"/>
    <row r="435" ht="18" customHeight="1"/>
    <row r="436" ht="18" customHeight="1"/>
    <row r="437" ht="18" customHeight="1"/>
    <row r="438" ht="18" customHeight="1"/>
    <row r="439" ht="18" customHeight="1"/>
    <row r="440" ht="18" customHeight="1"/>
    <row r="441" ht="18" customHeight="1"/>
    <row r="442" ht="18" customHeight="1"/>
    <row r="443" ht="18" customHeight="1"/>
    <row r="444" ht="18" customHeight="1"/>
    <row r="445" ht="18" customHeight="1"/>
    <row r="446" ht="18" customHeight="1"/>
    <row r="447" ht="18" customHeight="1"/>
    <row r="448" ht="18" customHeight="1"/>
    <row r="449" ht="18" customHeight="1"/>
    <row r="450" ht="18" customHeight="1"/>
    <row r="451" ht="18" customHeight="1"/>
    <row r="452" ht="18" customHeight="1"/>
    <row r="453" ht="18" customHeight="1"/>
    <row r="454" ht="18" customHeight="1"/>
    <row r="455" ht="18" customHeight="1"/>
    <row r="456" ht="18" customHeight="1"/>
    <row r="457" ht="18" customHeight="1"/>
    <row r="458" ht="18" customHeight="1"/>
    <row r="459" ht="18" customHeight="1"/>
    <row r="460" ht="18" customHeight="1"/>
    <row r="461" ht="18" customHeight="1"/>
    <row r="462" ht="18" customHeight="1"/>
    <row r="463" ht="18" customHeight="1"/>
    <row r="464" ht="18" customHeight="1"/>
    <row r="465" ht="18" customHeight="1"/>
    <row r="466" ht="18" customHeight="1"/>
    <row r="467" ht="18" customHeight="1"/>
    <row r="468" ht="18" customHeight="1"/>
    <row r="469" ht="18" customHeight="1"/>
    <row r="470" ht="18" customHeight="1"/>
    <row r="471" ht="18" customHeight="1"/>
    <row r="472" ht="18" customHeight="1"/>
    <row r="473" ht="18" customHeight="1"/>
    <row r="474" ht="18" customHeight="1"/>
    <row r="475" ht="18" customHeight="1"/>
    <row r="476" ht="18" customHeight="1"/>
    <row r="477" ht="18" customHeight="1"/>
    <row r="478" ht="18" customHeight="1"/>
    <row r="479" ht="18" customHeight="1"/>
    <row r="480" ht="18" customHeight="1"/>
    <row r="481" ht="18" customHeight="1"/>
    <row r="482" ht="18" customHeight="1"/>
    <row r="483" ht="18" customHeight="1"/>
    <row r="484" ht="18" customHeight="1"/>
    <row r="485" ht="18" customHeight="1"/>
    <row r="486" ht="18" customHeight="1"/>
    <row r="487" ht="18" customHeight="1"/>
    <row r="488" ht="18" customHeight="1"/>
    <row r="489" ht="18" customHeight="1"/>
    <row r="490" ht="18" customHeight="1"/>
    <row r="491" ht="18" customHeight="1"/>
    <row r="492" ht="18" customHeight="1"/>
  </sheetData>
  <mergeCells count="11">
    <mergeCell ref="L2:M2"/>
    <mergeCell ref="N2:N3"/>
    <mergeCell ref="A1:N1"/>
    <mergeCell ref="A2:A3"/>
    <mergeCell ref="B2:B3"/>
    <mergeCell ref="C2:C3"/>
    <mergeCell ref="D2:D3"/>
    <mergeCell ref="E2:E3"/>
    <mergeCell ref="F2:G2"/>
    <mergeCell ref="H2:I2"/>
    <mergeCell ref="J2:K2"/>
  </mergeCells>
  <phoneticPr fontId="2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"/>
  <dimension ref="A1:P430"/>
  <sheetViews>
    <sheetView view="pageBreakPreview" zoomScaleNormal="100" zoomScaleSheetLayoutView="100" workbookViewId="0">
      <selection sqref="A1:A2"/>
    </sheetView>
  </sheetViews>
  <sheetFormatPr defaultRowHeight="10.5"/>
  <cols>
    <col min="1" max="1" width="4.44140625" style="64" customWidth="1"/>
    <col min="2" max="2" width="14.6640625" style="63" customWidth="1"/>
    <col min="3" max="3" width="19" style="63" customWidth="1"/>
    <col min="4" max="4" width="4.33203125" style="64" customWidth="1"/>
    <col min="5" max="5" width="5.33203125" style="132" customWidth="1"/>
    <col min="6" max="13" width="8.21875" style="132" customWidth="1"/>
    <col min="14" max="14" width="5.6640625" style="122" customWidth="1"/>
    <col min="15" max="16384" width="8.88671875" style="63"/>
  </cols>
  <sheetData>
    <row r="1" spans="1:16" ht="18" customHeight="1">
      <c r="A1" s="329" t="s">
        <v>85</v>
      </c>
      <c r="B1" s="331" t="s">
        <v>86</v>
      </c>
      <c r="C1" s="331" t="s">
        <v>166</v>
      </c>
      <c r="D1" s="331" t="s">
        <v>167</v>
      </c>
      <c r="E1" s="333" t="s">
        <v>168</v>
      </c>
      <c r="F1" s="326" t="s">
        <v>169</v>
      </c>
      <c r="G1" s="325"/>
      <c r="H1" s="324" t="s">
        <v>170</v>
      </c>
      <c r="I1" s="325"/>
      <c r="J1" s="324" t="s">
        <v>171</v>
      </c>
      <c r="K1" s="324"/>
      <c r="L1" s="326" t="s">
        <v>172</v>
      </c>
      <c r="M1" s="325"/>
      <c r="N1" s="327" t="s">
        <v>173</v>
      </c>
    </row>
    <row r="2" spans="1:16" ht="18" customHeight="1" thickBot="1">
      <c r="A2" s="330"/>
      <c r="B2" s="332"/>
      <c r="C2" s="332"/>
      <c r="D2" s="332"/>
      <c r="E2" s="334"/>
      <c r="F2" s="133" t="s">
        <v>174</v>
      </c>
      <c r="G2" s="182" t="s">
        <v>175</v>
      </c>
      <c r="H2" s="182" t="s">
        <v>174</v>
      </c>
      <c r="I2" s="182" t="s">
        <v>175</v>
      </c>
      <c r="J2" s="182" t="s">
        <v>174</v>
      </c>
      <c r="K2" s="182" t="s">
        <v>175</v>
      </c>
      <c r="L2" s="182" t="s">
        <v>174</v>
      </c>
      <c r="M2" s="182" t="s">
        <v>175</v>
      </c>
      <c r="N2" s="328"/>
      <c r="P2" s="184"/>
    </row>
    <row r="3" spans="1:16" ht="18" customHeight="1">
      <c r="A3" s="147">
        <v>1</v>
      </c>
      <c r="B3" s="148" t="s">
        <v>183</v>
      </c>
      <c r="C3" s="149" t="s">
        <v>178</v>
      </c>
      <c r="D3" s="150" t="s">
        <v>178</v>
      </c>
      <c r="E3" s="151" t="s">
        <v>178</v>
      </c>
      <c r="F3" s="151"/>
      <c r="G3" s="151"/>
      <c r="H3" s="151"/>
      <c r="I3" s="151"/>
      <c r="J3" s="151"/>
      <c r="K3" s="151"/>
      <c r="L3" s="151" t="s">
        <v>178</v>
      </c>
      <c r="M3" s="151" t="s">
        <v>178</v>
      </c>
      <c r="N3" s="126"/>
      <c r="O3" s="122"/>
    </row>
    <row r="4" spans="1:16" ht="18" customHeight="1">
      <c r="A4" s="134" t="s">
        <v>176</v>
      </c>
      <c r="B4" s="135" t="s">
        <v>177</v>
      </c>
      <c r="C4" s="136"/>
      <c r="D4" s="137"/>
      <c r="E4" s="138"/>
      <c r="F4" s="138"/>
      <c r="G4" s="138"/>
      <c r="H4" s="138"/>
      <c r="I4" s="138"/>
      <c r="J4" s="138"/>
      <c r="K4" s="138"/>
      <c r="L4" s="138"/>
      <c r="M4" s="138"/>
      <c r="N4" s="123"/>
      <c r="O4" s="122"/>
    </row>
    <row r="5" spans="1:16" ht="18" customHeight="1">
      <c r="A5" s="139"/>
      <c r="B5" s="136" t="str">
        <f>'6.수량산출서'!A5</f>
        <v>FIBER GLASS</v>
      </c>
      <c r="C5" s="136" t="str">
        <f>'6.수량산출서'!B5</f>
        <v xml:space="preserve"> MAT 450 G/M</v>
      </c>
      <c r="D5" s="137" t="str">
        <f>'6.수량산출서'!C5</f>
        <v>kg</v>
      </c>
      <c r="E5" s="138">
        <f>'6.수량산출서'!E5</f>
        <v>214</v>
      </c>
      <c r="F5" s="138"/>
      <c r="G5" s="138">
        <f>E5*F5</f>
        <v>0</v>
      </c>
      <c r="H5" s="138"/>
      <c r="I5" s="138">
        <f t="shared" ref="I5:I22" si="0">E5*H5</f>
        <v>0</v>
      </c>
      <c r="J5" s="138"/>
      <c r="K5" s="138">
        <f t="shared" ref="K5:K22" si="1">E5*J5</f>
        <v>0</v>
      </c>
      <c r="L5" s="138"/>
      <c r="M5" s="138">
        <f t="shared" ref="M5:M22" si="2">G5+I5+K5</f>
        <v>0</v>
      </c>
      <c r="N5" s="123"/>
      <c r="O5" s="122"/>
    </row>
    <row r="6" spans="1:16" ht="18" customHeight="1">
      <c r="A6" s="139"/>
      <c r="B6" s="136" t="str">
        <f>'6.수량산출서'!A7</f>
        <v>FIBER GLASS</v>
      </c>
      <c r="C6" s="136" t="str">
        <f>'6.수량산출서'!B7</f>
        <v xml:space="preserve"> ROVING 570 G/M</v>
      </c>
      <c r="D6" s="137" t="str">
        <f>'6.수량산출서'!C7</f>
        <v>kg</v>
      </c>
      <c r="E6" s="138">
        <f>'6.수량산출서'!E7</f>
        <v>147</v>
      </c>
      <c r="F6" s="138"/>
      <c r="G6" s="138">
        <f t="shared" ref="G6:G22" si="3">E6*F6</f>
        <v>0</v>
      </c>
      <c r="H6" s="138"/>
      <c r="I6" s="138">
        <f t="shared" si="0"/>
        <v>0</v>
      </c>
      <c r="J6" s="138"/>
      <c r="K6" s="138">
        <f t="shared" si="1"/>
        <v>0</v>
      </c>
      <c r="L6" s="138"/>
      <c r="M6" s="138">
        <f t="shared" si="2"/>
        <v>0</v>
      </c>
      <c r="N6" s="123"/>
      <c r="O6" s="122"/>
    </row>
    <row r="7" spans="1:16" ht="18" customHeight="1">
      <c r="A7" s="139"/>
      <c r="B7" s="136" t="str">
        <f>'6.수량산출서'!A9</f>
        <v>POLYESTER RESIN</v>
      </c>
      <c r="C7" s="136" t="str">
        <f>'6.수량산출서'!B9</f>
        <v>조 선 용</v>
      </c>
      <c r="D7" s="137" t="str">
        <f>'6.수량산출서'!C9</f>
        <v>kg</v>
      </c>
      <c r="E7" s="138">
        <f>'6.수량산출서'!E9</f>
        <v>362</v>
      </c>
      <c r="F7" s="138"/>
      <c r="G7" s="138">
        <f t="shared" si="3"/>
        <v>0</v>
      </c>
      <c r="H7" s="138"/>
      <c r="I7" s="138">
        <f t="shared" si="0"/>
        <v>0</v>
      </c>
      <c r="J7" s="138"/>
      <c r="K7" s="138">
        <f t="shared" si="1"/>
        <v>0</v>
      </c>
      <c r="L7" s="138"/>
      <c r="M7" s="138">
        <f t="shared" si="2"/>
        <v>0</v>
      </c>
      <c r="N7" s="123"/>
      <c r="O7" s="122"/>
    </row>
    <row r="8" spans="1:16" ht="18" customHeight="1">
      <c r="A8" s="139"/>
      <c r="B8" s="136" t="str">
        <f>'6.수량산출서'!A11</f>
        <v>GEL-COAT</v>
      </c>
      <c r="C8" s="136"/>
      <c r="D8" s="137" t="str">
        <f>'6.수량산출서'!C11</f>
        <v>kg</v>
      </c>
      <c r="E8" s="138">
        <f>'6.수량산출서'!E11</f>
        <v>25.16</v>
      </c>
      <c r="F8" s="138"/>
      <c r="G8" s="138">
        <f t="shared" si="3"/>
        <v>0</v>
      </c>
      <c r="H8" s="138"/>
      <c r="I8" s="138">
        <f t="shared" si="0"/>
        <v>0</v>
      </c>
      <c r="J8" s="138"/>
      <c r="K8" s="138">
        <f t="shared" si="1"/>
        <v>0</v>
      </c>
      <c r="L8" s="138"/>
      <c r="M8" s="138">
        <f t="shared" si="2"/>
        <v>0</v>
      </c>
      <c r="N8" s="123"/>
      <c r="O8" s="122"/>
    </row>
    <row r="9" spans="1:16" ht="18" customHeight="1">
      <c r="A9" s="139"/>
      <c r="B9" s="136" t="str">
        <f>'6.수량산출서'!A13</f>
        <v>POLY URETHAN FOAM</v>
      </c>
      <c r="C9" s="136" t="str">
        <f>'6.수량산출서'!B13</f>
        <v>비중 0.035</v>
      </c>
      <c r="D9" s="137" t="str">
        <f>'6.수량산출서'!C13</f>
        <v>㎥</v>
      </c>
      <c r="E9" s="138">
        <f>'6.수량산출서'!E13</f>
        <v>1</v>
      </c>
      <c r="F9" s="138"/>
      <c r="G9" s="138">
        <f t="shared" si="3"/>
        <v>0</v>
      </c>
      <c r="H9" s="138"/>
      <c r="I9" s="138">
        <f t="shared" si="0"/>
        <v>0</v>
      </c>
      <c r="J9" s="138"/>
      <c r="K9" s="138">
        <f t="shared" si="1"/>
        <v>0</v>
      </c>
      <c r="L9" s="138"/>
      <c r="M9" s="138">
        <f t="shared" si="2"/>
        <v>0</v>
      </c>
      <c r="N9" s="123"/>
      <c r="O9" s="122"/>
    </row>
    <row r="10" spans="1:16" ht="18" customHeight="1">
      <c r="A10" s="139"/>
      <c r="B10" s="136" t="str">
        <f>'6.수량산출서'!A14</f>
        <v>WAX</v>
      </c>
      <c r="C10" s="136"/>
      <c r="D10" s="137" t="str">
        <f>'6.수량산출서'!C14</f>
        <v>18L</v>
      </c>
      <c r="E10" s="138">
        <f>'6.수량산출서'!E14</f>
        <v>1.9147500000000004</v>
      </c>
      <c r="F10" s="138"/>
      <c r="G10" s="138">
        <f t="shared" si="3"/>
        <v>0</v>
      </c>
      <c r="H10" s="138"/>
      <c r="I10" s="138">
        <f t="shared" si="0"/>
        <v>0</v>
      </c>
      <c r="J10" s="138"/>
      <c r="K10" s="138">
        <f t="shared" si="1"/>
        <v>0</v>
      </c>
      <c r="L10" s="138"/>
      <c r="M10" s="138">
        <f t="shared" si="2"/>
        <v>0</v>
      </c>
      <c r="N10" s="123"/>
      <c r="O10" s="122"/>
    </row>
    <row r="11" spans="1:16" ht="18" customHeight="1">
      <c r="A11" s="139"/>
      <c r="B11" s="136" t="str">
        <f>'6.수량산출서'!A15</f>
        <v>수지경화제</v>
      </c>
      <c r="C11" s="136"/>
      <c r="D11" s="137" t="str">
        <f>'6.수량산출서'!C15</f>
        <v>kg</v>
      </c>
      <c r="E11" s="138">
        <f>'6.수량산출서'!E15</f>
        <v>13.786200000000003</v>
      </c>
      <c r="F11" s="138"/>
      <c r="G11" s="138">
        <f t="shared" si="3"/>
        <v>0</v>
      </c>
      <c r="H11" s="138"/>
      <c r="I11" s="138">
        <f t="shared" si="0"/>
        <v>0</v>
      </c>
      <c r="J11" s="138"/>
      <c r="K11" s="138">
        <f t="shared" si="1"/>
        <v>0</v>
      </c>
      <c r="L11" s="138"/>
      <c r="M11" s="138">
        <f t="shared" si="2"/>
        <v>0</v>
      </c>
      <c r="N11" s="123"/>
      <c r="O11" s="122"/>
    </row>
    <row r="12" spans="1:16" ht="18" customHeight="1">
      <c r="A12" s="139"/>
      <c r="B12" s="136" t="str">
        <f>'6.수량산출서'!A16</f>
        <v>ACETON</v>
      </c>
      <c r="C12" s="136"/>
      <c r="D12" s="137" t="str">
        <f>'6.수량산출서'!C16</f>
        <v>20L</v>
      </c>
      <c r="E12" s="138">
        <f>'6.수량산출서'!E16</f>
        <v>10.125892</v>
      </c>
      <c r="F12" s="138"/>
      <c r="G12" s="138">
        <f t="shared" si="3"/>
        <v>0</v>
      </c>
      <c r="H12" s="138"/>
      <c r="I12" s="138">
        <f t="shared" si="0"/>
        <v>0</v>
      </c>
      <c r="J12" s="138"/>
      <c r="K12" s="138">
        <f t="shared" si="1"/>
        <v>0</v>
      </c>
      <c r="L12" s="138"/>
      <c r="M12" s="138">
        <f t="shared" si="2"/>
        <v>0</v>
      </c>
      <c r="N12" s="123"/>
      <c r="O12" s="122"/>
    </row>
    <row r="13" spans="1:16" ht="18" customHeight="1">
      <c r="A13" s="139"/>
      <c r="B13" s="136" t="str">
        <f>'6.수량산출서'!A17</f>
        <v>PUTTY</v>
      </c>
      <c r="C13" s="136"/>
      <c r="D13" s="137" t="str">
        <f>'6.수량산출서'!C17</f>
        <v>8kg</v>
      </c>
      <c r="E13" s="138">
        <f>'6.수량산출서'!E17</f>
        <v>1.0893375000000001</v>
      </c>
      <c r="F13" s="138"/>
      <c r="G13" s="138">
        <f t="shared" si="3"/>
        <v>0</v>
      </c>
      <c r="H13" s="138"/>
      <c r="I13" s="138">
        <f t="shared" si="0"/>
        <v>0</v>
      </c>
      <c r="J13" s="138"/>
      <c r="K13" s="138">
        <f t="shared" si="1"/>
        <v>0</v>
      </c>
      <c r="L13" s="138"/>
      <c r="M13" s="138">
        <f t="shared" si="2"/>
        <v>0</v>
      </c>
      <c r="N13" s="123"/>
      <c r="O13" s="122"/>
    </row>
    <row r="14" spans="1:16" ht="18" customHeight="1">
      <c r="A14" s="139"/>
      <c r="B14" s="136" t="str">
        <f>'6.수량산출서'!A18</f>
        <v>연마지</v>
      </c>
      <c r="C14" s="136" t="str">
        <f>'6.수량산출서'!B18</f>
        <v>각 종</v>
      </c>
      <c r="D14" s="137" t="str">
        <f>'6.수량산출서'!C18</f>
        <v>매</v>
      </c>
      <c r="E14" s="138">
        <f>'6.수량산출서'!E18</f>
        <v>33</v>
      </c>
      <c r="F14" s="138"/>
      <c r="G14" s="138">
        <f t="shared" si="3"/>
        <v>0</v>
      </c>
      <c r="H14" s="138"/>
      <c r="I14" s="138">
        <f t="shared" si="0"/>
        <v>0</v>
      </c>
      <c r="J14" s="138"/>
      <c r="K14" s="138">
        <f t="shared" si="1"/>
        <v>0</v>
      </c>
      <c r="L14" s="138"/>
      <c r="M14" s="138">
        <f t="shared" si="2"/>
        <v>0</v>
      </c>
      <c r="N14" s="123"/>
      <c r="O14" s="122"/>
    </row>
    <row r="15" spans="1:16" ht="18" customHeight="1">
      <c r="A15" s="139"/>
      <c r="B15" s="136" t="str">
        <f>'6.수량산출서'!A19</f>
        <v>쎈딩디스크</v>
      </c>
      <c r="C15" s="136" t="str">
        <f>'6.수량산출서'!B19</f>
        <v>100A</v>
      </c>
      <c r="D15" s="137" t="str">
        <f>'6.수량산출서'!C19</f>
        <v>개</v>
      </c>
      <c r="E15" s="138">
        <f>'6.수량산출서'!E19</f>
        <v>18</v>
      </c>
      <c r="F15" s="138"/>
      <c r="G15" s="138">
        <f t="shared" si="3"/>
        <v>0</v>
      </c>
      <c r="H15" s="138"/>
      <c r="I15" s="138">
        <f t="shared" si="0"/>
        <v>0</v>
      </c>
      <c r="J15" s="138"/>
      <c r="K15" s="138">
        <f t="shared" si="1"/>
        <v>0</v>
      </c>
      <c r="L15" s="138"/>
      <c r="M15" s="138">
        <f t="shared" si="2"/>
        <v>0</v>
      </c>
      <c r="N15" s="123"/>
      <c r="O15" s="122"/>
    </row>
    <row r="16" spans="1:16" ht="18" customHeight="1">
      <c r="A16" s="139"/>
      <c r="B16" s="136" t="str">
        <f>'6.수량산출서'!A20</f>
        <v>ROLLER BRUSH</v>
      </c>
      <c r="C16" s="136" t="str">
        <f>'6.수량산출서'!B20</f>
        <v>각 종</v>
      </c>
      <c r="D16" s="137" t="str">
        <f>'6.수량산출서'!C20</f>
        <v>개</v>
      </c>
      <c r="E16" s="138">
        <f>'6.수량산출서'!E20</f>
        <v>18</v>
      </c>
      <c r="F16" s="138"/>
      <c r="G16" s="138">
        <f t="shared" si="3"/>
        <v>0</v>
      </c>
      <c r="H16" s="138"/>
      <c r="I16" s="138">
        <f t="shared" si="0"/>
        <v>0</v>
      </c>
      <c r="J16" s="138"/>
      <c r="K16" s="138">
        <f t="shared" si="1"/>
        <v>0</v>
      </c>
      <c r="L16" s="138"/>
      <c r="M16" s="138">
        <f t="shared" si="2"/>
        <v>0</v>
      </c>
      <c r="N16" s="123"/>
      <c r="O16" s="122"/>
    </row>
    <row r="17" spans="1:15" ht="18" customHeight="1">
      <c r="A17" s="139"/>
      <c r="B17" s="136" t="str">
        <f>'6.수량산출서'!A21</f>
        <v>SCREW NAIL</v>
      </c>
      <c r="C17" s="136" t="str">
        <f>'6.수량산출서'!B21</f>
        <v>100개 1갑</v>
      </c>
      <c r="D17" s="137" t="str">
        <f>'6.수량산출서'!C21</f>
        <v>갑</v>
      </c>
      <c r="E17" s="138">
        <f>'6.수량산출서'!E21</f>
        <v>1</v>
      </c>
      <c r="F17" s="138"/>
      <c r="G17" s="138">
        <f t="shared" si="3"/>
        <v>0</v>
      </c>
      <c r="H17" s="138"/>
      <c r="I17" s="138">
        <f t="shared" si="0"/>
        <v>0</v>
      </c>
      <c r="J17" s="138"/>
      <c r="K17" s="138">
        <f t="shared" si="1"/>
        <v>0</v>
      </c>
      <c r="L17" s="138"/>
      <c r="M17" s="138">
        <f t="shared" si="2"/>
        <v>0</v>
      </c>
      <c r="N17" s="123"/>
      <c r="O17" s="122"/>
    </row>
    <row r="18" spans="1:15" ht="18" customHeight="1">
      <c r="A18" s="139"/>
      <c r="B18" s="136" t="str">
        <f>'6.수량산출서'!A22</f>
        <v>P.V.A PIPE</v>
      </c>
      <c r="C18" s="136"/>
      <c r="D18" s="137" t="str">
        <f>'6.수량산출서'!C22</f>
        <v>본</v>
      </c>
      <c r="E18" s="138">
        <f>'6.수량산출서'!E22</f>
        <v>2</v>
      </c>
      <c r="F18" s="138"/>
      <c r="G18" s="138">
        <f t="shared" si="3"/>
        <v>0</v>
      </c>
      <c r="H18" s="138"/>
      <c r="I18" s="138">
        <f t="shared" si="0"/>
        <v>0</v>
      </c>
      <c r="J18" s="138"/>
      <c r="K18" s="138">
        <f t="shared" si="1"/>
        <v>0</v>
      </c>
      <c r="L18" s="138"/>
      <c r="M18" s="138">
        <f t="shared" si="2"/>
        <v>0</v>
      </c>
      <c r="N18" s="123"/>
      <c r="O18" s="122"/>
    </row>
    <row r="19" spans="1:15" ht="18" customHeight="1">
      <c r="A19" s="139"/>
      <c r="B19" s="136" t="str">
        <f>'6.수량산출서'!A23</f>
        <v>BOLT &amp; NUT, WASHER</v>
      </c>
      <c r="C19" s="136" t="str">
        <f>'6.수량산출서'!B23</f>
        <v>각 종</v>
      </c>
      <c r="D19" s="137" t="str">
        <f>'6.수량산출서'!C23</f>
        <v>kg</v>
      </c>
      <c r="E19" s="138">
        <f>'6.수량산출서'!E23</f>
        <v>2</v>
      </c>
      <c r="F19" s="138"/>
      <c r="G19" s="138">
        <f t="shared" si="3"/>
        <v>0</v>
      </c>
      <c r="H19" s="138"/>
      <c r="I19" s="138">
        <f t="shared" si="0"/>
        <v>0</v>
      </c>
      <c r="J19" s="138"/>
      <c r="K19" s="138">
        <f t="shared" si="1"/>
        <v>0</v>
      </c>
      <c r="L19" s="138"/>
      <c r="M19" s="138">
        <f t="shared" si="2"/>
        <v>0</v>
      </c>
      <c r="N19" s="123"/>
      <c r="O19" s="122"/>
    </row>
    <row r="20" spans="1:15" ht="18" customHeight="1">
      <c r="A20" s="139"/>
      <c r="B20" s="136" t="str">
        <f>'6.수량산출서'!A24</f>
        <v>못</v>
      </c>
      <c r="C20" s="136" t="str">
        <f>'6.수량산출서'!B24</f>
        <v>각 종</v>
      </c>
      <c r="D20" s="137" t="str">
        <f>'6.수량산출서'!C24</f>
        <v>23kg</v>
      </c>
      <c r="E20" s="138">
        <f>'6.수량산출서'!E24</f>
        <v>2</v>
      </c>
      <c r="F20" s="138"/>
      <c r="G20" s="138">
        <f t="shared" si="3"/>
        <v>0</v>
      </c>
      <c r="H20" s="138"/>
      <c r="I20" s="138">
        <f t="shared" si="0"/>
        <v>0</v>
      </c>
      <c r="J20" s="138"/>
      <c r="K20" s="138">
        <f t="shared" si="1"/>
        <v>0</v>
      </c>
      <c r="L20" s="138"/>
      <c r="M20" s="138">
        <f t="shared" si="2"/>
        <v>0</v>
      </c>
      <c r="N20" s="123"/>
      <c r="O20" s="122"/>
    </row>
    <row r="21" spans="1:15" ht="18" customHeight="1">
      <c r="A21" s="139"/>
      <c r="B21" s="136" t="str">
        <f>'6.수량산출서'!A25</f>
        <v>용접봉</v>
      </c>
      <c r="C21" s="136" t="str">
        <f>'6.수량산출서'!B25</f>
        <v>각 종</v>
      </c>
      <c r="D21" s="137" t="str">
        <f>'6.수량산출서'!C25</f>
        <v>kg</v>
      </c>
      <c r="E21" s="138">
        <f>'6.수량산출서'!E25</f>
        <v>3</v>
      </c>
      <c r="F21" s="138"/>
      <c r="G21" s="138">
        <f t="shared" si="3"/>
        <v>0</v>
      </c>
      <c r="H21" s="138"/>
      <c r="I21" s="138">
        <f t="shared" si="0"/>
        <v>0</v>
      </c>
      <c r="J21" s="138"/>
      <c r="K21" s="138">
        <f t="shared" si="1"/>
        <v>0</v>
      </c>
      <c r="L21" s="138"/>
      <c r="M21" s="138">
        <f t="shared" si="2"/>
        <v>0</v>
      </c>
      <c r="N21" s="123"/>
      <c r="O21" s="122"/>
    </row>
    <row r="22" spans="1:15" ht="18" customHeight="1">
      <c r="A22" s="139"/>
      <c r="B22" s="136" t="str">
        <f>'6.수량산출서'!A26</f>
        <v>THINNER</v>
      </c>
      <c r="C22" s="136"/>
      <c r="D22" s="137" t="str">
        <f>'6.수량산출서'!C26</f>
        <v>18ℓ</v>
      </c>
      <c r="E22" s="138">
        <f>'6.수량산출서'!E26</f>
        <v>2.4</v>
      </c>
      <c r="F22" s="138"/>
      <c r="G22" s="138">
        <f t="shared" si="3"/>
        <v>0</v>
      </c>
      <c r="H22" s="138"/>
      <c r="I22" s="138">
        <f t="shared" si="0"/>
        <v>0</v>
      </c>
      <c r="J22" s="138"/>
      <c r="K22" s="138">
        <f t="shared" si="1"/>
        <v>0</v>
      </c>
      <c r="L22" s="138"/>
      <c r="M22" s="138">
        <f t="shared" si="2"/>
        <v>0</v>
      </c>
      <c r="N22" s="123"/>
      <c r="O22" s="122"/>
    </row>
    <row r="23" spans="1:15" ht="18" customHeight="1" thickBot="1">
      <c r="A23" s="145"/>
      <c r="B23" s="143"/>
      <c r="C23" s="143"/>
      <c r="D23" s="146"/>
      <c r="E23" s="144"/>
      <c r="F23" s="144"/>
      <c r="G23" s="144"/>
      <c r="H23" s="144"/>
      <c r="I23" s="144"/>
      <c r="J23" s="144"/>
      <c r="K23" s="144"/>
      <c r="L23" s="144"/>
      <c r="M23" s="144"/>
      <c r="N23" s="124"/>
      <c r="O23" s="122"/>
    </row>
    <row r="24" spans="1:15" ht="18" customHeight="1">
      <c r="A24" s="147" t="s">
        <v>179</v>
      </c>
      <c r="B24" s="148" t="s">
        <v>180</v>
      </c>
      <c r="C24" s="149"/>
      <c r="D24" s="150"/>
      <c r="E24" s="151"/>
      <c r="F24" s="151"/>
      <c r="G24" s="151"/>
      <c r="H24" s="151"/>
      <c r="I24" s="151"/>
      <c r="J24" s="151"/>
      <c r="K24" s="151"/>
      <c r="L24" s="151"/>
      <c r="M24" s="151"/>
      <c r="N24" s="126"/>
      <c r="O24" s="122"/>
    </row>
    <row r="25" spans="1:15" ht="18" customHeight="1">
      <c r="A25" s="139"/>
      <c r="B25" s="136" t="str">
        <f>'6.수량산출서'!A28</f>
        <v>보통인부</v>
      </c>
      <c r="C25" s="136"/>
      <c r="D25" s="137" t="str">
        <f>'6.수량산출서'!C28</f>
        <v>공</v>
      </c>
      <c r="E25" s="138">
        <f>'6.수량산출서'!E28</f>
        <v>6</v>
      </c>
      <c r="F25" s="138"/>
      <c r="G25" s="138">
        <f t="shared" ref="G25:G29" si="4">E25*F25</f>
        <v>0</v>
      </c>
      <c r="H25" s="138"/>
      <c r="I25" s="138">
        <f t="shared" ref="I25:I29" si="5">E25*H25</f>
        <v>0</v>
      </c>
      <c r="J25" s="138"/>
      <c r="K25" s="138">
        <f t="shared" ref="K25:K29" si="6">E25*J25</f>
        <v>0</v>
      </c>
      <c r="L25" s="138"/>
      <c r="M25" s="138">
        <f t="shared" ref="M25:M29" si="7">G25+I25+K25</f>
        <v>0</v>
      </c>
      <c r="N25" s="123"/>
      <c r="O25" s="122"/>
    </row>
    <row r="26" spans="1:15" ht="18" customHeight="1">
      <c r="A26" s="139"/>
      <c r="B26" s="136" t="str">
        <f>'6.수량산출서'!A29</f>
        <v>연마공</v>
      </c>
      <c r="C26" s="136" t="str">
        <f>'6.수량산출서'!B29</f>
        <v>빠다도포원, 컴파운드공</v>
      </c>
      <c r="D26" s="137" t="str">
        <f>'6.수량산출서'!C29</f>
        <v>공</v>
      </c>
      <c r="E26" s="138">
        <f>'6.수량산출서'!E29</f>
        <v>2</v>
      </c>
      <c r="F26" s="138"/>
      <c r="G26" s="138">
        <f t="shared" si="4"/>
        <v>0</v>
      </c>
      <c r="H26" s="138"/>
      <c r="I26" s="138">
        <f t="shared" si="5"/>
        <v>0</v>
      </c>
      <c r="J26" s="138"/>
      <c r="K26" s="138">
        <f t="shared" si="6"/>
        <v>0</v>
      </c>
      <c r="L26" s="138"/>
      <c r="M26" s="138">
        <f t="shared" si="7"/>
        <v>0</v>
      </c>
      <c r="N26" s="123"/>
      <c r="O26" s="122"/>
    </row>
    <row r="27" spans="1:15" ht="18" customHeight="1">
      <c r="A27" s="139"/>
      <c r="B27" s="136" t="str">
        <f>'6.수량산출서'!A30</f>
        <v>연마공</v>
      </c>
      <c r="C27" s="136" t="str">
        <f>'6.수량산출서'!B30</f>
        <v>그라인더공</v>
      </c>
      <c r="D27" s="137" t="str">
        <f>'6.수량산출서'!C30</f>
        <v>공</v>
      </c>
      <c r="E27" s="138">
        <f>'6.수량산출서'!E30</f>
        <v>2</v>
      </c>
      <c r="F27" s="138"/>
      <c r="G27" s="138">
        <f t="shared" si="4"/>
        <v>0</v>
      </c>
      <c r="H27" s="138"/>
      <c r="I27" s="138">
        <f t="shared" si="5"/>
        <v>0</v>
      </c>
      <c r="J27" s="138"/>
      <c r="K27" s="138">
        <f t="shared" si="6"/>
        <v>0</v>
      </c>
      <c r="L27" s="138"/>
      <c r="M27" s="138">
        <f t="shared" si="7"/>
        <v>0</v>
      </c>
      <c r="N27" s="123"/>
      <c r="O27" s="122"/>
    </row>
    <row r="28" spans="1:15" ht="18" customHeight="1">
      <c r="A28" s="139"/>
      <c r="B28" s="136" t="str">
        <f>'6.수량산출서'!A31</f>
        <v>도장공</v>
      </c>
      <c r="C28" s="136"/>
      <c r="D28" s="137" t="str">
        <f>'6.수량산출서'!C31</f>
        <v>공</v>
      </c>
      <c r="E28" s="138">
        <f>'6.수량산출서'!E31</f>
        <v>2</v>
      </c>
      <c r="F28" s="138"/>
      <c r="G28" s="138">
        <f t="shared" si="4"/>
        <v>0</v>
      </c>
      <c r="H28" s="138"/>
      <c r="I28" s="138">
        <f t="shared" si="5"/>
        <v>0</v>
      </c>
      <c r="J28" s="138"/>
      <c r="K28" s="138">
        <f t="shared" si="6"/>
        <v>0</v>
      </c>
      <c r="L28" s="138"/>
      <c r="M28" s="138">
        <f t="shared" si="7"/>
        <v>0</v>
      </c>
      <c r="N28" s="123"/>
      <c r="O28" s="122"/>
    </row>
    <row r="29" spans="1:15" ht="18" customHeight="1">
      <c r="A29" s="139"/>
      <c r="B29" s="136" t="str">
        <f>'6.수량산출서'!A32</f>
        <v>용접공</v>
      </c>
      <c r="C29" s="136"/>
      <c r="D29" s="137" t="str">
        <f>'6.수량산출서'!C32</f>
        <v>공</v>
      </c>
      <c r="E29" s="138">
        <f>'6.수량산출서'!E32</f>
        <v>2</v>
      </c>
      <c r="F29" s="138"/>
      <c r="G29" s="138">
        <f t="shared" si="4"/>
        <v>0</v>
      </c>
      <c r="H29" s="138"/>
      <c r="I29" s="138">
        <f t="shared" si="5"/>
        <v>0</v>
      </c>
      <c r="J29" s="138"/>
      <c r="K29" s="138">
        <f t="shared" si="6"/>
        <v>0</v>
      </c>
      <c r="L29" s="138"/>
      <c r="M29" s="138">
        <f t="shared" si="7"/>
        <v>0</v>
      </c>
      <c r="N29" s="123"/>
      <c r="O29" s="122"/>
    </row>
    <row r="30" spans="1:15" ht="18" customHeight="1">
      <c r="A30" s="139"/>
      <c r="B30" s="136"/>
      <c r="C30" s="136"/>
      <c r="D30" s="137"/>
      <c r="E30" s="138"/>
      <c r="F30" s="138"/>
      <c r="G30" s="138"/>
      <c r="H30" s="138"/>
      <c r="I30" s="138"/>
      <c r="J30" s="138"/>
      <c r="K30" s="138"/>
      <c r="L30" s="138"/>
      <c r="M30" s="138"/>
      <c r="N30" s="123"/>
      <c r="O30" s="122"/>
    </row>
    <row r="31" spans="1:15" ht="18" customHeight="1">
      <c r="A31" s="139"/>
      <c r="B31" s="136"/>
      <c r="C31" s="136"/>
      <c r="D31" s="137"/>
      <c r="E31" s="138"/>
      <c r="F31" s="138"/>
      <c r="G31" s="138"/>
      <c r="H31" s="138"/>
      <c r="I31" s="138"/>
      <c r="J31" s="138"/>
      <c r="K31" s="138"/>
      <c r="L31" s="138"/>
      <c r="M31" s="138"/>
      <c r="N31" s="123"/>
      <c r="O31" s="122"/>
    </row>
    <row r="32" spans="1:15" ht="18" customHeight="1">
      <c r="A32" s="139"/>
      <c r="B32" s="136"/>
      <c r="C32" s="136"/>
      <c r="D32" s="137"/>
      <c r="E32" s="138"/>
      <c r="F32" s="138"/>
      <c r="G32" s="138"/>
      <c r="H32" s="138"/>
      <c r="I32" s="138"/>
      <c r="J32" s="138"/>
      <c r="K32" s="138"/>
      <c r="L32" s="138"/>
      <c r="M32" s="138"/>
      <c r="N32" s="123"/>
      <c r="O32" s="122"/>
    </row>
    <row r="33" spans="1:15" ht="18" customHeight="1">
      <c r="A33" s="139"/>
      <c r="B33" s="136"/>
      <c r="C33" s="136"/>
      <c r="D33" s="137"/>
      <c r="E33" s="138"/>
      <c r="F33" s="138"/>
      <c r="G33" s="138"/>
      <c r="H33" s="138"/>
      <c r="I33" s="138"/>
      <c r="J33" s="138"/>
      <c r="K33" s="138"/>
      <c r="L33" s="138"/>
      <c r="M33" s="138"/>
      <c r="N33" s="123"/>
      <c r="O33" s="122"/>
    </row>
    <row r="34" spans="1:15" ht="18" customHeight="1">
      <c r="A34" s="139"/>
      <c r="B34" s="135"/>
      <c r="C34" s="135"/>
      <c r="D34" s="140"/>
      <c r="E34" s="141"/>
      <c r="F34" s="141"/>
      <c r="G34" s="141"/>
      <c r="H34" s="141"/>
      <c r="I34" s="141"/>
      <c r="J34" s="141"/>
      <c r="K34" s="141"/>
      <c r="L34" s="141"/>
      <c r="M34" s="141"/>
      <c r="N34" s="123"/>
      <c r="O34" s="122"/>
    </row>
    <row r="35" spans="1:15" ht="18" customHeight="1">
      <c r="A35" s="139"/>
      <c r="B35" s="136"/>
      <c r="C35" s="136"/>
      <c r="D35" s="137"/>
      <c r="E35" s="138"/>
      <c r="F35" s="138"/>
      <c r="G35" s="138"/>
      <c r="H35" s="138"/>
      <c r="I35" s="138"/>
      <c r="J35" s="138"/>
      <c r="K35" s="138"/>
      <c r="L35" s="138"/>
      <c r="M35" s="138"/>
      <c r="N35" s="123"/>
      <c r="O35" s="122"/>
    </row>
    <row r="36" spans="1:15" ht="18" customHeight="1">
      <c r="A36" s="139"/>
      <c r="B36" s="136"/>
      <c r="C36" s="136"/>
      <c r="D36" s="137"/>
      <c r="E36" s="138"/>
      <c r="F36" s="138"/>
      <c r="G36" s="138"/>
      <c r="H36" s="138"/>
      <c r="I36" s="138"/>
      <c r="J36" s="138"/>
      <c r="K36" s="138"/>
      <c r="L36" s="138"/>
      <c r="M36" s="138"/>
      <c r="N36" s="123"/>
      <c r="O36" s="122"/>
    </row>
    <row r="37" spans="1:15" ht="18" customHeight="1">
      <c r="A37" s="139"/>
      <c r="B37" s="136"/>
      <c r="C37" s="136"/>
      <c r="D37" s="137"/>
      <c r="E37" s="138"/>
      <c r="F37" s="138"/>
      <c r="G37" s="138"/>
      <c r="H37" s="138"/>
      <c r="I37" s="138"/>
      <c r="J37" s="138"/>
      <c r="K37" s="138"/>
      <c r="L37" s="138"/>
      <c r="M37" s="138"/>
      <c r="N37" s="123"/>
      <c r="O37" s="122"/>
    </row>
    <row r="38" spans="1:15" ht="18" customHeight="1">
      <c r="A38" s="139"/>
      <c r="B38" s="136"/>
      <c r="C38" s="136"/>
      <c r="D38" s="137"/>
      <c r="E38" s="138"/>
      <c r="F38" s="138"/>
      <c r="G38" s="138"/>
      <c r="H38" s="138"/>
      <c r="I38" s="138"/>
      <c r="J38" s="138"/>
      <c r="K38" s="138"/>
      <c r="L38" s="138"/>
      <c r="M38" s="138"/>
      <c r="N38" s="123"/>
      <c r="O38" s="122"/>
    </row>
    <row r="39" spans="1:15" ht="18" customHeight="1">
      <c r="A39" s="139"/>
      <c r="B39" s="136"/>
      <c r="C39" s="136"/>
      <c r="D39" s="137"/>
      <c r="E39" s="138"/>
      <c r="F39" s="138"/>
      <c r="G39" s="138"/>
      <c r="H39" s="138"/>
      <c r="I39" s="138"/>
      <c r="J39" s="138"/>
      <c r="K39" s="138"/>
      <c r="L39" s="138"/>
      <c r="M39" s="138"/>
      <c r="N39" s="123"/>
      <c r="O39" s="122"/>
    </row>
    <row r="40" spans="1:15" ht="18" customHeight="1">
      <c r="A40" s="139"/>
      <c r="B40" s="136"/>
      <c r="C40" s="136"/>
      <c r="D40" s="137"/>
      <c r="E40" s="138"/>
      <c r="F40" s="138"/>
      <c r="G40" s="138"/>
      <c r="H40" s="138"/>
      <c r="I40" s="138"/>
      <c r="J40" s="138"/>
      <c r="K40" s="138"/>
      <c r="L40" s="138"/>
      <c r="M40" s="138"/>
      <c r="N40" s="123"/>
      <c r="O40" s="122"/>
    </row>
    <row r="41" spans="1:15" ht="18" customHeight="1">
      <c r="A41" s="139"/>
      <c r="B41" s="136"/>
      <c r="C41" s="136"/>
      <c r="D41" s="137"/>
      <c r="E41" s="138"/>
      <c r="F41" s="138"/>
      <c r="G41" s="138"/>
      <c r="H41" s="138"/>
      <c r="I41" s="138"/>
      <c r="J41" s="138"/>
      <c r="K41" s="138"/>
      <c r="L41" s="138"/>
      <c r="M41" s="138"/>
      <c r="N41" s="123"/>
      <c r="O41" s="122"/>
    </row>
    <row r="42" spans="1:15" ht="18" customHeight="1">
      <c r="A42" s="139"/>
      <c r="B42" s="136"/>
      <c r="C42" s="136"/>
      <c r="D42" s="137"/>
      <c r="E42" s="138"/>
      <c r="F42" s="138"/>
      <c r="G42" s="138"/>
      <c r="H42" s="138"/>
      <c r="I42" s="138"/>
      <c r="J42" s="138"/>
      <c r="K42" s="138"/>
      <c r="L42" s="138"/>
      <c r="M42" s="138"/>
      <c r="N42" s="123"/>
      <c r="O42" s="122"/>
    </row>
    <row r="43" spans="1:15" ht="18" customHeight="1">
      <c r="A43" s="139"/>
      <c r="B43" s="136"/>
      <c r="C43" s="136"/>
      <c r="D43" s="137"/>
      <c r="E43" s="138"/>
      <c r="F43" s="138"/>
      <c r="G43" s="138"/>
      <c r="H43" s="138"/>
      <c r="I43" s="138"/>
      <c r="J43" s="138"/>
      <c r="K43" s="138"/>
      <c r="L43" s="138"/>
      <c r="M43" s="138"/>
      <c r="N43" s="123"/>
      <c r="O43" s="122"/>
    </row>
    <row r="44" spans="1:15" ht="18" customHeight="1">
      <c r="A44" s="139"/>
      <c r="B44" s="136" t="s">
        <v>178</v>
      </c>
      <c r="C44" s="136"/>
      <c r="D44" s="137"/>
      <c r="E44" s="138"/>
      <c r="F44" s="138"/>
      <c r="G44" s="138"/>
      <c r="H44" s="138"/>
      <c r="I44" s="138"/>
      <c r="J44" s="138"/>
      <c r="K44" s="138"/>
      <c r="L44" s="138"/>
      <c r="M44" s="138"/>
      <c r="N44" s="123"/>
      <c r="O44" s="122"/>
    </row>
    <row r="45" spans="1:15" ht="18" customHeight="1">
      <c r="A45" s="139"/>
      <c r="B45" s="136"/>
      <c r="C45" s="136"/>
      <c r="D45" s="137"/>
      <c r="E45" s="138"/>
      <c r="F45" s="138"/>
      <c r="G45" s="138"/>
      <c r="H45" s="138"/>
      <c r="I45" s="138"/>
      <c r="J45" s="138"/>
      <c r="K45" s="138"/>
      <c r="L45" s="138"/>
      <c r="M45" s="138"/>
      <c r="N45" s="123"/>
      <c r="O45" s="122"/>
    </row>
    <row r="46" spans="1:15" ht="18" customHeight="1">
      <c r="A46" s="139"/>
      <c r="B46" s="136"/>
      <c r="C46" s="136"/>
      <c r="D46" s="137"/>
      <c r="E46" s="138"/>
      <c r="F46" s="138"/>
      <c r="G46" s="138"/>
      <c r="H46" s="138"/>
      <c r="I46" s="138"/>
      <c r="J46" s="138"/>
      <c r="K46" s="138"/>
      <c r="L46" s="138"/>
      <c r="M46" s="138"/>
      <c r="N46" s="123"/>
      <c r="O46" s="122"/>
    </row>
    <row r="47" spans="1:15" ht="18" customHeight="1" thickBot="1">
      <c r="A47" s="142" t="s">
        <v>181</v>
      </c>
      <c r="B47" s="143" t="s">
        <v>182</v>
      </c>
      <c r="C47" s="143"/>
      <c r="D47" s="146"/>
      <c r="E47" s="144"/>
      <c r="F47" s="144"/>
      <c r="G47" s="144">
        <f>SUM(G5:G46)</f>
        <v>0</v>
      </c>
      <c r="H47" s="144"/>
      <c r="I47" s="144">
        <f>SUM(I5:I46)</f>
        <v>0</v>
      </c>
      <c r="J47" s="144"/>
      <c r="K47" s="144">
        <f>SUM(K5:K46)</f>
        <v>0</v>
      </c>
      <c r="L47" s="144"/>
      <c r="M47" s="144">
        <f>SUM(M5:M46)</f>
        <v>0</v>
      </c>
      <c r="N47" s="125"/>
      <c r="O47" s="122"/>
    </row>
    <row r="48" spans="1:15" ht="18" customHeight="1">
      <c r="A48" s="147">
        <v>3</v>
      </c>
      <c r="B48" s="148" t="s">
        <v>184</v>
      </c>
      <c r="C48" s="149" t="s">
        <v>178</v>
      </c>
      <c r="D48" s="150" t="s">
        <v>178</v>
      </c>
      <c r="E48" s="151" t="s">
        <v>178</v>
      </c>
      <c r="F48" s="151"/>
      <c r="G48" s="151"/>
      <c r="H48" s="151"/>
      <c r="I48" s="151"/>
      <c r="J48" s="151"/>
      <c r="K48" s="151"/>
      <c r="L48" s="151" t="s">
        <v>178</v>
      </c>
      <c r="M48" s="151" t="s">
        <v>178</v>
      </c>
      <c r="N48" s="126"/>
      <c r="O48" s="122"/>
    </row>
    <row r="49" spans="1:15" ht="18" customHeight="1">
      <c r="A49" s="134" t="s">
        <v>176</v>
      </c>
      <c r="B49" s="135" t="s">
        <v>177</v>
      </c>
      <c r="C49" s="136"/>
      <c r="D49" s="137"/>
      <c r="E49" s="138"/>
      <c r="F49" s="138"/>
      <c r="G49" s="138"/>
      <c r="H49" s="138"/>
      <c r="I49" s="138"/>
      <c r="J49" s="138"/>
      <c r="K49" s="138"/>
      <c r="L49" s="138"/>
      <c r="M49" s="138"/>
      <c r="N49" s="123"/>
      <c r="O49" s="122"/>
    </row>
    <row r="50" spans="1:15" ht="18" customHeight="1">
      <c r="A50" s="139"/>
      <c r="B50" s="136" t="str">
        <f>'6.수량산출서'!A55</f>
        <v>BITT</v>
      </c>
      <c r="C50" s="136" t="str">
        <f>'6.수량산출서'!B55</f>
        <v>120A STS PIPE</v>
      </c>
      <c r="D50" s="137" t="str">
        <f>'6.수량산출서'!C55</f>
        <v>EA</v>
      </c>
      <c r="E50" s="138">
        <f>'6.수량산출서'!E55</f>
        <v>3</v>
      </c>
      <c r="F50" s="138"/>
      <c r="G50" s="138">
        <f t="shared" ref="G50:G67" si="8">E50*F50</f>
        <v>0</v>
      </c>
      <c r="H50" s="138"/>
      <c r="I50" s="138">
        <f t="shared" ref="I50:I67" si="9">E50*H50</f>
        <v>0</v>
      </c>
      <c r="J50" s="138"/>
      <c r="K50" s="138">
        <f t="shared" ref="K50:K67" si="10">E50*J50</f>
        <v>0</v>
      </c>
      <c r="L50" s="138"/>
      <c r="M50" s="138">
        <f t="shared" ref="M50:M67" si="11">G50+I50+K50</f>
        <v>0</v>
      </c>
      <c r="N50" s="123"/>
      <c r="O50" s="122"/>
    </row>
    <row r="51" spans="1:15" ht="18" customHeight="1">
      <c r="A51" s="139"/>
      <c r="B51" s="136" t="str">
        <f>'6.수량산출서'!A56</f>
        <v>OPEN CHOCK</v>
      </c>
      <c r="C51" s="136" t="str">
        <f>'6.수량산출서'!B56</f>
        <v>STS</v>
      </c>
      <c r="D51" s="137" t="str">
        <f>'6.수량산출서'!C56</f>
        <v>EA</v>
      </c>
      <c r="E51" s="138">
        <f>'6.수량산출서'!E56</f>
        <v>1</v>
      </c>
      <c r="F51" s="138"/>
      <c r="G51" s="138">
        <f t="shared" si="8"/>
        <v>0</v>
      </c>
      <c r="H51" s="138"/>
      <c r="I51" s="138">
        <f t="shared" si="9"/>
        <v>0</v>
      </c>
      <c r="J51" s="138"/>
      <c r="K51" s="138">
        <f t="shared" si="10"/>
        <v>0</v>
      </c>
      <c r="L51" s="138"/>
      <c r="M51" s="138">
        <f t="shared" si="11"/>
        <v>0</v>
      </c>
      <c r="N51" s="123"/>
      <c r="O51" s="122"/>
    </row>
    <row r="52" spans="1:15" ht="18" customHeight="1">
      <c r="A52" s="139"/>
      <c r="B52" s="136" t="str">
        <f>'6.수량산출서'!A57</f>
        <v>난간대</v>
      </c>
      <c r="C52" s="136"/>
      <c r="D52" s="137" t="str">
        <f>'6.수량산출서'!C57</f>
        <v>식</v>
      </c>
      <c r="E52" s="138">
        <f>'6.수량산출서'!E57</f>
        <v>1</v>
      </c>
      <c r="F52" s="138"/>
      <c r="G52" s="138">
        <f t="shared" ref="G52" si="12">E52*F52</f>
        <v>0</v>
      </c>
      <c r="H52" s="138"/>
      <c r="I52" s="138">
        <f t="shared" ref="I52" si="13">E52*H52</f>
        <v>0</v>
      </c>
      <c r="J52" s="138"/>
      <c r="K52" s="138">
        <f t="shared" ref="K52" si="14">E52*J52</f>
        <v>0</v>
      </c>
      <c r="L52" s="138"/>
      <c r="M52" s="138">
        <f t="shared" ref="M52" si="15">G52+I52+K52</f>
        <v>0</v>
      </c>
      <c r="N52" s="187"/>
      <c r="O52" s="122"/>
    </row>
    <row r="53" spans="1:15" ht="18" customHeight="1">
      <c r="A53" s="139"/>
      <c r="B53" s="136"/>
      <c r="C53" s="136"/>
      <c r="D53" s="137"/>
      <c r="E53" s="138"/>
      <c r="F53" s="138"/>
      <c r="G53" s="138"/>
      <c r="H53" s="138"/>
      <c r="I53" s="138"/>
      <c r="J53" s="138"/>
      <c r="K53" s="138"/>
      <c r="L53" s="138"/>
      <c r="M53" s="138"/>
      <c r="N53" s="187"/>
      <c r="O53" s="122"/>
    </row>
    <row r="54" spans="1:15" ht="18" customHeight="1">
      <c r="A54" s="139"/>
      <c r="B54" s="136" t="str">
        <f>'6.수량산출서'!A59</f>
        <v>출입문</v>
      </c>
      <c r="C54" s="136" t="str">
        <f>'6.수량산출서'!B59</f>
        <v>1200 X 1400,샷시, (미닫이식)</v>
      </c>
      <c r="D54" s="137" t="str">
        <f>'6.수량산출서'!C59</f>
        <v>개</v>
      </c>
      <c r="E54" s="138">
        <f>'6.수량산출서'!E59</f>
        <v>2</v>
      </c>
      <c r="F54" s="138"/>
      <c r="G54" s="138">
        <f t="shared" si="8"/>
        <v>0</v>
      </c>
      <c r="H54" s="138"/>
      <c r="I54" s="138">
        <f t="shared" si="9"/>
        <v>0</v>
      </c>
      <c r="J54" s="138"/>
      <c r="K54" s="138">
        <f t="shared" si="10"/>
        <v>0</v>
      </c>
      <c r="L54" s="138"/>
      <c r="M54" s="138">
        <f t="shared" si="11"/>
        <v>0</v>
      </c>
      <c r="N54" s="123"/>
      <c r="O54" s="122"/>
    </row>
    <row r="55" spans="1:15" ht="18" customHeight="1">
      <c r="A55" s="139"/>
      <c r="B55" s="136" t="str">
        <f>'6.수량산출서'!A60</f>
        <v>해치</v>
      </c>
      <c r="C55" s="136" t="str">
        <f>'6.수량산출서'!B60</f>
        <v>F.R.P(풍우밀) 약 650 X 750</v>
      </c>
      <c r="D55" s="137" t="str">
        <f>'6.수량산출서'!C60</f>
        <v>개</v>
      </c>
      <c r="E55" s="138">
        <f>'6.수량산출서'!E60</f>
        <v>2</v>
      </c>
      <c r="F55" s="138"/>
      <c r="G55" s="138">
        <f t="shared" si="8"/>
        <v>0</v>
      </c>
      <c r="H55" s="138"/>
      <c r="I55" s="138">
        <f t="shared" si="9"/>
        <v>0</v>
      </c>
      <c r="J55" s="138"/>
      <c r="K55" s="138">
        <f t="shared" si="10"/>
        <v>0</v>
      </c>
      <c r="L55" s="138"/>
      <c r="M55" s="138">
        <f t="shared" si="11"/>
        <v>0</v>
      </c>
      <c r="N55" s="123"/>
      <c r="O55" s="122"/>
    </row>
    <row r="56" spans="1:15" ht="18" customHeight="1">
      <c r="A56" s="139"/>
      <c r="B56" s="136" t="str">
        <f>'6.수량산출서'!A61</f>
        <v>해치</v>
      </c>
      <c r="C56" s="136" t="str">
        <f>'6.수량산출서'!B61</f>
        <v>F.R.P(풍우밀) 약 550 X 550</v>
      </c>
      <c r="D56" s="137" t="str">
        <f>'6.수량산출서'!C61</f>
        <v>개</v>
      </c>
      <c r="E56" s="138">
        <f>'6.수량산출서'!E61</f>
        <v>2</v>
      </c>
      <c r="F56" s="138"/>
      <c r="G56" s="138">
        <f t="shared" si="8"/>
        <v>0</v>
      </c>
      <c r="H56" s="138"/>
      <c r="I56" s="138">
        <f t="shared" si="9"/>
        <v>0</v>
      </c>
      <c r="J56" s="138"/>
      <c r="K56" s="138">
        <f t="shared" si="10"/>
        <v>0</v>
      </c>
      <c r="L56" s="138"/>
      <c r="M56" s="138">
        <f t="shared" si="11"/>
        <v>0</v>
      </c>
      <c r="N56" s="123"/>
      <c r="O56" s="122"/>
    </row>
    <row r="57" spans="1:15" ht="18" customHeight="1">
      <c r="A57" s="139"/>
      <c r="B57" s="136" t="str">
        <f>'6.수량산출서'!A62</f>
        <v>해치</v>
      </c>
      <c r="C57" s="136" t="str">
        <f>'6.수량산출서'!B62</f>
        <v>F.R.P(풍우밀) 약 380 X 680</v>
      </c>
      <c r="D57" s="137" t="str">
        <f>'6.수량산출서'!C62</f>
        <v>개</v>
      </c>
      <c r="E57" s="138">
        <f>'6.수량산출서'!E62</f>
        <v>1</v>
      </c>
      <c r="F57" s="138"/>
      <c r="G57" s="138">
        <f t="shared" si="8"/>
        <v>0</v>
      </c>
      <c r="H57" s="138"/>
      <c r="I57" s="138">
        <f t="shared" si="9"/>
        <v>0</v>
      </c>
      <c r="J57" s="138"/>
      <c r="K57" s="138">
        <f t="shared" si="10"/>
        <v>0</v>
      </c>
      <c r="L57" s="138"/>
      <c r="M57" s="138">
        <f t="shared" si="11"/>
        <v>0</v>
      </c>
      <c r="N57" s="123"/>
      <c r="O57" s="122"/>
    </row>
    <row r="58" spans="1:15" ht="18" customHeight="1">
      <c r="A58" s="139"/>
      <c r="B58" s="136" t="str">
        <f>'6.수량산출서'!A63</f>
        <v>각창(AL함금제)</v>
      </c>
      <c r="C58" s="136" t="str">
        <f>'6.수량산출서'!B63</f>
        <v>약 500 X 710(고정식), 강화유리</v>
      </c>
      <c r="D58" s="137" t="str">
        <f>'6.수량산출서'!C63</f>
        <v>개</v>
      </c>
      <c r="E58" s="138">
        <f>'6.수량산출서'!E63</f>
        <v>2</v>
      </c>
      <c r="F58" s="138"/>
      <c r="G58" s="138">
        <f t="shared" si="8"/>
        <v>0</v>
      </c>
      <c r="H58" s="138"/>
      <c r="I58" s="138">
        <f t="shared" si="9"/>
        <v>0</v>
      </c>
      <c r="J58" s="138"/>
      <c r="K58" s="138">
        <f t="shared" si="10"/>
        <v>0</v>
      </c>
      <c r="L58" s="138"/>
      <c r="M58" s="138">
        <f t="shared" si="11"/>
        <v>0</v>
      </c>
      <c r="N58" s="123"/>
      <c r="O58" s="122"/>
    </row>
    <row r="59" spans="1:15" ht="18" customHeight="1">
      <c r="A59" s="139"/>
      <c r="B59" s="136" t="str">
        <f>'6.수량산출서'!A64</f>
        <v>선회창</v>
      </c>
      <c r="C59" s="136" t="str">
        <f>'6.수량산출서'!B64</f>
        <v>회전창</v>
      </c>
      <c r="D59" s="137" t="str">
        <f>'6.수량산출서'!C64</f>
        <v>개</v>
      </c>
      <c r="E59" s="138">
        <f>'6.수량산출서'!E64</f>
        <v>1</v>
      </c>
      <c r="F59" s="138"/>
      <c r="G59" s="138">
        <f t="shared" ref="G59" si="16">E59*F59</f>
        <v>0</v>
      </c>
      <c r="H59" s="138"/>
      <c r="I59" s="138">
        <f t="shared" ref="I59" si="17">E59*H59</f>
        <v>0</v>
      </c>
      <c r="J59" s="138"/>
      <c r="K59" s="138">
        <f t="shared" ref="K59" si="18">E59*J59</f>
        <v>0</v>
      </c>
      <c r="L59" s="138"/>
      <c r="M59" s="138">
        <f t="shared" ref="M59" si="19">G59+I59+K59</f>
        <v>0</v>
      </c>
      <c r="N59" s="123"/>
      <c r="O59" s="122"/>
    </row>
    <row r="60" spans="1:15" ht="18" customHeight="1">
      <c r="A60" s="139"/>
      <c r="B60" s="136" t="str">
        <f>'6.수량산출서'!A65</f>
        <v>각창(AL함금제)</v>
      </c>
      <c r="C60" s="136" t="str">
        <f>'6.수량산출서'!B65</f>
        <v>약 600 X 490( 고정식),강화유리</v>
      </c>
      <c r="D60" s="137" t="str">
        <f>'6.수량산출서'!C65</f>
        <v>개</v>
      </c>
      <c r="E60" s="138">
        <f>'6.수량산출서'!E65</f>
        <v>1</v>
      </c>
      <c r="F60" s="138"/>
      <c r="G60" s="138">
        <f t="shared" si="8"/>
        <v>0</v>
      </c>
      <c r="H60" s="138"/>
      <c r="I60" s="138">
        <f t="shared" si="9"/>
        <v>0</v>
      </c>
      <c r="J60" s="138"/>
      <c r="K60" s="138">
        <f t="shared" si="10"/>
        <v>0</v>
      </c>
      <c r="L60" s="138"/>
      <c r="M60" s="138">
        <f t="shared" si="11"/>
        <v>0</v>
      </c>
      <c r="N60" s="123"/>
      <c r="O60" s="122"/>
    </row>
    <row r="61" spans="1:15" ht="18" customHeight="1">
      <c r="A61" s="139"/>
      <c r="B61" s="136" t="str">
        <f>'6.수량산출서'!A66</f>
        <v>MAST</v>
      </c>
      <c r="C61" s="136" t="str">
        <f>'6.수량산출서'!B66</f>
        <v>스텐</v>
      </c>
      <c r="D61" s="137" t="str">
        <f>'6.수량산출서'!C66</f>
        <v>식</v>
      </c>
      <c r="E61" s="138">
        <f>'6.수량산출서'!E66</f>
        <v>1</v>
      </c>
      <c r="F61" s="138"/>
      <c r="G61" s="138">
        <f t="shared" si="8"/>
        <v>0</v>
      </c>
      <c r="H61" s="138"/>
      <c r="I61" s="138">
        <f t="shared" si="9"/>
        <v>0</v>
      </c>
      <c r="J61" s="138"/>
      <c r="K61" s="138">
        <f t="shared" si="10"/>
        <v>0</v>
      </c>
      <c r="L61" s="138"/>
      <c r="M61" s="138">
        <f t="shared" si="11"/>
        <v>0</v>
      </c>
      <c r="N61" s="123"/>
      <c r="O61" s="122"/>
    </row>
    <row r="62" spans="1:15" ht="18" customHeight="1">
      <c r="A62" s="139"/>
      <c r="B62" s="136" t="str">
        <f>'6.수량산출서'!A67</f>
        <v>구명조끼</v>
      </c>
      <c r="C62" s="136" t="str">
        <f>'6.수량산출서'!B67</f>
        <v>법정규격품</v>
      </c>
      <c r="D62" s="137" t="str">
        <f>'6.수량산출서'!C67</f>
        <v>벌</v>
      </c>
      <c r="E62" s="138">
        <f>'6.수량산출서'!E67</f>
        <v>8</v>
      </c>
      <c r="F62" s="138"/>
      <c r="G62" s="138">
        <f t="shared" si="8"/>
        <v>0</v>
      </c>
      <c r="H62" s="138"/>
      <c r="I62" s="138">
        <f t="shared" si="9"/>
        <v>0</v>
      </c>
      <c r="J62" s="138"/>
      <c r="K62" s="138">
        <f t="shared" si="10"/>
        <v>0</v>
      </c>
      <c r="L62" s="138"/>
      <c r="M62" s="138">
        <f t="shared" si="11"/>
        <v>0</v>
      </c>
      <c r="N62" s="123"/>
      <c r="O62" s="122"/>
    </row>
    <row r="63" spans="1:15" ht="18" customHeight="1">
      <c r="A63" s="139"/>
      <c r="B63" s="136" t="str">
        <f>'6.수량산출서'!A68</f>
        <v>소화기</v>
      </c>
      <c r="C63" s="136" t="str">
        <f>'6.수량산출서'!B68</f>
        <v>3.3kg, 선박용</v>
      </c>
      <c r="D63" s="137" t="str">
        <f>'6.수량산출서'!C68</f>
        <v>개</v>
      </c>
      <c r="E63" s="138">
        <f>'6.수량산출서'!E68</f>
        <v>1</v>
      </c>
      <c r="F63" s="138"/>
      <c r="G63" s="138">
        <f t="shared" si="8"/>
        <v>0</v>
      </c>
      <c r="H63" s="138"/>
      <c r="I63" s="138">
        <f t="shared" si="9"/>
        <v>0</v>
      </c>
      <c r="J63" s="138"/>
      <c r="K63" s="138">
        <f t="shared" si="10"/>
        <v>0</v>
      </c>
      <c r="L63" s="138"/>
      <c r="M63" s="138">
        <f t="shared" si="11"/>
        <v>0</v>
      </c>
      <c r="N63" s="123"/>
      <c r="O63" s="122"/>
    </row>
    <row r="64" spans="1:15" ht="18" customHeight="1">
      <c r="A64" s="139"/>
      <c r="B64" s="136" t="str">
        <f>'6.수량산출서'!A69</f>
        <v>실내 내장공사</v>
      </c>
      <c r="C64" s="136" t="str">
        <f>'6.수량산출서'!B69</f>
        <v>난연성 보온재, 방열, 목공</v>
      </c>
      <c r="D64" s="137" t="str">
        <f>'6.수량산출서'!C69</f>
        <v>식</v>
      </c>
      <c r="E64" s="138">
        <f>'6.수량산출서'!E69</f>
        <v>1</v>
      </c>
      <c r="F64" s="138"/>
      <c r="G64" s="138">
        <f t="shared" si="8"/>
        <v>0</v>
      </c>
      <c r="H64" s="138"/>
      <c r="I64" s="138">
        <f t="shared" si="9"/>
        <v>0</v>
      </c>
      <c r="J64" s="138"/>
      <c r="K64" s="138">
        <f t="shared" si="10"/>
        <v>0</v>
      </c>
      <c r="L64" s="138"/>
      <c r="M64" s="138">
        <f t="shared" si="11"/>
        <v>0</v>
      </c>
      <c r="N64" s="123"/>
      <c r="O64" s="122"/>
    </row>
    <row r="65" spans="1:15" ht="18" customHeight="1">
      <c r="A65" s="156"/>
      <c r="B65" s="136" t="str">
        <f>'6.수량산출서'!A70</f>
        <v>연료유 탱크</v>
      </c>
      <c r="C65" s="136" t="str">
        <f>'6.수량산출서'!B70</f>
        <v>PE 100L 기본형</v>
      </c>
      <c r="D65" s="137" t="str">
        <f>'6.수량산출서'!C70</f>
        <v>식</v>
      </c>
      <c r="E65" s="138">
        <f>'6.수량산출서'!E70</f>
        <v>1</v>
      </c>
      <c r="F65" s="138"/>
      <c r="G65" s="138">
        <f t="shared" si="8"/>
        <v>0</v>
      </c>
      <c r="H65" s="138"/>
      <c r="I65" s="138">
        <f t="shared" si="9"/>
        <v>0</v>
      </c>
      <c r="J65" s="138"/>
      <c r="K65" s="138">
        <f t="shared" si="10"/>
        <v>0</v>
      </c>
      <c r="L65" s="138"/>
      <c r="M65" s="138">
        <f t="shared" si="11"/>
        <v>0</v>
      </c>
      <c r="N65" s="123"/>
      <c r="O65" s="122"/>
    </row>
    <row r="66" spans="1:15" ht="18" customHeight="1">
      <c r="A66" s="139"/>
      <c r="B66" s="136" t="str">
        <f>'6.수량산출서'!A71</f>
        <v>제표식</v>
      </c>
      <c r="C66" s="136" t="str">
        <f>'6.수량산출서'!B71</f>
        <v>흘수, 선명, 선박번호판, 각종</v>
      </c>
      <c r="D66" s="137" t="str">
        <f>'6.수량산출서'!C71</f>
        <v>식</v>
      </c>
      <c r="E66" s="138">
        <f>'6.수량산출서'!E71</f>
        <v>1</v>
      </c>
      <c r="F66" s="138"/>
      <c r="G66" s="138">
        <f t="shared" ref="G66" si="20">E66*F66</f>
        <v>0</v>
      </c>
      <c r="H66" s="138"/>
      <c r="I66" s="138">
        <f t="shared" si="9"/>
        <v>0</v>
      </c>
      <c r="J66" s="138"/>
      <c r="K66" s="138">
        <f t="shared" si="10"/>
        <v>0</v>
      </c>
      <c r="L66" s="138"/>
      <c r="M66" s="138">
        <f t="shared" si="11"/>
        <v>0</v>
      </c>
      <c r="N66" s="123"/>
      <c r="O66" s="122"/>
    </row>
    <row r="67" spans="1:15" ht="18" customHeight="1">
      <c r="A67" s="139"/>
      <c r="B67" s="136" t="str">
        <f>'6.수량산출서'!A72</f>
        <v>갑판상부</v>
      </c>
      <c r="C67" s="136" t="str">
        <f>'6.수량산출서'!B72</f>
        <v>Non skid Powder</v>
      </c>
      <c r="D67" s="137" t="str">
        <f>'6.수량산출서'!C72</f>
        <v>식</v>
      </c>
      <c r="E67" s="138">
        <f>'6.수량산출서'!E72</f>
        <v>1</v>
      </c>
      <c r="F67" s="138"/>
      <c r="G67" s="138">
        <f t="shared" si="8"/>
        <v>0</v>
      </c>
      <c r="H67" s="138"/>
      <c r="I67" s="138">
        <f t="shared" si="9"/>
        <v>0</v>
      </c>
      <c r="J67" s="138"/>
      <c r="K67" s="138">
        <f t="shared" si="10"/>
        <v>0</v>
      </c>
      <c r="L67" s="138"/>
      <c r="M67" s="138">
        <f t="shared" si="11"/>
        <v>0</v>
      </c>
      <c r="N67" s="123"/>
      <c r="O67" s="122"/>
    </row>
    <row r="68" spans="1:15" ht="18" customHeight="1">
      <c r="A68" s="139"/>
      <c r="B68" s="136" t="str">
        <f>'6.수량산출서'!A73</f>
        <v>휀다</v>
      </c>
      <c r="C68" s="136"/>
      <c r="D68" s="137" t="str">
        <f>'6.수량산출서'!C73</f>
        <v>식</v>
      </c>
      <c r="E68" s="138">
        <f>'6.수량산출서'!E73</f>
        <v>1</v>
      </c>
      <c r="F68" s="138"/>
      <c r="G68" s="138">
        <f t="shared" ref="G68" si="21">E68*F68</f>
        <v>0</v>
      </c>
      <c r="H68" s="138"/>
      <c r="I68" s="138">
        <f t="shared" ref="I68" si="22">E68*H68</f>
        <v>0</v>
      </c>
      <c r="J68" s="138"/>
      <c r="K68" s="138">
        <f t="shared" ref="K68" si="23">E68*J68</f>
        <v>0</v>
      </c>
      <c r="L68" s="138"/>
      <c r="M68" s="138">
        <f t="shared" ref="M68" si="24">G68+I68+K68</f>
        <v>0</v>
      </c>
      <c r="N68" s="123"/>
      <c r="O68" s="122"/>
    </row>
    <row r="69" spans="1:15" ht="18" customHeight="1">
      <c r="A69" s="139"/>
      <c r="B69" s="136"/>
      <c r="C69" s="136"/>
      <c r="D69" s="137"/>
      <c r="E69" s="138"/>
      <c r="F69" s="138"/>
      <c r="G69" s="138"/>
      <c r="H69" s="138"/>
      <c r="I69" s="138"/>
      <c r="J69" s="138"/>
      <c r="K69" s="138"/>
      <c r="L69" s="138"/>
      <c r="M69" s="138"/>
      <c r="N69" s="123"/>
      <c r="O69" s="122"/>
    </row>
    <row r="70" spans="1:15" ht="18" customHeight="1" thickBot="1">
      <c r="A70" s="145"/>
      <c r="B70" s="220"/>
      <c r="C70" s="220"/>
      <c r="D70" s="221"/>
      <c r="E70" s="186"/>
      <c r="F70" s="186"/>
      <c r="G70" s="186"/>
      <c r="H70" s="186"/>
      <c r="I70" s="186"/>
      <c r="J70" s="186"/>
      <c r="K70" s="186"/>
      <c r="L70" s="186"/>
      <c r="M70" s="186"/>
      <c r="N70" s="124"/>
      <c r="O70" s="122"/>
    </row>
    <row r="71" spans="1:15" ht="18" customHeight="1">
      <c r="A71" s="147" t="s">
        <v>179</v>
      </c>
      <c r="B71" s="148" t="s">
        <v>180</v>
      </c>
      <c r="C71" s="149"/>
      <c r="D71" s="150"/>
      <c r="E71" s="151"/>
      <c r="F71" s="151"/>
      <c r="G71" s="151"/>
      <c r="H71" s="151"/>
      <c r="I71" s="151"/>
      <c r="J71" s="151"/>
      <c r="K71" s="151"/>
      <c r="L71" s="151"/>
      <c r="M71" s="151"/>
      <c r="N71" s="126"/>
      <c r="O71" s="122"/>
    </row>
    <row r="72" spans="1:15" ht="18" customHeight="1">
      <c r="A72" s="139"/>
      <c r="B72" s="136" t="str">
        <f>'6.수량산출서'!A77</f>
        <v>형틀목공</v>
      </c>
      <c r="C72" s="136"/>
      <c r="D72" s="137" t="str">
        <f>'6.수량산출서'!C77</f>
        <v>공</v>
      </c>
      <c r="E72" s="138">
        <f>'6.수량산출서'!E77</f>
        <v>2</v>
      </c>
      <c r="F72" s="138"/>
      <c r="G72" s="138">
        <f t="shared" ref="G72:G76" si="25">E72*F72</f>
        <v>0</v>
      </c>
      <c r="H72" s="138"/>
      <c r="I72" s="138">
        <f t="shared" ref="I72:I76" si="26">E72*H72</f>
        <v>0</v>
      </c>
      <c r="J72" s="138"/>
      <c r="K72" s="138">
        <f t="shared" ref="K72:K76" si="27">E72*J72</f>
        <v>0</v>
      </c>
      <c r="L72" s="138"/>
      <c r="M72" s="138">
        <f t="shared" ref="M72:M76" si="28">G72+I72+K72</f>
        <v>0</v>
      </c>
      <c r="N72" s="123"/>
      <c r="O72" s="122"/>
    </row>
    <row r="73" spans="1:15" ht="18" customHeight="1">
      <c r="A73" s="139"/>
      <c r="B73" s="136" t="str">
        <f>'6.수량산출서'!A78</f>
        <v>보통인부</v>
      </c>
      <c r="C73" s="136"/>
      <c r="D73" s="137" t="str">
        <f>'6.수량산출서'!C78</f>
        <v>공</v>
      </c>
      <c r="E73" s="138">
        <f>'6.수량산출서'!E78</f>
        <v>2</v>
      </c>
      <c r="F73" s="138"/>
      <c r="G73" s="138">
        <f t="shared" si="25"/>
        <v>0</v>
      </c>
      <c r="H73" s="138"/>
      <c r="I73" s="138">
        <f t="shared" si="26"/>
        <v>0</v>
      </c>
      <c r="J73" s="138"/>
      <c r="K73" s="138">
        <f t="shared" si="27"/>
        <v>0</v>
      </c>
      <c r="L73" s="138"/>
      <c r="M73" s="138">
        <f t="shared" si="28"/>
        <v>0</v>
      </c>
      <c r="N73" s="123"/>
      <c r="O73" s="122"/>
    </row>
    <row r="74" spans="1:15" ht="18" customHeight="1">
      <c r="A74" s="139"/>
      <c r="B74" s="136" t="str">
        <f>'6.수량산출서'!A79</f>
        <v>용접공</v>
      </c>
      <c r="C74" s="136"/>
      <c r="D74" s="137" t="str">
        <f>'6.수량산출서'!C79</f>
        <v>공</v>
      </c>
      <c r="E74" s="138">
        <f>'6.수량산출서'!E79</f>
        <v>2</v>
      </c>
      <c r="F74" s="138"/>
      <c r="G74" s="138">
        <f t="shared" si="25"/>
        <v>0</v>
      </c>
      <c r="H74" s="138"/>
      <c r="I74" s="138">
        <f t="shared" si="26"/>
        <v>0</v>
      </c>
      <c r="J74" s="138"/>
      <c r="K74" s="138">
        <f t="shared" si="27"/>
        <v>0</v>
      </c>
      <c r="L74" s="138"/>
      <c r="M74" s="138">
        <f t="shared" si="28"/>
        <v>0</v>
      </c>
      <c r="N74" s="123"/>
      <c r="O74" s="122"/>
    </row>
    <row r="75" spans="1:15" ht="18" customHeight="1">
      <c r="A75" s="139"/>
      <c r="B75" s="136" t="str">
        <f>'6.수량산출서'!A80</f>
        <v>기계설비공</v>
      </c>
      <c r="C75" s="136"/>
      <c r="D75" s="137" t="str">
        <f>'6.수량산출서'!C80</f>
        <v>공</v>
      </c>
      <c r="E75" s="138">
        <f>'6.수량산출서'!E80</f>
        <v>2</v>
      </c>
      <c r="F75" s="138"/>
      <c r="G75" s="138">
        <f t="shared" si="25"/>
        <v>0</v>
      </c>
      <c r="H75" s="138"/>
      <c r="I75" s="138">
        <f t="shared" si="26"/>
        <v>0</v>
      </c>
      <c r="J75" s="138"/>
      <c r="K75" s="138">
        <f t="shared" si="27"/>
        <v>0</v>
      </c>
      <c r="L75" s="138"/>
      <c r="M75" s="138">
        <f t="shared" si="28"/>
        <v>0</v>
      </c>
      <c r="N75" s="123"/>
      <c r="O75" s="122"/>
    </row>
    <row r="76" spans="1:15" ht="18" customHeight="1">
      <c r="A76" s="139"/>
      <c r="B76" s="136" t="str">
        <f>'6.수량산출서'!A81</f>
        <v>도장공</v>
      </c>
      <c r="C76" s="136"/>
      <c r="D76" s="137" t="str">
        <f>'6.수량산출서'!C81</f>
        <v>공</v>
      </c>
      <c r="E76" s="138">
        <f>'6.수량산출서'!E81</f>
        <v>2</v>
      </c>
      <c r="F76" s="138"/>
      <c r="G76" s="138">
        <f t="shared" si="25"/>
        <v>0</v>
      </c>
      <c r="H76" s="138"/>
      <c r="I76" s="138">
        <f t="shared" si="26"/>
        <v>0</v>
      </c>
      <c r="J76" s="138"/>
      <c r="K76" s="138">
        <f t="shared" si="27"/>
        <v>0</v>
      </c>
      <c r="L76" s="138"/>
      <c r="M76" s="138">
        <f t="shared" si="28"/>
        <v>0</v>
      </c>
      <c r="N76" s="123"/>
      <c r="O76" s="122"/>
    </row>
    <row r="77" spans="1:15" ht="18" customHeight="1">
      <c r="A77" s="139"/>
      <c r="B77" s="136"/>
      <c r="C77" s="136"/>
      <c r="D77" s="137"/>
      <c r="E77" s="138"/>
      <c r="F77" s="138"/>
      <c r="G77" s="138"/>
      <c r="H77" s="138"/>
      <c r="I77" s="138"/>
      <c r="J77" s="138"/>
      <c r="K77" s="138"/>
      <c r="L77" s="138"/>
      <c r="M77" s="138"/>
      <c r="N77" s="123"/>
      <c r="O77" s="122"/>
    </row>
    <row r="78" spans="1:15" ht="18" customHeight="1">
      <c r="A78" s="139"/>
      <c r="B78" s="136"/>
      <c r="C78" s="136"/>
      <c r="D78" s="137"/>
      <c r="E78" s="138"/>
      <c r="F78" s="138"/>
      <c r="G78" s="138"/>
      <c r="H78" s="138"/>
      <c r="I78" s="138"/>
      <c r="J78" s="138"/>
      <c r="K78" s="138"/>
      <c r="L78" s="138"/>
      <c r="M78" s="138"/>
      <c r="N78" s="123"/>
      <c r="O78" s="122"/>
    </row>
    <row r="79" spans="1:15" ht="18" customHeight="1">
      <c r="A79" s="139"/>
      <c r="B79" s="136"/>
      <c r="C79" s="136"/>
      <c r="D79" s="137"/>
      <c r="E79" s="138"/>
      <c r="F79" s="138"/>
      <c r="G79" s="138"/>
      <c r="H79" s="138"/>
      <c r="I79" s="138"/>
      <c r="J79" s="138"/>
      <c r="K79" s="138"/>
      <c r="L79" s="138"/>
      <c r="M79" s="138"/>
      <c r="N79" s="123"/>
      <c r="O79" s="122"/>
    </row>
    <row r="80" spans="1:15" ht="18" customHeight="1">
      <c r="A80" s="139"/>
      <c r="B80" s="136"/>
      <c r="C80" s="136"/>
      <c r="D80" s="137"/>
      <c r="E80" s="138"/>
      <c r="F80" s="138"/>
      <c r="G80" s="138"/>
      <c r="H80" s="138"/>
      <c r="I80" s="138"/>
      <c r="J80" s="138"/>
      <c r="K80" s="138"/>
      <c r="L80" s="138"/>
      <c r="M80" s="138"/>
      <c r="N80" s="123"/>
      <c r="O80" s="122"/>
    </row>
    <row r="81" spans="1:15" ht="18" customHeight="1">
      <c r="A81" s="139"/>
      <c r="B81" s="136"/>
      <c r="C81" s="136"/>
      <c r="D81" s="137"/>
      <c r="E81" s="138"/>
      <c r="F81" s="138"/>
      <c r="G81" s="138"/>
      <c r="H81" s="138"/>
      <c r="I81" s="138"/>
      <c r="J81" s="138"/>
      <c r="K81" s="138"/>
      <c r="L81" s="138"/>
      <c r="M81" s="138"/>
      <c r="N81" s="123"/>
      <c r="O81" s="122"/>
    </row>
    <row r="82" spans="1:15" ht="18" customHeight="1">
      <c r="A82" s="139"/>
      <c r="B82" s="136"/>
      <c r="C82" s="136"/>
      <c r="D82" s="137"/>
      <c r="E82" s="138"/>
      <c r="F82" s="138"/>
      <c r="G82" s="138"/>
      <c r="H82" s="138"/>
      <c r="I82" s="138"/>
      <c r="J82" s="138"/>
      <c r="K82" s="138"/>
      <c r="L82" s="138"/>
      <c r="M82" s="138"/>
      <c r="N82" s="123"/>
      <c r="O82" s="122"/>
    </row>
    <row r="83" spans="1:15" ht="18" customHeight="1">
      <c r="A83" s="139"/>
      <c r="B83" s="136"/>
      <c r="C83" s="136"/>
      <c r="D83" s="137"/>
      <c r="E83" s="138"/>
      <c r="F83" s="138"/>
      <c r="G83" s="138"/>
      <c r="H83" s="138"/>
      <c r="I83" s="138"/>
      <c r="J83" s="138"/>
      <c r="K83" s="138"/>
      <c r="L83" s="138"/>
      <c r="M83" s="138"/>
      <c r="N83" s="123"/>
      <c r="O83" s="122"/>
    </row>
    <row r="84" spans="1:15" ht="18" customHeight="1">
      <c r="A84" s="139"/>
      <c r="B84" s="136"/>
      <c r="C84" s="136"/>
      <c r="D84" s="137"/>
      <c r="E84" s="138"/>
      <c r="F84" s="138"/>
      <c r="G84" s="138"/>
      <c r="H84" s="138"/>
      <c r="I84" s="138"/>
      <c r="J84" s="138"/>
      <c r="K84" s="138"/>
      <c r="L84" s="138"/>
      <c r="M84" s="138"/>
      <c r="N84" s="123"/>
      <c r="O84" s="122"/>
    </row>
    <row r="85" spans="1:15" ht="18" customHeight="1">
      <c r="A85" s="139"/>
      <c r="B85" s="136"/>
      <c r="C85" s="136"/>
      <c r="D85" s="137"/>
      <c r="E85" s="138"/>
      <c r="F85" s="138"/>
      <c r="G85" s="138"/>
      <c r="H85" s="138"/>
      <c r="I85" s="138"/>
      <c r="J85" s="138"/>
      <c r="K85" s="138"/>
      <c r="L85" s="138"/>
      <c r="M85" s="138"/>
      <c r="N85" s="123"/>
      <c r="O85" s="122"/>
    </row>
    <row r="86" spans="1:15" ht="18" customHeight="1">
      <c r="A86" s="139"/>
      <c r="B86" s="136"/>
      <c r="C86" s="136"/>
      <c r="D86" s="137"/>
      <c r="E86" s="138"/>
      <c r="F86" s="138"/>
      <c r="G86" s="138"/>
      <c r="H86" s="138"/>
      <c r="I86" s="138"/>
      <c r="J86" s="138"/>
      <c r="K86" s="138"/>
      <c r="L86" s="138"/>
      <c r="M86" s="138"/>
      <c r="N86" s="123"/>
      <c r="O86" s="122"/>
    </row>
    <row r="87" spans="1:15" ht="18" customHeight="1">
      <c r="A87" s="139"/>
      <c r="B87" s="136"/>
      <c r="C87" s="136"/>
      <c r="D87" s="137"/>
      <c r="E87" s="138"/>
      <c r="F87" s="138"/>
      <c r="G87" s="138"/>
      <c r="H87" s="138"/>
      <c r="I87" s="138"/>
      <c r="J87" s="138"/>
      <c r="K87" s="138"/>
      <c r="L87" s="138"/>
      <c r="M87" s="138"/>
      <c r="N87" s="123"/>
      <c r="O87" s="122"/>
    </row>
    <row r="88" spans="1:15" ht="18" customHeight="1">
      <c r="A88" s="139"/>
      <c r="B88" s="136"/>
      <c r="C88" s="136"/>
      <c r="D88" s="137"/>
      <c r="E88" s="138"/>
      <c r="F88" s="138"/>
      <c r="G88" s="138"/>
      <c r="H88" s="138"/>
      <c r="I88" s="138"/>
      <c r="J88" s="138"/>
      <c r="K88" s="138"/>
      <c r="L88" s="138"/>
      <c r="M88" s="138"/>
      <c r="N88" s="123"/>
      <c r="O88" s="122"/>
    </row>
    <row r="89" spans="1:15" ht="18" customHeight="1">
      <c r="A89" s="139"/>
      <c r="B89" s="136"/>
      <c r="C89" s="136"/>
      <c r="D89" s="137"/>
      <c r="E89" s="138"/>
      <c r="F89" s="138"/>
      <c r="G89" s="138"/>
      <c r="H89" s="138"/>
      <c r="I89" s="138"/>
      <c r="J89" s="138"/>
      <c r="K89" s="138"/>
      <c r="L89" s="138"/>
      <c r="M89" s="138"/>
      <c r="N89" s="123"/>
      <c r="O89" s="122"/>
    </row>
    <row r="90" spans="1:15" ht="18" customHeight="1">
      <c r="A90" s="139"/>
      <c r="B90" s="136"/>
      <c r="C90" s="136"/>
      <c r="D90" s="137"/>
      <c r="E90" s="138"/>
      <c r="F90" s="138"/>
      <c r="G90" s="138"/>
      <c r="H90" s="138"/>
      <c r="I90" s="138"/>
      <c r="J90" s="138"/>
      <c r="K90" s="138"/>
      <c r="L90" s="138"/>
      <c r="M90" s="138"/>
      <c r="N90" s="123"/>
      <c r="O90" s="122"/>
    </row>
    <row r="91" spans="1:15" ht="18" customHeight="1">
      <c r="A91" s="139"/>
      <c r="B91" s="136"/>
      <c r="C91" s="136"/>
      <c r="D91" s="137"/>
      <c r="E91" s="138"/>
      <c r="F91" s="138"/>
      <c r="G91" s="138"/>
      <c r="H91" s="138"/>
      <c r="I91" s="138"/>
      <c r="J91" s="138"/>
      <c r="K91" s="138"/>
      <c r="L91" s="138"/>
      <c r="M91" s="138"/>
      <c r="N91" s="123"/>
      <c r="O91" s="122"/>
    </row>
    <row r="92" spans="1:15" ht="18" customHeight="1">
      <c r="A92" s="139"/>
      <c r="B92" s="136"/>
      <c r="C92" s="136"/>
      <c r="D92" s="137"/>
      <c r="E92" s="138"/>
      <c r="F92" s="138"/>
      <c r="G92" s="138"/>
      <c r="H92" s="138"/>
      <c r="I92" s="138"/>
      <c r="J92" s="138"/>
      <c r="K92" s="138"/>
      <c r="L92" s="138"/>
      <c r="M92" s="138"/>
      <c r="N92" s="123"/>
      <c r="O92" s="122"/>
    </row>
    <row r="93" spans="1:15" ht="18" customHeight="1">
      <c r="A93" s="139"/>
      <c r="B93" s="135"/>
      <c r="C93" s="135"/>
      <c r="D93" s="140"/>
      <c r="E93" s="141"/>
      <c r="F93" s="141"/>
      <c r="G93" s="141"/>
      <c r="H93" s="141"/>
      <c r="I93" s="141"/>
      <c r="J93" s="141"/>
      <c r="K93" s="141"/>
      <c r="L93" s="141"/>
      <c r="M93" s="141"/>
      <c r="N93" s="123"/>
      <c r="O93" s="122"/>
    </row>
    <row r="94" spans="1:15" ht="18" customHeight="1" thickBot="1">
      <c r="A94" s="152" t="s">
        <v>181</v>
      </c>
      <c r="B94" s="143" t="s">
        <v>182</v>
      </c>
      <c r="C94" s="153"/>
      <c r="D94" s="154"/>
      <c r="E94" s="155"/>
      <c r="F94" s="155"/>
      <c r="G94" s="155">
        <f>SUM(G50:G93)</f>
        <v>0</v>
      </c>
      <c r="H94" s="155"/>
      <c r="I94" s="155">
        <f>SUM(I50:I93)</f>
        <v>0</v>
      </c>
      <c r="J94" s="155"/>
      <c r="K94" s="155">
        <f>SUM(K50:K93)</f>
        <v>0</v>
      </c>
      <c r="L94" s="155"/>
      <c r="M94" s="155">
        <f>SUM(M50:M93)</f>
        <v>0</v>
      </c>
      <c r="N94" s="127"/>
      <c r="O94" s="122"/>
    </row>
    <row r="95" spans="1:15" ht="18" customHeight="1">
      <c r="A95" s="147">
        <v>4</v>
      </c>
      <c r="B95" s="148" t="s">
        <v>185</v>
      </c>
      <c r="C95" s="149" t="s">
        <v>178</v>
      </c>
      <c r="D95" s="150" t="s">
        <v>178</v>
      </c>
      <c r="E95" s="151" t="s">
        <v>178</v>
      </c>
      <c r="F95" s="151"/>
      <c r="G95" s="151"/>
      <c r="H95" s="151"/>
      <c r="I95" s="151"/>
      <c r="J95" s="151"/>
      <c r="K95" s="151"/>
      <c r="L95" s="151" t="s">
        <v>178</v>
      </c>
      <c r="M95" s="151" t="s">
        <v>178</v>
      </c>
      <c r="N95" s="126"/>
      <c r="O95" s="122"/>
    </row>
    <row r="96" spans="1:15" ht="18" customHeight="1">
      <c r="A96" s="134" t="s">
        <v>176</v>
      </c>
      <c r="B96" s="135" t="s">
        <v>177</v>
      </c>
      <c r="C96" s="136"/>
      <c r="D96" s="137"/>
      <c r="E96" s="138"/>
      <c r="F96" s="138"/>
      <c r="G96" s="138"/>
      <c r="H96" s="138"/>
      <c r="I96" s="138"/>
      <c r="J96" s="138"/>
      <c r="K96" s="138"/>
      <c r="L96" s="138"/>
      <c r="M96" s="138"/>
      <c r="N96" s="123"/>
      <c r="O96" s="122"/>
    </row>
    <row r="97" spans="1:15" ht="18" customHeight="1">
      <c r="A97" s="139"/>
      <c r="B97" s="136" t="str">
        <f>'6.수량산출서'!A104</f>
        <v>주기관</v>
      </c>
      <c r="C97" s="136" t="str">
        <f>'6.수량산출서'!B104</f>
        <v>200PS YAMAHA</v>
      </c>
      <c r="D97" s="137" t="str">
        <f>'6.수량산출서'!C104</f>
        <v>SET</v>
      </c>
      <c r="E97" s="138">
        <f>'6.수량산출서'!E104</f>
        <v>1</v>
      </c>
      <c r="F97" s="138"/>
      <c r="G97" s="138">
        <f t="shared" ref="G97:G98" si="29">E97*F97</f>
        <v>0</v>
      </c>
      <c r="H97" s="138"/>
      <c r="I97" s="138">
        <f t="shared" ref="I97:I98" si="30">E97*H97</f>
        <v>0</v>
      </c>
      <c r="J97" s="138"/>
      <c r="K97" s="138">
        <f t="shared" ref="K97:K98" si="31">G97*J97</f>
        <v>0</v>
      </c>
      <c r="L97" s="138"/>
      <c r="M97" s="138">
        <f t="shared" ref="M97:M98" si="32">G97+I97+K97</f>
        <v>0</v>
      </c>
      <c r="N97" s="123"/>
      <c r="O97" s="122"/>
    </row>
    <row r="98" spans="1:15" ht="18" customHeight="1">
      <c r="A98" s="139"/>
      <c r="B98" s="136" t="str">
        <f>'6.수량산출서'!A105</f>
        <v>배관공사</v>
      </c>
      <c r="C98" s="136" t="str">
        <f>'6.수량산출서'!B105</f>
        <v>각종</v>
      </c>
      <c r="D98" s="137" t="str">
        <f>'6.수량산출서'!C105</f>
        <v>식</v>
      </c>
      <c r="E98" s="138">
        <f>'6.수량산출서'!E105</f>
        <v>1</v>
      </c>
      <c r="F98" s="138"/>
      <c r="G98" s="138">
        <f t="shared" si="29"/>
        <v>0</v>
      </c>
      <c r="H98" s="138"/>
      <c r="I98" s="138">
        <f t="shared" si="30"/>
        <v>0</v>
      </c>
      <c r="J98" s="138"/>
      <c r="K98" s="138">
        <f t="shared" si="31"/>
        <v>0</v>
      </c>
      <c r="L98" s="138"/>
      <c r="M98" s="138">
        <f t="shared" si="32"/>
        <v>0</v>
      </c>
      <c r="N98" s="123"/>
      <c r="O98" s="122"/>
    </row>
    <row r="99" spans="1:15" ht="18" customHeight="1">
      <c r="A99" s="139"/>
      <c r="B99" s="136"/>
      <c r="C99" s="136"/>
      <c r="D99" s="137"/>
      <c r="E99" s="138"/>
      <c r="F99" s="138"/>
      <c r="G99" s="138"/>
      <c r="H99" s="138"/>
      <c r="I99" s="138"/>
      <c r="J99" s="138"/>
      <c r="K99" s="138"/>
      <c r="L99" s="138"/>
      <c r="M99" s="138"/>
      <c r="N99" s="123"/>
      <c r="O99" s="122"/>
    </row>
    <row r="100" spans="1:15" ht="18" customHeight="1">
      <c r="A100" s="139"/>
      <c r="B100" s="136"/>
      <c r="C100" s="136"/>
      <c r="D100" s="137"/>
      <c r="E100" s="138"/>
      <c r="F100" s="138"/>
      <c r="G100" s="138"/>
      <c r="H100" s="138"/>
      <c r="I100" s="138"/>
      <c r="J100" s="138"/>
      <c r="K100" s="138"/>
      <c r="L100" s="138"/>
      <c r="M100" s="138"/>
      <c r="N100" s="123"/>
      <c r="O100" s="122"/>
    </row>
    <row r="101" spans="1:15" ht="18" customHeight="1">
      <c r="A101" s="139"/>
      <c r="B101" s="136"/>
      <c r="C101" s="136"/>
      <c r="D101" s="137"/>
      <c r="E101" s="138"/>
      <c r="F101" s="138"/>
      <c r="G101" s="138"/>
      <c r="H101" s="138"/>
      <c r="I101" s="138"/>
      <c r="J101" s="138"/>
      <c r="K101" s="138"/>
      <c r="L101" s="138"/>
      <c r="M101" s="138"/>
      <c r="N101" s="123"/>
      <c r="O101" s="122"/>
    </row>
    <row r="102" spans="1:15" ht="18" customHeight="1">
      <c r="A102" s="139"/>
      <c r="B102" s="135"/>
      <c r="C102" s="135"/>
      <c r="D102" s="140"/>
      <c r="E102" s="141"/>
      <c r="F102" s="141"/>
      <c r="G102" s="141"/>
      <c r="H102" s="141"/>
      <c r="I102" s="141"/>
      <c r="J102" s="141"/>
      <c r="K102" s="141"/>
      <c r="L102" s="141"/>
      <c r="M102" s="141"/>
      <c r="N102" s="123"/>
      <c r="O102" s="122"/>
    </row>
    <row r="103" spans="1:15" ht="18" customHeight="1">
      <c r="A103" s="156"/>
      <c r="B103" s="157"/>
      <c r="C103" s="157"/>
      <c r="D103" s="158"/>
      <c r="E103" s="159"/>
      <c r="F103" s="159"/>
      <c r="G103" s="159"/>
      <c r="H103" s="159"/>
      <c r="I103" s="159"/>
      <c r="J103" s="159"/>
      <c r="K103" s="159"/>
      <c r="L103" s="159"/>
      <c r="M103" s="159"/>
      <c r="N103" s="128"/>
      <c r="O103" s="122"/>
    </row>
    <row r="104" spans="1:15" s="130" customFormat="1" ht="18" customHeight="1">
      <c r="A104" s="134" t="s">
        <v>179</v>
      </c>
      <c r="B104" s="135" t="s">
        <v>180</v>
      </c>
      <c r="C104" s="135"/>
      <c r="D104" s="140"/>
      <c r="E104" s="141"/>
      <c r="F104" s="141"/>
      <c r="G104" s="141"/>
      <c r="H104" s="141"/>
      <c r="I104" s="141"/>
      <c r="J104" s="141"/>
      <c r="K104" s="141"/>
      <c r="L104" s="141"/>
      <c r="M104" s="141"/>
      <c r="N104" s="129"/>
      <c r="O104" s="160"/>
    </row>
    <row r="105" spans="1:15" ht="18" customHeight="1">
      <c r="A105" s="139"/>
      <c r="B105" s="136" t="str">
        <f>'6.수량산출서'!A110</f>
        <v>기계설비공</v>
      </c>
      <c r="C105" s="136"/>
      <c r="D105" s="137" t="str">
        <f>'6.수량산출서'!C110</f>
        <v>공</v>
      </c>
      <c r="E105" s="138">
        <f>'6.수량산출서'!E110</f>
        <v>1</v>
      </c>
      <c r="F105" s="138"/>
      <c r="G105" s="138">
        <f t="shared" ref="G105:G109" si="33">E105*F105</f>
        <v>0</v>
      </c>
      <c r="H105" s="138"/>
      <c r="I105" s="138">
        <f t="shared" ref="I105:I109" si="34">E105*H105</f>
        <v>0</v>
      </c>
      <c r="J105" s="138"/>
      <c r="K105" s="138">
        <f t="shared" ref="K105:K109" si="35">G105*J105</f>
        <v>0</v>
      </c>
      <c r="L105" s="138"/>
      <c r="M105" s="138">
        <f t="shared" ref="M105:M109" si="36">G105+I105+K105</f>
        <v>0</v>
      </c>
      <c r="N105" s="123"/>
      <c r="O105" s="122"/>
    </row>
    <row r="106" spans="1:15" ht="18" customHeight="1">
      <c r="A106" s="139"/>
      <c r="B106" s="136" t="str">
        <f>'6.수량산출서'!A111</f>
        <v>보통인부</v>
      </c>
      <c r="C106" s="136"/>
      <c r="D106" s="137" t="str">
        <f>'6.수량산출서'!C111</f>
        <v>공</v>
      </c>
      <c r="E106" s="138">
        <f>'6.수량산출서'!E111</f>
        <v>1</v>
      </c>
      <c r="F106" s="138"/>
      <c r="G106" s="138">
        <f t="shared" si="33"/>
        <v>0</v>
      </c>
      <c r="H106" s="138"/>
      <c r="I106" s="138">
        <f t="shared" si="34"/>
        <v>0</v>
      </c>
      <c r="J106" s="138"/>
      <c r="K106" s="138">
        <f t="shared" si="35"/>
        <v>0</v>
      </c>
      <c r="L106" s="138"/>
      <c r="M106" s="138">
        <f t="shared" si="36"/>
        <v>0</v>
      </c>
      <c r="N106" s="123"/>
      <c r="O106" s="122"/>
    </row>
    <row r="107" spans="1:15" ht="18" customHeight="1">
      <c r="A107" s="139"/>
      <c r="B107" s="136" t="str">
        <f>'6.수량산출서'!A112</f>
        <v>용접공</v>
      </c>
      <c r="C107" s="136"/>
      <c r="D107" s="137" t="str">
        <f>'6.수량산출서'!C112</f>
        <v>공</v>
      </c>
      <c r="E107" s="138">
        <f>'6.수량산출서'!E112</f>
        <v>1</v>
      </c>
      <c r="F107" s="138"/>
      <c r="G107" s="138">
        <f t="shared" si="33"/>
        <v>0</v>
      </c>
      <c r="H107" s="138"/>
      <c r="I107" s="138">
        <f t="shared" si="34"/>
        <v>0</v>
      </c>
      <c r="J107" s="138"/>
      <c r="K107" s="138">
        <f t="shared" si="35"/>
        <v>0</v>
      </c>
      <c r="L107" s="138"/>
      <c r="M107" s="138">
        <f t="shared" si="36"/>
        <v>0</v>
      </c>
      <c r="N107" s="123"/>
      <c r="O107" s="122"/>
    </row>
    <row r="108" spans="1:15" ht="18" customHeight="1">
      <c r="A108" s="139"/>
      <c r="B108" s="136" t="str">
        <f>'6.수량산출서'!A113</f>
        <v>연마공</v>
      </c>
      <c r="C108" s="136"/>
      <c r="D108" s="137" t="str">
        <f>'6.수량산출서'!C113</f>
        <v>공</v>
      </c>
      <c r="E108" s="138">
        <f>'6.수량산출서'!E113</f>
        <v>1</v>
      </c>
      <c r="F108" s="138"/>
      <c r="G108" s="138">
        <f t="shared" si="33"/>
        <v>0</v>
      </c>
      <c r="H108" s="138"/>
      <c r="I108" s="138">
        <f t="shared" si="34"/>
        <v>0</v>
      </c>
      <c r="J108" s="138"/>
      <c r="K108" s="138">
        <f t="shared" si="35"/>
        <v>0</v>
      </c>
      <c r="L108" s="138"/>
      <c r="M108" s="138">
        <f t="shared" si="36"/>
        <v>0</v>
      </c>
      <c r="N108" s="123"/>
      <c r="O108" s="122"/>
    </row>
    <row r="109" spans="1:15" ht="18" customHeight="1">
      <c r="A109" s="139"/>
      <c r="B109" s="136" t="str">
        <f>'6.수량산출서'!A114</f>
        <v>배관공</v>
      </c>
      <c r="C109" s="136"/>
      <c r="D109" s="137" t="str">
        <f>'6.수량산출서'!C114</f>
        <v>공</v>
      </c>
      <c r="E109" s="138">
        <f>'6.수량산출서'!E114</f>
        <v>1</v>
      </c>
      <c r="F109" s="138"/>
      <c r="G109" s="138">
        <f t="shared" si="33"/>
        <v>0</v>
      </c>
      <c r="H109" s="138"/>
      <c r="I109" s="138">
        <f t="shared" si="34"/>
        <v>0</v>
      </c>
      <c r="J109" s="138"/>
      <c r="K109" s="138">
        <f t="shared" si="35"/>
        <v>0</v>
      </c>
      <c r="L109" s="138"/>
      <c r="M109" s="138">
        <f t="shared" si="36"/>
        <v>0</v>
      </c>
      <c r="N109" s="123"/>
      <c r="O109" s="122"/>
    </row>
    <row r="110" spans="1:15" ht="18" customHeight="1">
      <c r="A110" s="139"/>
      <c r="B110" s="136"/>
      <c r="C110" s="136"/>
      <c r="D110" s="137"/>
      <c r="E110" s="138"/>
      <c r="F110" s="138"/>
      <c r="G110" s="138"/>
      <c r="H110" s="138"/>
      <c r="I110" s="138"/>
      <c r="J110" s="138"/>
      <c r="K110" s="138"/>
      <c r="L110" s="138"/>
      <c r="M110" s="138"/>
      <c r="N110" s="123"/>
      <c r="O110" s="122"/>
    </row>
    <row r="111" spans="1:15" ht="18" customHeight="1">
      <c r="A111" s="139"/>
      <c r="B111" s="136"/>
      <c r="C111" s="136"/>
      <c r="D111" s="137"/>
      <c r="E111" s="138"/>
      <c r="F111" s="138"/>
      <c r="G111" s="138"/>
      <c r="H111" s="138"/>
      <c r="I111" s="138"/>
      <c r="J111" s="138"/>
      <c r="K111" s="138"/>
      <c r="L111" s="138"/>
      <c r="M111" s="138"/>
      <c r="N111" s="123"/>
      <c r="O111" s="122"/>
    </row>
    <row r="112" spans="1:15" ht="18" customHeight="1">
      <c r="A112" s="139"/>
      <c r="B112" s="136"/>
      <c r="C112" s="136"/>
      <c r="D112" s="137"/>
      <c r="E112" s="138"/>
      <c r="F112" s="138"/>
      <c r="G112" s="138"/>
      <c r="H112" s="138"/>
      <c r="I112" s="138"/>
      <c r="J112" s="138"/>
      <c r="K112" s="138"/>
      <c r="L112" s="138"/>
      <c r="M112" s="138"/>
      <c r="N112" s="123"/>
      <c r="O112" s="122"/>
    </row>
    <row r="113" spans="1:16" ht="18" customHeight="1">
      <c r="A113" s="139"/>
      <c r="B113" s="136"/>
      <c r="C113" s="136"/>
      <c r="D113" s="137"/>
      <c r="E113" s="138"/>
      <c r="F113" s="138"/>
      <c r="G113" s="138"/>
      <c r="H113" s="138"/>
      <c r="I113" s="138"/>
      <c r="J113" s="138"/>
      <c r="K113" s="138"/>
      <c r="L113" s="138"/>
      <c r="M113" s="138"/>
      <c r="N113" s="123"/>
      <c r="O113" s="122"/>
    </row>
    <row r="114" spans="1:16" s="130" customFormat="1" ht="18" customHeight="1">
      <c r="A114" s="134"/>
      <c r="B114" s="135"/>
      <c r="C114" s="135"/>
      <c r="D114" s="140"/>
      <c r="E114" s="141"/>
      <c r="F114" s="141"/>
      <c r="G114" s="141"/>
      <c r="H114" s="141"/>
      <c r="I114" s="141"/>
      <c r="J114" s="141"/>
      <c r="K114" s="141"/>
      <c r="L114" s="141"/>
      <c r="M114" s="141"/>
      <c r="N114" s="129"/>
      <c r="O114" s="160"/>
    </row>
    <row r="115" spans="1:16" s="130" customFormat="1" ht="18" customHeight="1">
      <c r="A115" s="134"/>
      <c r="B115" s="135"/>
      <c r="C115" s="135"/>
      <c r="D115" s="140"/>
      <c r="E115" s="141"/>
      <c r="F115" s="141"/>
      <c r="G115" s="141"/>
      <c r="H115" s="141"/>
      <c r="I115" s="141"/>
      <c r="J115" s="141"/>
      <c r="K115" s="141"/>
      <c r="L115" s="141"/>
      <c r="M115" s="141"/>
      <c r="N115" s="129"/>
      <c r="O115" s="160"/>
    </row>
    <row r="116" spans="1:16" ht="18" customHeight="1">
      <c r="A116" s="139"/>
      <c r="B116" s="136"/>
      <c r="C116" s="136"/>
      <c r="D116" s="137"/>
      <c r="E116" s="138"/>
      <c r="F116" s="138"/>
      <c r="G116" s="138"/>
      <c r="H116" s="138"/>
      <c r="I116" s="138"/>
      <c r="J116" s="138"/>
      <c r="K116" s="138"/>
      <c r="L116" s="138"/>
      <c r="M116" s="138"/>
      <c r="N116" s="123"/>
      <c r="O116" s="122"/>
    </row>
    <row r="117" spans="1:16" s="130" customFormat="1" ht="18" customHeight="1" thickBot="1">
      <c r="A117" s="142" t="s">
        <v>181</v>
      </c>
      <c r="B117" s="143" t="s">
        <v>182</v>
      </c>
      <c r="C117" s="143"/>
      <c r="D117" s="146"/>
      <c r="E117" s="144"/>
      <c r="F117" s="144"/>
      <c r="G117" s="144">
        <f>SUM(G97:G116)</f>
        <v>0</v>
      </c>
      <c r="H117" s="144"/>
      <c r="I117" s="144">
        <f>SUM(I97:I116)</f>
        <v>0</v>
      </c>
      <c r="J117" s="144"/>
      <c r="K117" s="144">
        <f>SUM(K97:K116)</f>
        <v>0</v>
      </c>
      <c r="L117" s="144"/>
      <c r="M117" s="144">
        <f>SUM(M97:M116)</f>
        <v>0</v>
      </c>
      <c r="N117" s="125"/>
      <c r="O117" s="160"/>
    </row>
    <row r="118" spans="1:16" s="130" customFormat="1" ht="18" customHeight="1">
      <c r="A118" s="147">
        <v>5</v>
      </c>
      <c r="B118" s="148" t="s">
        <v>186</v>
      </c>
      <c r="C118" s="148" t="s">
        <v>178</v>
      </c>
      <c r="D118" s="167" t="s">
        <v>178</v>
      </c>
      <c r="E118" s="168" t="s">
        <v>178</v>
      </c>
      <c r="F118" s="168"/>
      <c r="G118" s="168"/>
      <c r="H118" s="168"/>
      <c r="I118" s="168"/>
      <c r="J118" s="168"/>
      <c r="K118" s="168"/>
      <c r="L118" s="168" t="s">
        <v>178</v>
      </c>
      <c r="M118" s="168" t="s">
        <v>178</v>
      </c>
      <c r="N118" s="169"/>
      <c r="O118" s="160"/>
    </row>
    <row r="119" spans="1:16" s="130" customFormat="1" ht="18" customHeight="1">
      <c r="A119" s="134" t="s">
        <v>176</v>
      </c>
      <c r="B119" s="135" t="s">
        <v>177</v>
      </c>
      <c r="C119" s="135"/>
      <c r="D119" s="140"/>
      <c r="E119" s="141"/>
      <c r="F119" s="141"/>
      <c r="G119" s="141"/>
      <c r="H119" s="141"/>
      <c r="I119" s="141"/>
      <c r="J119" s="141"/>
      <c r="K119" s="141"/>
      <c r="L119" s="141"/>
      <c r="M119" s="141"/>
      <c r="N119" s="129"/>
      <c r="O119" s="160"/>
    </row>
    <row r="120" spans="1:16" ht="18" customHeight="1">
      <c r="A120" s="139"/>
      <c r="B120" s="136" t="str">
        <f>'6.수량산출서'!A129</f>
        <v>주배전반</v>
      </c>
      <c r="C120" s="136"/>
      <c r="D120" s="137" t="str">
        <f>'6.수량산출서'!C129</f>
        <v>SET</v>
      </c>
      <c r="E120" s="138">
        <f>'6.수량산출서'!E129</f>
        <v>1</v>
      </c>
      <c r="F120" s="138"/>
      <c r="G120" s="138">
        <f t="shared" ref="G120:G122" si="37">E120*F120</f>
        <v>0</v>
      </c>
      <c r="H120" s="138"/>
      <c r="I120" s="138">
        <f t="shared" ref="I120:I122" si="38">E120*H120</f>
        <v>0</v>
      </c>
      <c r="J120" s="138"/>
      <c r="K120" s="138">
        <f t="shared" ref="K120:K122" si="39">G120*J120</f>
        <v>0</v>
      </c>
      <c r="L120" s="138"/>
      <c r="M120" s="138">
        <f t="shared" ref="M120:M122" si="40">G120+I120+K120</f>
        <v>0</v>
      </c>
      <c r="N120" s="123"/>
      <c r="O120" s="122"/>
      <c r="P120" s="231"/>
    </row>
    <row r="121" spans="1:16" ht="18" customHeight="1">
      <c r="A121" s="139"/>
      <c r="B121" s="136" t="str">
        <f>'6.수량산출서'!A130</f>
        <v>조명장치</v>
      </c>
      <c r="C121" s="136" t="str">
        <f>'6.수량산출서'!B130</f>
        <v>해사용 LED, 스위치, 콘센트, DC12V</v>
      </c>
      <c r="D121" s="137" t="str">
        <f>'6.수량산출서'!C130</f>
        <v>식</v>
      </c>
      <c r="E121" s="138">
        <f>'6.수량산출서'!E130</f>
        <v>1</v>
      </c>
      <c r="F121" s="138"/>
      <c r="G121" s="138">
        <f t="shared" si="37"/>
        <v>0</v>
      </c>
      <c r="H121" s="138"/>
      <c r="I121" s="138">
        <f t="shared" si="38"/>
        <v>0</v>
      </c>
      <c r="J121" s="138"/>
      <c r="K121" s="138">
        <f t="shared" si="39"/>
        <v>0</v>
      </c>
      <c r="L121" s="138"/>
      <c r="M121" s="138">
        <f t="shared" si="40"/>
        <v>0</v>
      </c>
      <c r="N121" s="123"/>
      <c r="O121" s="122"/>
    </row>
    <row r="122" spans="1:16" ht="18" customHeight="1">
      <c r="A122" s="139"/>
      <c r="B122" s="136" t="str">
        <f>'6.수량산출서'!A131</f>
        <v>항해등</v>
      </c>
      <c r="C122" s="136"/>
      <c r="D122" s="137" t="str">
        <f>'6.수량산출서'!C131</f>
        <v>식</v>
      </c>
      <c r="E122" s="138">
        <f>'6.수량산출서'!E131</f>
        <v>1</v>
      </c>
      <c r="F122" s="138"/>
      <c r="G122" s="138">
        <f t="shared" si="37"/>
        <v>0</v>
      </c>
      <c r="H122" s="138"/>
      <c r="I122" s="138">
        <f t="shared" si="38"/>
        <v>0</v>
      </c>
      <c r="J122" s="138"/>
      <c r="K122" s="138">
        <f t="shared" si="39"/>
        <v>0</v>
      </c>
      <c r="L122" s="138"/>
      <c r="M122" s="138">
        <f t="shared" si="40"/>
        <v>0</v>
      </c>
      <c r="N122" s="123"/>
      <c r="O122" s="122"/>
    </row>
    <row r="123" spans="1:16" ht="18" customHeight="1">
      <c r="A123" s="139"/>
      <c r="B123" s="136" t="str">
        <f>'6.수량산출서'!A132</f>
        <v>앰프/ 기적</v>
      </c>
      <c r="C123" s="136"/>
      <c r="D123" s="137" t="str">
        <f>'6.수량산출서'!C132</f>
        <v>식</v>
      </c>
      <c r="E123" s="138">
        <f>'6.수량산출서'!E132</f>
        <v>1</v>
      </c>
      <c r="F123" s="138"/>
      <c r="G123" s="138">
        <f>E123*F123</f>
        <v>0</v>
      </c>
      <c r="H123" s="138"/>
      <c r="I123" s="138">
        <f>E123*H123</f>
        <v>0</v>
      </c>
      <c r="J123" s="138"/>
      <c r="K123" s="138">
        <f>G123*J123</f>
        <v>0</v>
      </c>
      <c r="L123" s="138"/>
      <c r="M123" s="138">
        <f>G123+I123+K123</f>
        <v>0</v>
      </c>
      <c r="N123" s="123"/>
      <c r="O123" s="122"/>
    </row>
    <row r="124" spans="1:16" ht="18" customHeight="1">
      <c r="A124" s="139"/>
      <c r="B124" s="136" t="str">
        <f>'6.수량산출서'!A133</f>
        <v>레이더 반사기</v>
      </c>
      <c r="C124" s="136"/>
      <c r="D124" s="137" t="str">
        <f>'6.수량산출서'!C133</f>
        <v>식</v>
      </c>
      <c r="E124" s="138">
        <f>'6.수량산출서'!E133</f>
        <v>1</v>
      </c>
      <c r="F124" s="138"/>
      <c r="G124" s="138">
        <f>E124*F124</f>
        <v>0</v>
      </c>
      <c r="H124" s="138"/>
      <c r="I124" s="138">
        <f>E124*H124</f>
        <v>0</v>
      </c>
      <c r="J124" s="138"/>
      <c r="K124" s="138">
        <f>G124*J124</f>
        <v>0</v>
      </c>
      <c r="L124" s="138"/>
      <c r="M124" s="138">
        <f>G124+I124+K124</f>
        <v>0</v>
      </c>
      <c r="N124" s="123"/>
      <c r="O124" s="122"/>
    </row>
    <row r="125" spans="1:16" ht="18" customHeight="1">
      <c r="A125" s="139"/>
      <c r="B125" s="136" t="str">
        <f>'6.수량산출서'!A134</f>
        <v>선박용전선</v>
      </c>
      <c r="C125" s="136"/>
      <c r="D125" s="137" t="str">
        <f>'6.수량산출서'!C134</f>
        <v>식</v>
      </c>
      <c r="E125" s="138">
        <f>'6.수량산출서'!E134</f>
        <v>1</v>
      </c>
      <c r="F125" s="138"/>
      <c r="G125" s="138">
        <f>E125*F125</f>
        <v>0</v>
      </c>
      <c r="H125" s="138"/>
      <c r="I125" s="138">
        <f>E125*H125</f>
        <v>0</v>
      </c>
      <c r="J125" s="138"/>
      <c r="K125" s="138">
        <f>G125*J125</f>
        <v>0</v>
      </c>
      <c r="L125" s="138"/>
      <c r="M125" s="138">
        <f>G125+I125+K125</f>
        <v>0</v>
      </c>
      <c r="N125" s="123"/>
      <c r="O125" s="122"/>
    </row>
    <row r="126" spans="1:16" ht="18" customHeight="1">
      <c r="A126" s="139"/>
      <c r="B126" s="136" t="str">
        <f>'6.수량산출서'!A135</f>
        <v>BATTERY</v>
      </c>
      <c r="C126" s="136"/>
      <c r="D126" s="137" t="str">
        <f>'6.수량산출서'!C135</f>
        <v>개</v>
      </c>
      <c r="E126" s="138">
        <f>'6.수량산출서'!E135</f>
        <v>1</v>
      </c>
      <c r="F126" s="138"/>
      <c r="G126" s="138">
        <f t="shared" ref="G126" si="41">E126*F126</f>
        <v>0</v>
      </c>
      <c r="H126" s="138"/>
      <c r="I126" s="138">
        <f t="shared" ref="I126" si="42">E126*H126</f>
        <v>0</v>
      </c>
      <c r="J126" s="138"/>
      <c r="K126" s="138">
        <f t="shared" ref="K126" si="43">G126*J126</f>
        <v>0</v>
      </c>
      <c r="L126" s="138"/>
      <c r="M126" s="138">
        <f t="shared" ref="M126" si="44">G126+I126+K126</f>
        <v>0</v>
      </c>
      <c r="N126" s="123"/>
      <c r="O126" s="122"/>
    </row>
    <row r="127" spans="1:16" ht="18" customHeight="1">
      <c r="A127" s="139"/>
      <c r="B127" s="136"/>
      <c r="C127" s="136"/>
      <c r="D127" s="137"/>
      <c r="E127" s="138"/>
      <c r="F127" s="138"/>
      <c r="G127" s="138"/>
      <c r="H127" s="138"/>
      <c r="I127" s="138"/>
      <c r="J127" s="138"/>
      <c r="K127" s="138"/>
      <c r="L127" s="138"/>
      <c r="M127" s="138"/>
      <c r="N127" s="123"/>
    </row>
    <row r="128" spans="1:16" ht="18" customHeight="1">
      <c r="A128" s="139"/>
      <c r="B128" s="136"/>
      <c r="C128" s="136"/>
      <c r="D128" s="137"/>
      <c r="E128" s="138"/>
      <c r="F128" s="138"/>
      <c r="G128" s="138"/>
      <c r="H128" s="138"/>
      <c r="I128" s="138"/>
      <c r="J128" s="138"/>
      <c r="K128" s="138"/>
      <c r="L128" s="138"/>
      <c r="M128" s="138"/>
      <c r="N128" s="123"/>
      <c r="O128" s="122"/>
    </row>
    <row r="129" spans="1:15" ht="18" customHeight="1">
      <c r="A129" s="139"/>
      <c r="B129" s="136"/>
      <c r="C129" s="136"/>
      <c r="D129" s="137"/>
      <c r="E129" s="138"/>
      <c r="F129" s="138"/>
      <c r="G129" s="138"/>
      <c r="H129" s="138"/>
      <c r="I129" s="138"/>
      <c r="J129" s="138"/>
      <c r="K129" s="138"/>
      <c r="L129" s="138"/>
      <c r="M129" s="138"/>
      <c r="N129" s="123"/>
      <c r="O129" s="122"/>
    </row>
    <row r="130" spans="1:15" ht="18" customHeight="1">
      <c r="A130" s="139"/>
      <c r="B130" s="136"/>
      <c r="C130" s="136"/>
      <c r="D130" s="137"/>
      <c r="E130" s="138"/>
      <c r="F130" s="138"/>
      <c r="G130" s="138"/>
      <c r="H130" s="138"/>
      <c r="I130" s="138"/>
      <c r="J130" s="138"/>
      <c r="K130" s="138"/>
      <c r="L130" s="138"/>
      <c r="M130" s="138"/>
      <c r="N130" s="123"/>
      <c r="O130" s="122"/>
    </row>
    <row r="131" spans="1:15" s="130" customFormat="1" ht="18" customHeight="1">
      <c r="A131" s="134"/>
      <c r="B131" s="135"/>
      <c r="C131" s="135"/>
      <c r="D131" s="140"/>
      <c r="E131" s="141"/>
      <c r="F131" s="141"/>
      <c r="G131" s="141"/>
      <c r="H131" s="141"/>
      <c r="I131" s="141"/>
      <c r="J131" s="141"/>
      <c r="K131" s="141"/>
      <c r="L131" s="141"/>
      <c r="M131" s="141"/>
      <c r="N131" s="129"/>
      <c r="O131" s="160"/>
    </row>
    <row r="132" spans="1:15" s="130" customFormat="1" ht="18" customHeight="1">
      <c r="A132" s="134" t="s">
        <v>179</v>
      </c>
      <c r="B132" s="135" t="s">
        <v>180</v>
      </c>
      <c r="C132" s="135"/>
      <c r="D132" s="140"/>
      <c r="E132" s="141"/>
      <c r="F132" s="141"/>
      <c r="G132" s="141"/>
      <c r="H132" s="141"/>
      <c r="I132" s="141"/>
      <c r="J132" s="141"/>
      <c r="K132" s="141"/>
      <c r="L132" s="141"/>
      <c r="M132" s="141"/>
      <c r="N132" s="129"/>
      <c r="O132" s="160"/>
    </row>
    <row r="133" spans="1:15" ht="18" customHeight="1">
      <c r="A133" s="139"/>
      <c r="B133" s="136" t="str">
        <f>'6.수량산출서'!A141</f>
        <v>전기공사기사</v>
      </c>
      <c r="C133" s="136"/>
      <c r="D133" s="137" t="str">
        <f>'6.수량산출서'!C141</f>
        <v>공</v>
      </c>
      <c r="E133" s="138">
        <f>'6.수량산출서'!E141</f>
        <v>1</v>
      </c>
      <c r="F133" s="138"/>
      <c r="G133" s="138">
        <f t="shared" ref="G133" si="45">E133*F133</f>
        <v>0</v>
      </c>
      <c r="H133" s="138"/>
      <c r="I133" s="138">
        <f t="shared" ref="I133" si="46">E133*H133</f>
        <v>0</v>
      </c>
      <c r="J133" s="138"/>
      <c r="K133" s="138">
        <f t="shared" ref="K133" si="47">G133*J133</f>
        <v>0</v>
      </c>
      <c r="L133" s="138"/>
      <c r="M133" s="138">
        <f t="shared" ref="M133" si="48">G133+I133+K133</f>
        <v>0</v>
      </c>
      <c r="N133" s="123"/>
      <c r="O133" s="122"/>
    </row>
    <row r="134" spans="1:15" ht="18" customHeight="1">
      <c r="A134" s="139"/>
      <c r="B134" s="136" t="str">
        <f>'6.수량산출서'!A142</f>
        <v>보통인부</v>
      </c>
      <c r="C134" s="136"/>
      <c r="D134" s="137" t="str">
        <f>'6.수량산출서'!C142</f>
        <v>공</v>
      </c>
      <c r="E134" s="138">
        <f>'6.수량산출서'!E142</f>
        <v>1</v>
      </c>
      <c r="F134" s="138"/>
      <c r="G134" s="138">
        <f t="shared" ref="G134" si="49">E134*F134</f>
        <v>0</v>
      </c>
      <c r="H134" s="138"/>
      <c r="I134" s="138">
        <f t="shared" ref="I134" si="50">E134*H134</f>
        <v>0</v>
      </c>
      <c r="J134" s="138"/>
      <c r="K134" s="138">
        <f t="shared" ref="K134" si="51">G134*J134</f>
        <v>0</v>
      </c>
      <c r="L134" s="138"/>
      <c r="M134" s="138">
        <f t="shared" ref="M134" si="52">G134+I134+K134</f>
        <v>0</v>
      </c>
      <c r="N134" s="123"/>
      <c r="O134" s="122"/>
    </row>
    <row r="135" spans="1:15" ht="18" customHeight="1">
      <c r="A135" s="139"/>
      <c r="B135" s="136"/>
      <c r="C135" s="136"/>
      <c r="D135" s="137"/>
      <c r="E135" s="138"/>
      <c r="F135" s="138"/>
      <c r="G135" s="138"/>
      <c r="H135" s="138"/>
      <c r="I135" s="138"/>
      <c r="J135" s="138"/>
      <c r="K135" s="138"/>
      <c r="L135" s="138"/>
      <c r="M135" s="138"/>
      <c r="N135" s="123"/>
      <c r="O135" s="122"/>
    </row>
    <row r="136" spans="1:15" s="130" customFormat="1" ht="18" customHeight="1">
      <c r="A136" s="161"/>
      <c r="B136" s="162"/>
      <c r="C136" s="162"/>
      <c r="D136" s="163"/>
      <c r="E136" s="164"/>
      <c r="F136" s="164"/>
      <c r="G136" s="164"/>
      <c r="H136" s="164"/>
      <c r="I136" s="164"/>
      <c r="J136" s="164"/>
      <c r="K136" s="164"/>
      <c r="L136" s="164"/>
      <c r="M136" s="164"/>
      <c r="N136" s="131"/>
      <c r="O136" s="160"/>
    </row>
    <row r="137" spans="1:15" s="130" customFormat="1" ht="18" customHeight="1">
      <c r="A137" s="161"/>
      <c r="B137" s="162"/>
      <c r="C137" s="162"/>
      <c r="D137" s="163"/>
      <c r="E137" s="164"/>
      <c r="F137" s="164"/>
      <c r="G137" s="164"/>
      <c r="H137" s="164"/>
      <c r="I137" s="164"/>
      <c r="J137" s="164"/>
      <c r="K137" s="164"/>
      <c r="L137" s="164"/>
      <c r="M137" s="164"/>
      <c r="N137" s="131"/>
      <c r="O137" s="160"/>
    </row>
    <row r="138" spans="1:15" s="130" customFormat="1" ht="18" customHeight="1" thickBot="1">
      <c r="A138" s="142" t="s">
        <v>181</v>
      </c>
      <c r="B138" s="143" t="s">
        <v>182</v>
      </c>
      <c r="C138" s="143"/>
      <c r="D138" s="146"/>
      <c r="E138" s="144"/>
      <c r="F138" s="144"/>
      <c r="G138" s="144">
        <f>SUM(G120:G137)</f>
        <v>0</v>
      </c>
      <c r="H138" s="144"/>
      <c r="I138" s="144">
        <f>SUM(I120:I137)</f>
        <v>0</v>
      </c>
      <c r="J138" s="144"/>
      <c r="K138" s="144">
        <f>SUM(K120:K137)</f>
        <v>0</v>
      </c>
      <c r="L138" s="144"/>
      <c r="M138" s="144">
        <f>SUM(M120:M137)</f>
        <v>0</v>
      </c>
      <c r="N138" s="125"/>
      <c r="O138" s="160"/>
    </row>
    <row r="139" spans="1:15" ht="18" customHeight="1">
      <c r="A139" s="165"/>
      <c r="B139" s="122"/>
      <c r="C139" s="122"/>
      <c r="D139" s="165"/>
      <c r="E139" s="166"/>
      <c r="F139" s="166"/>
      <c r="G139" s="166"/>
      <c r="H139" s="166"/>
      <c r="I139" s="166"/>
      <c r="J139" s="166"/>
      <c r="K139" s="166"/>
      <c r="L139" s="166"/>
      <c r="M139" s="166"/>
      <c r="O139" s="122"/>
    </row>
    <row r="140" spans="1:15" ht="18" customHeight="1">
      <c r="A140" s="165"/>
      <c r="B140" s="122"/>
      <c r="C140" s="122"/>
      <c r="D140" s="165"/>
      <c r="E140" s="166"/>
      <c r="F140" s="166"/>
      <c r="G140" s="166"/>
      <c r="H140" s="166"/>
      <c r="I140" s="166"/>
      <c r="J140" s="166"/>
      <c r="K140" s="166"/>
      <c r="L140" s="166"/>
      <c r="M140" s="166"/>
      <c r="O140" s="122"/>
    </row>
    <row r="141" spans="1:15" ht="18" customHeight="1">
      <c r="A141" s="165"/>
      <c r="B141" s="122"/>
      <c r="C141" s="122"/>
      <c r="D141" s="165"/>
      <c r="E141" s="166"/>
      <c r="F141" s="166"/>
      <c r="G141" s="166"/>
      <c r="H141" s="166"/>
      <c r="I141" s="166"/>
      <c r="J141" s="166"/>
      <c r="K141" s="166"/>
      <c r="L141" s="166"/>
      <c r="M141" s="166"/>
      <c r="O141" s="122"/>
    </row>
    <row r="142" spans="1:15" ht="18" customHeight="1">
      <c r="A142" s="165"/>
      <c r="B142" s="122"/>
      <c r="C142" s="122"/>
      <c r="D142" s="165"/>
      <c r="E142" s="166"/>
      <c r="F142" s="166"/>
      <c r="G142" s="166"/>
      <c r="H142" s="166"/>
      <c r="I142" s="166"/>
      <c r="J142" s="166"/>
      <c r="K142" s="166"/>
      <c r="L142" s="166"/>
      <c r="M142" s="166"/>
      <c r="O142" s="122"/>
    </row>
    <row r="143" spans="1:15" ht="18" customHeight="1">
      <c r="A143" s="165"/>
      <c r="B143" s="122"/>
      <c r="C143" s="122"/>
      <c r="D143" s="165"/>
      <c r="E143" s="166"/>
      <c r="F143" s="166"/>
      <c r="G143" s="166"/>
      <c r="H143" s="166"/>
      <c r="I143" s="166"/>
      <c r="J143" s="166"/>
      <c r="K143" s="166"/>
      <c r="L143" s="166"/>
      <c r="M143" s="166"/>
      <c r="O143" s="122"/>
    </row>
    <row r="144" spans="1:15" ht="18" customHeight="1">
      <c r="A144" s="165"/>
      <c r="B144" s="122"/>
      <c r="C144" s="122"/>
      <c r="D144" s="165"/>
      <c r="E144" s="166"/>
      <c r="F144" s="166"/>
      <c r="G144" s="166"/>
      <c r="H144" s="166"/>
      <c r="I144" s="166"/>
      <c r="J144" s="166"/>
      <c r="K144" s="166"/>
      <c r="L144" s="166"/>
      <c r="M144" s="166"/>
      <c r="O144" s="122"/>
    </row>
    <row r="145" spans="1:15" ht="18" customHeight="1">
      <c r="A145" s="165"/>
      <c r="B145" s="122"/>
      <c r="C145" s="122"/>
      <c r="D145" s="165"/>
      <c r="E145" s="166"/>
      <c r="F145" s="166"/>
      <c r="G145" s="166"/>
      <c r="H145" s="166"/>
      <c r="I145" s="166"/>
      <c r="J145" s="166"/>
      <c r="K145" s="166"/>
      <c r="L145" s="166"/>
      <c r="M145" s="166"/>
      <c r="O145" s="122"/>
    </row>
    <row r="146" spans="1:15" ht="18" customHeight="1">
      <c r="A146" s="165"/>
      <c r="B146" s="122"/>
      <c r="C146" s="122"/>
      <c r="D146" s="165"/>
      <c r="E146" s="166"/>
      <c r="F146" s="166"/>
      <c r="G146" s="166"/>
      <c r="H146" s="166"/>
      <c r="I146" s="166"/>
      <c r="J146" s="166"/>
      <c r="K146" s="166"/>
      <c r="L146" s="166"/>
      <c r="M146" s="166"/>
      <c r="O146" s="122"/>
    </row>
    <row r="147" spans="1:15" ht="18" customHeight="1">
      <c r="A147" s="165"/>
      <c r="B147" s="122"/>
      <c r="C147" s="122"/>
      <c r="D147" s="165"/>
      <c r="E147" s="166"/>
      <c r="F147" s="166"/>
      <c r="G147" s="166"/>
      <c r="H147" s="166"/>
      <c r="I147" s="166"/>
      <c r="J147" s="166"/>
      <c r="K147" s="166"/>
      <c r="L147" s="166"/>
      <c r="M147" s="166"/>
      <c r="O147" s="122"/>
    </row>
    <row r="148" spans="1:15" ht="18" customHeight="1">
      <c r="A148" s="165"/>
      <c r="B148" s="122"/>
      <c r="C148" s="122"/>
      <c r="D148" s="165"/>
      <c r="E148" s="166"/>
      <c r="F148" s="166"/>
      <c r="G148" s="166"/>
      <c r="H148" s="166"/>
      <c r="I148" s="166"/>
      <c r="J148" s="166"/>
      <c r="K148" s="166"/>
      <c r="L148" s="166"/>
      <c r="M148" s="166"/>
      <c r="O148" s="122"/>
    </row>
    <row r="149" spans="1:15" ht="18" customHeight="1">
      <c r="A149" s="165"/>
      <c r="B149" s="122"/>
      <c r="C149" s="122"/>
      <c r="D149" s="165"/>
      <c r="E149" s="166"/>
      <c r="F149" s="166"/>
      <c r="G149" s="166"/>
      <c r="H149" s="166"/>
      <c r="I149" s="166"/>
      <c r="J149" s="166"/>
      <c r="K149" s="166"/>
      <c r="L149" s="166"/>
      <c r="M149" s="166"/>
      <c r="O149" s="122"/>
    </row>
    <row r="150" spans="1:15" ht="18" customHeight="1">
      <c r="A150" s="165"/>
      <c r="B150" s="122"/>
      <c r="C150" s="122"/>
      <c r="D150" s="165"/>
      <c r="E150" s="166"/>
      <c r="F150" s="166"/>
      <c r="G150" s="166"/>
      <c r="H150" s="166"/>
      <c r="I150" s="166"/>
      <c r="J150" s="166"/>
      <c r="K150" s="166"/>
      <c r="L150" s="166"/>
      <c r="M150" s="166"/>
      <c r="O150" s="122"/>
    </row>
    <row r="151" spans="1:15" ht="18" customHeight="1">
      <c r="A151" s="165"/>
      <c r="B151" s="122"/>
      <c r="C151" s="122"/>
      <c r="D151" s="165"/>
      <c r="E151" s="166"/>
      <c r="F151" s="166"/>
      <c r="G151" s="166"/>
      <c r="H151" s="166"/>
      <c r="I151" s="166"/>
      <c r="J151" s="166"/>
      <c r="K151" s="166"/>
      <c r="L151" s="166"/>
      <c r="M151" s="166"/>
      <c r="O151" s="122"/>
    </row>
    <row r="152" spans="1:15" ht="18" customHeight="1">
      <c r="A152" s="165"/>
      <c r="B152" s="122"/>
      <c r="C152" s="122"/>
      <c r="D152" s="165"/>
      <c r="E152" s="166"/>
      <c r="F152" s="166"/>
      <c r="G152" s="166"/>
      <c r="H152" s="166"/>
      <c r="I152" s="166"/>
      <c r="J152" s="166"/>
      <c r="K152" s="166"/>
      <c r="L152" s="166"/>
      <c r="M152" s="166"/>
      <c r="O152" s="122"/>
    </row>
    <row r="153" spans="1:15" ht="18" customHeight="1">
      <c r="A153" s="165"/>
      <c r="B153" s="122"/>
      <c r="C153" s="122"/>
      <c r="D153" s="165"/>
      <c r="E153" s="166"/>
      <c r="F153" s="166"/>
      <c r="G153" s="166"/>
      <c r="H153" s="166"/>
      <c r="I153" s="166"/>
      <c r="J153" s="166"/>
      <c r="K153" s="166"/>
      <c r="L153" s="166"/>
      <c r="M153" s="166"/>
      <c r="O153" s="122"/>
    </row>
    <row r="154" spans="1:15" ht="18" customHeight="1">
      <c r="A154" s="165"/>
      <c r="B154" s="122"/>
      <c r="C154" s="122"/>
      <c r="D154" s="165"/>
      <c r="E154" s="166"/>
      <c r="F154" s="166"/>
      <c r="G154" s="166"/>
      <c r="H154" s="166"/>
      <c r="I154" s="166"/>
      <c r="J154" s="166"/>
      <c r="K154" s="166"/>
      <c r="L154" s="166"/>
      <c r="M154" s="166"/>
      <c r="O154" s="122"/>
    </row>
    <row r="155" spans="1:15" ht="18" customHeight="1">
      <c r="A155" s="165"/>
      <c r="B155" s="122"/>
      <c r="C155" s="122"/>
      <c r="D155" s="165"/>
      <c r="E155" s="166"/>
      <c r="F155" s="166"/>
      <c r="G155" s="166"/>
      <c r="H155" s="166"/>
      <c r="I155" s="166"/>
      <c r="J155" s="166"/>
      <c r="K155" s="166"/>
      <c r="L155" s="166"/>
      <c r="M155" s="166"/>
      <c r="O155" s="122"/>
    </row>
    <row r="156" spans="1:15" ht="18" customHeight="1">
      <c r="A156" s="165"/>
      <c r="B156" s="122"/>
      <c r="C156" s="122"/>
      <c r="D156" s="165"/>
      <c r="E156" s="166"/>
      <c r="F156" s="166"/>
      <c r="G156" s="166"/>
      <c r="H156" s="166"/>
      <c r="I156" s="166"/>
      <c r="J156" s="166"/>
      <c r="K156" s="166"/>
      <c r="L156" s="166"/>
      <c r="M156" s="166"/>
      <c r="O156" s="122"/>
    </row>
    <row r="157" spans="1:15" ht="18" customHeight="1">
      <c r="A157" s="165"/>
      <c r="B157" s="122"/>
      <c r="C157" s="122"/>
      <c r="D157" s="165"/>
      <c r="E157" s="166"/>
      <c r="F157" s="166"/>
      <c r="G157" s="166"/>
      <c r="H157" s="166"/>
      <c r="I157" s="166"/>
      <c r="J157" s="166"/>
      <c r="K157" s="166"/>
      <c r="L157" s="166"/>
      <c r="M157" s="166"/>
      <c r="O157" s="122"/>
    </row>
    <row r="158" spans="1:15" ht="18" customHeight="1">
      <c r="A158" s="165"/>
      <c r="B158" s="122"/>
      <c r="C158" s="122"/>
      <c r="D158" s="165"/>
      <c r="E158" s="166"/>
      <c r="F158" s="166"/>
      <c r="G158" s="166"/>
      <c r="H158" s="166"/>
      <c r="I158" s="166"/>
      <c r="J158" s="166"/>
      <c r="K158" s="166"/>
      <c r="L158" s="166"/>
      <c r="M158" s="166"/>
      <c r="O158" s="122"/>
    </row>
    <row r="159" spans="1:15" ht="18" customHeight="1">
      <c r="A159" s="165"/>
      <c r="B159" s="122"/>
      <c r="C159" s="122"/>
      <c r="D159" s="165"/>
      <c r="E159" s="166"/>
      <c r="F159" s="166"/>
      <c r="G159" s="166"/>
      <c r="H159" s="166"/>
      <c r="I159" s="166"/>
      <c r="J159" s="166"/>
      <c r="K159" s="166"/>
      <c r="L159" s="166"/>
      <c r="M159" s="166"/>
      <c r="O159" s="122"/>
    </row>
    <row r="160" spans="1:15" ht="18" customHeight="1">
      <c r="A160" s="165"/>
      <c r="B160" s="122"/>
      <c r="C160" s="122"/>
      <c r="D160" s="165"/>
      <c r="E160" s="166"/>
      <c r="F160" s="166"/>
      <c r="G160" s="166"/>
      <c r="H160" s="166"/>
      <c r="I160" s="166"/>
      <c r="J160" s="166"/>
      <c r="K160" s="166"/>
      <c r="L160" s="166"/>
      <c r="M160" s="166"/>
      <c r="O160" s="122"/>
    </row>
    <row r="161" spans="1:15" ht="18" customHeight="1">
      <c r="A161" s="165"/>
      <c r="B161" s="122"/>
      <c r="C161" s="122"/>
      <c r="D161" s="165"/>
      <c r="E161" s="166"/>
      <c r="F161" s="166"/>
      <c r="G161" s="166"/>
      <c r="H161" s="166"/>
      <c r="I161" s="166"/>
      <c r="J161" s="166"/>
      <c r="K161" s="166"/>
      <c r="L161" s="166"/>
      <c r="M161" s="166"/>
      <c r="O161" s="122"/>
    </row>
    <row r="162" spans="1:15" ht="18" customHeight="1">
      <c r="A162" s="165"/>
      <c r="B162" s="122"/>
      <c r="C162" s="122"/>
      <c r="D162" s="165"/>
      <c r="E162" s="166"/>
      <c r="F162" s="166"/>
      <c r="G162" s="166"/>
      <c r="H162" s="166"/>
      <c r="I162" s="166"/>
      <c r="J162" s="166"/>
      <c r="K162" s="166"/>
      <c r="L162" s="166"/>
      <c r="M162" s="166"/>
      <c r="O162" s="122"/>
    </row>
    <row r="163" spans="1:15" ht="18" customHeight="1">
      <c r="A163" s="165"/>
      <c r="B163" s="122"/>
      <c r="C163" s="122"/>
      <c r="D163" s="165"/>
      <c r="E163" s="166"/>
      <c r="F163" s="166"/>
      <c r="G163" s="166"/>
      <c r="H163" s="166"/>
      <c r="I163" s="166"/>
      <c r="J163" s="166"/>
      <c r="K163" s="166"/>
      <c r="L163" s="166"/>
      <c r="M163" s="166"/>
      <c r="O163" s="122"/>
    </row>
    <row r="164" spans="1:15" ht="18" customHeight="1">
      <c r="A164" s="165"/>
      <c r="B164" s="122"/>
      <c r="C164" s="122"/>
      <c r="D164" s="165"/>
      <c r="E164" s="166"/>
      <c r="F164" s="166"/>
      <c r="G164" s="166"/>
      <c r="H164" s="166"/>
      <c r="I164" s="166"/>
      <c r="J164" s="166"/>
      <c r="K164" s="166"/>
      <c r="L164" s="166"/>
      <c r="M164" s="166"/>
      <c r="O164" s="122"/>
    </row>
    <row r="165" spans="1:15" ht="18" customHeight="1">
      <c r="A165" s="165"/>
      <c r="B165" s="122"/>
      <c r="C165" s="122"/>
      <c r="D165" s="165"/>
      <c r="E165" s="166"/>
      <c r="F165" s="166"/>
      <c r="G165" s="166"/>
      <c r="H165" s="166"/>
      <c r="I165" s="166"/>
      <c r="J165" s="166"/>
      <c r="K165" s="166"/>
      <c r="L165" s="166"/>
      <c r="M165" s="166"/>
      <c r="O165" s="122"/>
    </row>
    <row r="166" spans="1:15" ht="18" customHeight="1">
      <c r="A166" s="165"/>
      <c r="B166" s="122"/>
      <c r="C166" s="122"/>
      <c r="D166" s="165"/>
      <c r="E166" s="166"/>
      <c r="F166" s="166"/>
      <c r="G166" s="166"/>
      <c r="H166" s="166"/>
      <c r="I166" s="166"/>
      <c r="J166" s="166"/>
      <c r="K166" s="166"/>
      <c r="L166" s="166"/>
      <c r="M166" s="166"/>
      <c r="O166" s="122"/>
    </row>
    <row r="167" spans="1:15" ht="18" customHeight="1">
      <c r="A167" s="165"/>
      <c r="B167" s="122"/>
      <c r="C167" s="122"/>
      <c r="D167" s="165"/>
      <c r="E167" s="166"/>
      <c r="F167" s="166"/>
      <c r="G167" s="166"/>
      <c r="H167" s="166"/>
      <c r="I167" s="166"/>
      <c r="J167" s="166"/>
      <c r="K167" s="166"/>
      <c r="L167" s="166"/>
      <c r="M167" s="166"/>
      <c r="O167" s="122"/>
    </row>
    <row r="168" spans="1:15" ht="18" customHeight="1">
      <c r="A168" s="165"/>
      <c r="B168" s="122"/>
      <c r="C168" s="122"/>
      <c r="D168" s="165"/>
      <c r="E168" s="166"/>
      <c r="F168" s="166"/>
      <c r="G168" s="166"/>
      <c r="H168" s="166"/>
      <c r="I168" s="166"/>
      <c r="J168" s="166"/>
      <c r="K168" s="166"/>
      <c r="L168" s="166"/>
      <c r="M168" s="166"/>
      <c r="O168" s="122"/>
    </row>
    <row r="169" spans="1:15" ht="18" customHeight="1">
      <c r="A169" s="165"/>
      <c r="B169" s="122"/>
      <c r="C169" s="122"/>
      <c r="D169" s="165"/>
      <c r="E169" s="166"/>
      <c r="F169" s="166"/>
      <c r="G169" s="166"/>
      <c r="H169" s="166"/>
      <c r="I169" s="166"/>
      <c r="J169" s="166"/>
      <c r="K169" s="166"/>
      <c r="L169" s="166"/>
      <c r="M169" s="166"/>
      <c r="O169" s="122"/>
    </row>
    <row r="170" spans="1:15" ht="18" customHeight="1">
      <c r="A170" s="165"/>
      <c r="B170" s="122"/>
      <c r="C170" s="122"/>
      <c r="D170" s="165"/>
      <c r="E170" s="166"/>
      <c r="F170" s="166"/>
      <c r="G170" s="166"/>
      <c r="H170" s="166"/>
      <c r="I170" s="166"/>
      <c r="J170" s="166"/>
      <c r="K170" s="166"/>
      <c r="L170" s="166"/>
      <c r="M170" s="166"/>
      <c r="O170" s="122"/>
    </row>
    <row r="171" spans="1:15" ht="18" customHeight="1">
      <c r="A171" s="165"/>
      <c r="B171" s="122"/>
      <c r="C171" s="122"/>
      <c r="D171" s="165"/>
      <c r="E171" s="166"/>
      <c r="F171" s="166"/>
      <c r="G171" s="166"/>
      <c r="H171" s="166"/>
      <c r="I171" s="166"/>
      <c r="J171" s="166"/>
      <c r="K171" s="166"/>
      <c r="L171" s="166"/>
      <c r="M171" s="166"/>
      <c r="O171" s="122"/>
    </row>
    <row r="172" spans="1:15" ht="18" customHeight="1">
      <c r="A172" s="165"/>
      <c r="B172" s="122"/>
      <c r="C172" s="122"/>
      <c r="D172" s="165"/>
      <c r="E172" s="166"/>
      <c r="F172" s="166"/>
      <c r="G172" s="166"/>
      <c r="H172" s="166"/>
      <c r="I172" s="166"/>
      <c r="J172" s="166"/>
      <c r="K172" s="166"/>
      <c r="L172" s="166"/>
      <c r="M172" s="166"/>
      <c r="O172" s="122"/>
    </row>
    <row r="173" spans="1:15" ht="18" customHeight="1">
      <c r="A173" s="165"/>
      <c r="B173" s="122"/>
      <c r="C173" s="122"/>
      <c r="D173" s="165"/>
      <c r="E173" s="166"/>
      <c r="F173" s="166"/>
      <c r="G173" s="166"/>
      <c r="H173" s="166"/>
      <c r="I173" s="166"/>
      <c r="J173" s="166"/>
      <c r="K173" s="166"/>
      <c r="L173" s="166"/>
      <c r="M173" s="166"/>
      <c r="O173" s="122"/>
    </row>
    <row r="174" spans="1:15" ht="18" customHeight="1">
      <c r="A174" s="165"/>
      <c r="B174" s="122"/>
      <c r="C174" s="122"/>
      <c r="D174" s="165"/>
      <c r="E174" s="166"/>
      <c r="F174" s="166"/>
      <c r="G174" s="166"/>
      <c r="H174" s="166"/>
      <c r="I174" s="166"/>
      <c r="J174" s="166"/>
      <c r="K174" s="166"/>
      <c r="L174" s="166"/>
      <c r="M174" s="166"/>
      <c r="O174" s="122"/>
    </row>
    <row r="175" spans="1:15" ht="18" customHeight="1">
      <c r="A175" s="165"/>
      <c r="B175" s="122"/>
      <c r="C175" s="122"/>
      <c r="D175" s="165"/>
      <c r="E175" s="166"/>
      <c r="F175" s="166"/>
      <c r="G175" s="166"/>
      <c r="H175" s="166"/>
      <c r="I175" s="166"/>
      <c r="J175" s="166"/>
      <c r="K175" s="166"/>
      <c r="L175" s="166"/>
      <c r="M175" s="166"/>
      <c r="O175" s="122"/>
    </row>
    <row r="176" spans="1:15" ht="18" customHeight="1">
      <c r="A176" s="165"/>
      <c r="B176" s="122"/>
      <c r="C176" s="122"/>
      <c r="D176" s="165"/>
      <c r="E176" s="166"/>
      <c r="F176" s="166"/>
      <c r="G176" s="166"/>
      <c r="H176" s="166"/>
      <c r="I176" s="166"/>
      <c r="J176" s="166"/>
      <c r="K176" s="166"/>
      <c r="L176" s="166"/>
      <c r="M176" s="166"/>
      <c r="O176" s="122"/>
    </row>
    <row r="177" spans="1:15" ht="18" customHeight="1">
      <c r="A177" s="165"/>
      <c r="B177" s="122"/>
      <c r="C177" s="122"/>
      <c r="D177" s="165"/>
      <c r="E177" s="166"/>
      <c r="F177" s="166"/>
      <c r="G177" s="166"/>
      <c r="H177" s="166"/>
      <c r="I177" s="166"/>
      <c r="J177" s="166"/>
      <c r="K177" s="166"/>
      <c r="L177" s="166"/>
      <c r="M177" s="166"/>
      <c r="O177" s="122"/>
    </row>
    <row r="178" spans="1:15" ht="18" customHeight="1">
      <c r="A178" s="165"/>
      <c r="B178" s="122"/>
      <c r="C178" s="122"/>
      <c r="D178" s="165"/>
      <c r="E178" s="166"/>
      <c r="F178" s="166"/>
      <c r="G178" s="166"/>
      <c r="H178" s="166"/>
      <c r="I178" s="166"/>
      <c r="J178" s="166"/>
      <c r="K178" s="166"/>
      <c r="L178" s="166"/>
      <c r="M178" s="166"/>
      <c r="O178" s="122"/>
    </row>
    <row r="179" spans="1:15" ht="18" customHeight="1">
      <c r="A179" s="165"/>
      <c r="B179" s="122"/>
      <c r="C179" s="122"/>
      <c r="D179" s="165"/>
      <c r="E179" s="166"/>
      <c r="F179" s="166"/>
      <c r="G179" s="166"/>
      <c r="H179" s="166"/>
      <c r="I179" s="166"/>
      <c r="J179" s="166"/>
      <c r="K179" s="166"/>
      <c r="L179" s="166"/>
      <c r="M179" s="166"/>
      <c r="O179" s="122"/>
    </row>
    <row r="180" spans="1:15" ht="18" customHeight="1">
      <c r="A180" s="165"/>
      <c r="B180" s="122"/>
      <c r="C180" s="122"/>
      <c r="D180" s="165"/>
      <c r="E180" s="166"/>
      <c r="F180" s="166"/>
      <c r="G180" s="166"/>
      <c r="H180" s="166"/>
      <c r="I180" s="166"/>
      <c r="J180" s="166"/>
      <c r="K180" s="166"/>
      <c r="L180" s="166"/>
      <c r="M180" s="166"/>
      <c r="O180" s="122"/>
    </row>
    <row r="181" spans="1:15" ht="18" customHeight="1">
      <c r="A181" s="165"/>
      <c r="B181" s="122"/>
      <c r="C181" s="122"/>
      <c r="D181" s="165"/>
      <c r="E181" s="166"/>
      <c r="F181" s="166"/>
      <c r="G181" s="166"/>
      <c r="H181" s="166"/>
      <c r="I181" s="166"/>
      <c r="J181" s="166"/>
      <c r="K181" s="166"/>
      <c r="L181" s="166"/>
      <c r="M181" s="166"/>
      <c r="O181" s="122"/>
    </row>
    <row r="182" spans="1:15" ht="18" customHeight="1">
      <c r="A182" s="165"/>
      <c r="B182" s="122"/>
      <c r="C182" s="122"/>
      <c r="D182" s="165"/>
      <c r="E182" s="166"/>
      <c r="F182" s="166"/>
      <c r="G182" s="166"/>
      <c r="H182" s="166"/>
      <c r="I182" s="166"/>
      <c r="J182" s="166"/>
      <c r="K182" s="166"/>
      <c r="L182" s="166"/>
      <c r="M182" s="166"/>
      <c r="O182" s="122"/>
    </row>
    <row r="183" spans="1:15" ht="18" customHeight="1">
      <c r="A183" s="165"/>
      <c r="B183" s="122"/>
      <c r="C183" s="122"/>
      <c r="D183" s="165"/>
      <c r="E183" s="166"/>
      <c r="F183" s="166"/>
      <c r="G183" s="166"/>
      <c r="H183" s="166"/>
      <c r="I183" s="166"/>
      <c r="J183" s="166"/>
      <c r="K183" s="166"/>
      <c r="L183" s="166"/>
      <c r="M183" s="166"/>
      <c r="O183" s="122"/>
    </row>
    <row r="184" spans="1:15" ht="18" customHeight="1">
      <c r="A184" s="165"/>
      <c r="B184" s="122"/>
      <c r="C184" s="122"/>
      <c r="D184" s="165"/>
      <c r="E184" s="166"/>
      <c r="F184" s="166"/>
      <c r="G184" s="166"/>
      <c r="H184" s="166"/>
      <c r="I184" s="166"/>
      <c r="J184" s="166"/>
      <c r="K184" s="166"/>
      <c r="L184" s="166"/>
      <c r="M184" s="166"/>
      <c r="O184" s="122"/>
    </row>
    <row r="185" spans="1:15" ht="18" customHeight="1">
      <c r="A185" s="165"/>
      <c r="B185" s="122"/>
      <c r="C185" s="122"/>
      <c r="D185" s="165"/>
      <c r="E185" s="166"/>
      <c r="F185" s="166"/>
      <c r="G185" s="166"/>
      <c r="H185" s="166"/>
      <c r="I185" s="166"/>
      <c r="J185" s="166"/>
      <c r="K185" s="166"/>
      <c r="L185" s="166"/>
      <c r="M185" s="166"/>
      <c r="O185" s="122"/>
    </row>
    <row r="186" spans="1:15" ht="18" customHeight="1">
      <c r="A186" s="165"/>
      <c r="B186" s="122"/>
      <c r="C186" s="122"/>
      <c r="D186" s="165"/>
      <c r="E186" s="166"/>
      <c r="F186" s="166"/>
      <c r="G186" s="166"/>
      <c r="H186" s="166"/>
      <c r="I186" s="166"/>
      <c r="J186" s="166"/>
      <c r="K186" s="166"/>
      <c r="L186" s="166"/>
      <c r="M186" s="166"/>
      <c r="O186" s="122"/>
    </row>
    <row r="187" spans="1:15" ht="18" customHeight="1">
      <c r="A187" s="165"/>
      <c r="B187" s="122"/>
      <c r="C187" s="122"/>
      <c r="D187" s="165"/>
      <c r="E187" s="166"/>
      <c r="F187" s="166"/>
      <c r="G187" s="166"/>
      <c r="H187" s="166"/>
      <c r="I187" s="166"/>
      <c r="J187" s="166"/>
      <c r="K187" s="166"/>
      <c r="L187" s="166"/>
      <c r="M187" s="166"/>
      <c r="O187" s="122"/>
    </row>
    <row r="188" spans="1:15" ht="18" customHeight="1">
      <c r="A188" s="165"/>
      <c r="B188" s="122"/>
      <c r="C188" s="122"/>
      <c r="D188" s="165"/>
      <c r="E188" s="166"/>
      <c r="F188" s="166"/>
      <c r="G188" s="166"/>
      <c r="H188" s="166"/>
      <c r="I188" s="166"/>
      <c r="J188" s="166"/>
      <c r="K188" s="166"/>
      <c r="L188" s="166"/>
      <c r="M188" s="166"/>
      <c r="O188" s="122"/>
    </row>
    <row r="189" spans="1:15" ht="18" customHeight="1">
      <c r="A189" s="165"/>
      <c r="B189" s="122"/>
      <c r="C189" s="122"/>
      <c r="D189" s="165"/>
      <c r="E189" s="166"/>
      <c r="F189" s="166"/>
      <c r="G189" s="166"/>
      <c r="H189" s="166"/>
      <c r="I189" s="166"/>
      <c r="J189" s="166"/>
      <c r="K189" s="166"/>
      <c r="L189" s="166"/>
      <c r="M189" s="166"/>
      <c r="O189" s="122"/>
    </row>
    <row r="190" spans="1:15" ht="18" customHeight="1">
      <c r="A190" s="165"/>
      <c r="B190" s="122"/>
      <c r="C190" s="122"/>
      <c r="D190" s="165"/>
      <c r="E190" s="166"/>
      <c r="F190" s="166"/>
      <c r="G190" s="166"/>
      <c r="H190" s="166"/>
      <c r="I190" s="166"/>
      <c r="J190" s="166"/>
      <c r="K190" s="166"/>
      <c r="L190" s="166"/>
      <c r="M190" s="166"/>
      <c r="O190" s="122"/>
    </row>
    <row r="191" spans="1:15" ht="18" customHeight="1">
      <c r="A191" s="165"/>
      <c r="B191" s="122"/>
      <c r="C191" s="122"/>
      <c r="D191" s="165"/>
      <c r="E191" s="166"/>
      <c r="F191" s="166"/>
      <c r="G191" s="166"/>
      <c r="H191" s="166"/>
      <c r="I191" s="166"/>
      <c r="J191" s="166"/>
      <c r="K191" s="166"/>
      <c r="L191" s="166"/>
      <c r="M191" s="166"/>
      <c r="O191" s="122"/>
    </row>
    <row r="192" spans="1:15" ht="18" customHeight="1">
      <c r="A192" s="165"/>
      <c r="B192" s="122"/>
      <c r="C192" s="122"/>
      <c r="D192" s="165"/>
      <c r="E192" s="166"/>
      <c r="F192" s="166"/>
      <c r="G192" s="166"/>
      <c r="H192" s="166"/>
      <c r="I192" s="166"/>
      <c r="J192" s="166"/>
      <c r="K192" s="166"/>
      <c r="L192" s="166"/>
      <c r="M192" s="166"/>
      <c r="O192" s="122"/>
    </row>
    <row r="193" spans="1:15" ht="18" customHeight="1">
      <c r="A193" s="165"/>
      <c r="B193" s="122"/>
      <c r="C193" s="122"/>
      <c r="D193" s="165"/>
      <c r="E193" s="166"/>
      <c r="F193" s="166"/>
      <c r="G193" s="166"/>
      <c r="H193" s="166"/>
      <c r="I193" s="166"/>
      <c r="J193" s="166"/>
      <c r="K193" s="166"/>
      <c r="L193" s="166"/>
      <c r="M193" s="166"/>
      <c r="O193" s="122"/>
    </row>
    <row r="194" spans="1:15" ht="18" customHeight="1">
      <c r="A194" s="165"/>
      <c r="B194" s="122"/>
      <c r="C194" s="122"/>
      <c r="D194" s="165"/>
      <c r="E194" s="166"/>
      <c r="F194" s="166"/>
      <c r="G194" s="166"/>
      <c r="H194" s="166"/>
      <c r="I194" s="166"/>
      <c r="J194" s="166"/>
      <c r="K194" s="166"/>
      <c r="L194" s="166"/>
      <c r="M194" s="166"/>
      <c r="O194" s="122"/>
    </row>
    <row r="195" spans="1:15" ht="18" customHeight="1">
      <c r="A195" s="165"/>
      <c r="B195" s="122"/>
      <c r="C195" s="122"/>
      <c r="D195" s="165"/>
      <c r="E195" s="166"/>
      <c r="F195" s="166"/>
      <c r="G195" s="166"/>
      <c r="H195" s="166"/>
      <c r="I195" s="166"/>
      <c r="J195" s="166"/>
      <c r="K195" s="166"/>
      <c r="L195" s="166"/>
      <c r="M195" s="166"/>
      <c r="O195" s="122"/>
    </row>
    <row r="196" spans="1:15" ht="18" customHeight="1">
      <c r="A196" s="165"/>
      <c r="B196" s="122"/>
      <c r="C196" s="122"/>
      <c r="D196" s="165"/>
      <c r="E196" s="166"/>
      <c r="F196" s="166"/>
      <c r="G196" s="166"/>
      <c r="H196" s="166"/>
      <c r="I196" s="166"/>
      <c r="J196" s="166"/>
      <c r="K196" s="166"/>
      <c r="L196" s="166"/>
      <c r="M196" s="166"/>
      <c r="O196" s="122"/>
    </row>
    <row r="197" spans="1:15" ht="18" customHeight="1">
      <c r="A197" s="165"/>
      <c r="B197" s="122"/>
      <c r="C197" s="122"/>
      <c r="D197" s="165"/>
      <c r="E197" s="166"/>
      <c r="F197" s="166"/>
      <c r="G197" s="166"/>
      <c r="H197" s="166"/>
      <c r="I197" s="166"/>
      <c r="J197" s="166"/>
      <c r="K197" s="166"/>
      <c r="L197" s="166"/>
      <c r="M197" s="166"/>
      <c r="O197" s="122"/>
    </row>
    <row r="198" spans="1:15" ht="18" customHeight="1">
      <c r="A198" s="165"/>
      <c r="B198" s="122"/>
      <c r="C198" s="122"/>
      <c r="D198" s="165"/>
      <c r="E198" s="166"/>
      <c r="F198" s="166"/>
      <c r="G198" s="166"/>
      <c r="H198" s="166"/>
      <c r="I198" s="166"/>
      <c r="J198" s="166"/>
      <c r="K198" s="166"/>
      <c r="L198" s="166"/>
      <c r="M198" s="166"/>
      <c r="O198" s="122"/>
    </row>
    <row r="199" spans="1:15" ht="18" customHeight="1">
      <c r="A199" s="165"/>
      <c r="B199" s="122"/>
      <c r="C199" s="122"/>
      <c r="D199" s="165"/>
      <c r="E199" s="166"/>
      <c r="F199" s="166"/>
      <c r="G199" s="166"/>
      <c r="H199" s="166"/>
      <c r="I199" s="166"/>
      <c r="J199" s="166"/>
      <c r="K199" s="166"/>
      <c r="L199" s="166"/>
      <c r="M199" s="166"/>
      <c r="O199" s="122"/>
    </row>
    <row r="200" spans="1:15" ht="18" customHeight="1">
      <c r="A200" s="165"/>
      <c r="B200" s="122"/>
      <c r="C200" s="122"/>
      <c r="D200" s="165"/>
      <c r="E200" s="166"/>
      <c r="F200" s="166"/>
      <c r="G200" s="166"/>
      <c r="H200" s="166"/>
      <c r="I200" s="166"/>
      <c r="J200" s="166"/>
      <c r="K200" s="166"/>
      <c r="L200" s="166"/>
      <c r="M200" s="166"/>
      <c r="O200" s="122"/>
    </row>
    <row r="201" spans="1:15" ht="18" customHeight="1">
      <c r="A201" s="165"/>
      <c r="B201" s="122"/>
      <c r="C201" s="122"/>
      <c r="D201" s="165"/>
      <c r="E201" s="166"/>
      <c r="F201" s="166"/>
      <c r="G201" s="166"/>
      <c r="H201" s="166"/>
      <c r="I201" s="166"/>
      <c r="J201" s="166"/>
      <c r="K201" s="166"/>
      <c r="L201" s="166"/>
      <c r="M201" s="166"/>
      <c r="O201" s="122"/>
    </row>
    <row r="202" spans="1:15" ht="18" customHeight="1">
      <c r="A202" s="165"/>
      <c r="B202" s="122"/>
      <c r="C202" s="122"/>
      <c r="D202" s="165"/>
      <c r="E202" s="166"/>
      <c r="F202" s="166"/>
      <c r="G202" s="166"/>
      <c r="H202" s="166"/>
      <c r="I202" s="166"/>
      <c r="J202" s="166"/>
      <c r="K202" s="166"/>
      <c r="L202" s="166"/>
      <c r="M202" s="166"/>
      <c r="O202" s="122"/>
    </row>
    <row r="203" spans="1:15" ht="18" customHeight="1">
      <c r="A203" s="165"/>
      <c r="B203" s="122"/>
      <c r="C203" s="122"/>
      <c r="D203" s="165"/>
      <c r="E203" s="166"/>
      <c r="F203" s="166"/>
      <c r="G203" s="166"/>
      <c r="H203" s="166"/>
      <c r="I203" s="166"/>
      <c r="J203" s="166"/>
      <c r="K203" s="166"/>
      <c r="L203" s="166"/>
      <c r="M203" s="166"/>
      <c r="O203" s="122"/>
    </row>
    <row r="204" spans="1:15" ht="18" customHeight="1">
      <c r="A204" s="165"/>
      <c r="B204" s="122"/>
      <c r="C204" s="122"/>
      <c r="D204" s="165"/>
      <c r="E204" s="166"/>
      <c r="F204" s="166"/>
      <c r="G204" s="166"/>
      <c r="H204" s="166"/>
      <c r="I204" s="166"/>
      <c r="J204" s="166"/>
      <c r="K204" s="166"/>
      <c r="L204" s="166"/>
      <c r="M204" s="166"/>
      <c r="O204" s="122"/>
    </row>
    <row r="205" spans="1:15" ht="18" customHeight="1">
      <c r="A205" s="165"/>
      <c r="B205" s="122"/>
      <c r="C205" s="122"/>
      <c r="D205" s="165"/>
      <c r="E205" s="166"/>
      <c r="F205" s="166"/>
      <c r="G205" s="166"/>
      <c r="H205" s="166"/>
      <c r="I205" s="166"/>
      <c r="J205" s="166"/>
      <c r="K205" s="166"/>
      <c r="L205" s="166"/>
      <c r="M205" s="166"/>
      <c r="O205" s="122"/>
    </row>
    <row r="206" spans="1:15" ht="18" customHeight="1">
      <c r="A206" s="165"/>
      <c r="B206" s="122"/>
      <c r="C206" s="122"/>
      <c r="D206" s="165"/>
      <c r="E206" s="166"/>
      <c r="F206" s="166"/>
      <c r="G206" s="166"/>
      <c r="H206" s="166"/>
      <c r="I206" s="166"/>
      <c r="J206" s="166"/>
      <c r="K206" s="166"/>
      <c r="L206" s="166"/>
      <c r="M206" s="166"/>
      <c r="O206" s="122"/>
    </row>
    <row r="207" spans="1:15" ht="18" customHeight="1">
      <c r="A207" s="165"/>
      <c r="B207" s="122"/>
      <c r="C207" s="122"/>
      <c r="D207" s="165"/>
      <c r="E207" s="166"/>
      <c r="F207" s="166"/>
      <c r="G207" s="166"/>
      <c r="H207" s="166"/>
      <c r="I207" s="166"/>
      <c r="J207" s="166"/>
      <c r="K207" s="166"/>
      <c r="L207" s="166"/>
      <c r="M207" s="166"/>
      <c r="O207" s="122"/>
    </row>
    <row r="208" spans="1:15" ht="18" customHeight="1">
      <c r="A208" s="165"/>
      <c r="B208" s="122"/>
      <c r="C208" s="122"/>
      <c r="D208" s="165"/>
      <c r="E208" s="166"/>
      <c r="F208" s="166"/>
      <c r="G208" s="166"/>
      <c r="H208" s="166"/>
      <c r="I208" s="166"/>
      <c r="J208" s="166"/>
      <c r="K208" s="166"/>
      <c r="L208" s="166"/>
      <c r="M208" s="166"/>
      <c r="O208" s="122"/>
    </row>
    <row r="209" spans="1:15" ht="18" customHeight="1">
      <c r="A209" s="165"/>
      <c r="B209" s="122"/>
      <c r="C209" s="122"/>
      <c r="D209" s="165"/>
      <c r="E209" s="166"/>
      <c r="F209" s="166"/>
      <c r="G209" s="166"/>
      <c r="H209" s="166"/>
      <c r="I209" s="166"/>
      <c r="J209" s="166"/>
      <c r="K209" s="166"/>
      <c r="L209" s="166"/>
      <c r="M209" s="166"/>
      <c r="O209" s="122"/>
    </row>
    <row r="210" spans="1:15" ht="18" customHeight="1">
      <c r="A210" s="165"/>
      <c r="B210" s="122"/>
      <c r="C210" s="122"/>
      <c r="D210" s="165"/>
      <c r="E210" s="166"/>
      <c r="F210" s="166"/>
      <c r="G210" s="166"/>
      <c r="H210" s="166"/>
      <c r="I210" s="166"/>
      <c r="J210" s="166"/>
      <c r="K210" s="166"/>
      <c r="L210" s="166"/>
      <c r="M210" s="166"/>
      <c r="O210" s="122"/>
    </row>
    <row r="211" spans="1:15" ht="18" customHeight="1">
      <c r="A211" s="165"/>
      <c r="B211" s="122"/>
      <c r="C211" s="122"/>
      <c r="D211" s="165"/>
      <c r="E211" s="166"/>
      <c r="F211" s="166"/>
      <c r="G211" s="166"/>
      <c r="H211" s="166"/>
      <c r="I211" s="166"/>
      <c r="J211" s="166"/>
      <c r="K211" s="166"/>
      <c r="L211" s="166"/>
      <c r="M211" s="166"/>
      <c r="O211" s="122"/>
    </row>
    <row r="212" spans="1:15" ht="18" customHeight="1">
      <c r="A212" s="165"/>
      <c r="B212" s="122"/>
      <c r="C212" s="122"/>
      <c r="D212" s="165"/>
      <c r="E212" s="166"/>
      <c r="F212" s="166"/>
      <c r="G212" s="166"/>
      <c r="H212" s="166"/>
      <c r="I212" s="166"/>
      <c r="J212" s="166"/>
      <c r="K212" s="166"/>
      <c r="L212" s="166"/>
      <c r="M212" s="166"/>
      <c r="O212" s="122"/>
    </row>
    <row r="213" spans="1:15" ht="18" customHeight="1">
      <c r="A213" s="165"/>
      <c r="B213" s="122"/>
      <c r="C213" s="122"/>
      <c r="D213" s="165"/>
      <c r="E213" s="166"/>
      <c r="F213" s="166"/>
      <c r="G213" s="166"/>
      <c r="H213" s="166"/>
      <c r="I213" s="166"/>
      <c r="J213" s="166"/>
      <c r="K213" s="166"/>
      <c r="L213" s="166"/>
      <c r="M213" s="166"/>
      <c r="O213" s="122"/>
    </row>
    <row r="214" spans="1:15" ht="18" customHeight="1">
      <c r="A214" s="165"/>
      <c r="B214" s="122"/>
      <c r="C214" s="122"/>
      <c r="D214" s="165"/>
      <c r="E214" s="166"/>
      <c r="F214" s="166"/>
      <c r="G214" s="166"/>
      <c r="H214" s="166"/>
      <c r="I214" s="166"/>
      <c r="J214" s="166"/>
      <c r="K214" s="166"/>
      <c r="L214" s="166"/>
      <c r="M214" s="166"/>
      <c r="O214" s="122"/>
    </row>
    <row r="215" spans="1:15" ht="18" customHeight="1"/>
    <row r="216" spans="1:15" ht="18" customHeight="1"/>
    <row r="217" spans="1:15" ht="18" customHeight="1"/>
    <row r="218" spans="1:15" ht="18" customHeight="1"/>
    <row r="219" spans="1:15" ht="18" customHeight="1"/>
    <row r="220" spans="1:15" ht="18" customHeight="1"/>
    <row r="221" spans="1:15" ht="18" customHeight="1"/>
    <row r="222" spans="1:15" ht="18" customHeight="1"/>
    <row r="223" spans="1:15" ht="18" customHeight="1"/>
    <row r="224" spans="1:15" ht="18" customHeight="1"/>
    <row r="225" ht="18" customHeight="1"/>
    <row r="226" ht="18" customHeight="1"/>
    <row r="227" ht="18" customHeight="1"/>
    <row r="228" ht="18" customHeight="1"/>
    <row r="229" ht="18" customHeight="1"/>
    <row r="230" ht="18" customHeight="1"/>
    <row r="231" ht="18" customHeight="1"/>
    <row r="232" ht="18" customHeight="1"/>
    <row r="233" ht="18" customHeight="1"/>
    <row r="234" ht="18" customHeight="1"/>
    <row r="235" ht="18" customHeight="1"/>
    <row r="236" ht="18" customHeight="1"/>
    <row r="237" ht="18" customHeight="1"/>
    <row r="238" ht="18" customHeight="1"/>
    <row r="239" ht="18" customHeight="1"/>
    <row r="240" ht="18" customHeight="1"/>
    <row r="241" ht="18" customHeight="1"/>
    <row r="242" ht="18" customHeight="1"/>
    <row r="243" ht="18" customHeight="1"/>
    <row r="244" ht="18" customHeight="1"/>
    <row r="245" ht="18" customHeight="1"/>
    <row r="246" ht="18" customHeight="1"/>
    <row r="247" ht="18" customHeight="1"/>
    <row r="248" ht="18" customHeight="1"/>
    <row r="249" ht="18" customHeight="1"/>
    <row r="250" ht="18" customHeight="1"/>
    <row r="251" ht="18" customHeight="1"/>
    <row r="252" ht="18" customHeight="1"/>
    <row r="253" ht="18" customHeight="1"/>
    <row r="254" ht="18" customHeight="1"/>
    <row r="255" ht="18" customHeight="1"/>
    <row r="256" ht="18" customHeight="1"/>
    <row r="257" ht="18" customHeight="1"/>
    <row r="258" ht="18" customHeight="1"/>
    <row r="259" ht="18" customHeight="1"/>
    <row r="260" ht="18" customHeight="1"/>
    <row r="261" ht="18" customHeight="1"/>
    <row r="262" ht="18" customHeight="1"/>
    <row r="263" ht="18" customHeight="1"/>
    <row r="264" ht="18" customHeight="1"/>
    <row r="265" ht="18" customHeight="1"/>
    <row r="266" ht="18" customHeight="1"/>
    <row r="267" ht="18" customHeight="1"/>
    <row r="268" ht="18" customHeight="1"/>
    <row r="269" ht="18" customHeight="1"/>
    <row r="270" ht="18" customHeight="1"/>
    <row r="271" ht="18" customHeight="1"/>
    <row r="272" ht="18" customHeight="1"/>
    <row r="273" ht="18" customHeight="1"/>
    <row r="274" ht="18" customHeight="1"/>
    <row r="275" ht="18" customHeight="1"/>
    <row r="276" ht="18" customHeight="1"/>
    <row r="277" ht="18" customHeight="1"/>
    <row r="278" ht="18" customHeight="1"/>
    <row r="279" ht="18" customHeight="1"/>
    <row r="280" ht="18" customHeight="1"/>
    <row r="281" ht="18" customHeight="1"/>
    <row r="282" ht="18" customHeight="1"/>
    <row r="283" ht="18" customHeight="1"/>
    <row r="284" ht="18" customHeight="1"/>
    <row r="285" ht="18" customHeight="1"/>
    <row r="286" ht="18" customHeight="1"/>
    <row r="287" ht="18" customHeight="1"/>
    <row r="288" ht="18" customHeight="1"/>
    <row r="289" ht="18" customHeight="1"/>
    <row r="290" ht="18" customHeight="1"/>
    <row r="291" ht="18" customHeight="1"/>
    <row r="292" ht="18" customHeight="1"/>
    <row r="293" ht="18" customHeight="1"/>
    <row r="294" ht="18" customHeight="1"/>
    <row r="295" ht="18" customHeight="1"/>
    <row r="296" ht="18" customHeight="1"/>
    <row r="297" ht="18" customHeight="1"/>
    <row r="298" ht="18" customHeight="1"/>
    <row r="299" ht="18" customHeight="1"/>
    <row r="300" ht="18" customHeight="1"/>
    <row r="301" ht="18" customHeight="1"/>
    <row r="302" ht="18" customHeight="1"/>
    <row r="303" ht="18" customHeight="1"/>
    <row r="304" ht="18" customHeight="1"/>
    <row r="305" ht="18" customHeight="1"/>
    <row r="306" ht="18" customHeight="1"/>
    <row r="307" ht="18" customHeight="1"/>
    <row r="308" ht="18" customHeight="1"/>
    <row r="309" ht="18" customHeight="1"/>
    <row r="310" ht="18" customHeight="1"/>
    <row r="311" ht="18" customHeight="1"/>
    <row r="312" ht="18" customHeight="1"/>
    <row r="313" ht="18" customHeight="1"/>
    <row r="314" ht="18" customHeight="1"/>
    <row r="315" ht="18" customHeight="1"/>
    <row r="316" ht="18" customHeight="1"/>
    <row r="317" ht="18" customHeight="1"/>
    <row r="318" ht="18" customHeight="1"/>
    <row r="319" ht="18" customHeight="1"/>
    <row r="320" ht="18" customHeight="1"/>
    <row r="321" ht="18" customHeight="1"/>
    <row r="322" ht="18" customHeight="1"/>
    <row r="323" ht="18" customHeight="1"/>
    <row r="324" ht="18" customHeight="1"/>
    <row r="325" ht="18" customHeight="1"/>
    <row r="326" ht="18" customHeight="1"/>
    <row r="327" ht="18" customHeight="1"/>
    <row r="328" ht="18" customHeight="1"/>
    <row r="329" ht="18" customHeight="1"/>
    <row r="330" ht="18" customHeight="1"/>
    <row r="331" ht="18" customHeight="1"/>
    <row r="332" ht="18" customHeight="1"/>
    <row r="333" ht="18" customHeight="1"/>
    <row r="334" ht="18" customHeight="1"/>
    <row r="335" ht="18" customHeight="1"/>
    <row r="336" ht="18" customHeight="1"/>
    <row r="337" ht="18" customHeight="1"/>
    <row r="338" ht="18" customHeight="1"/>
    <row r="339" ht="18" customHeight="1"/>
    <row r="340" ht="18" customHeight="1"/>
    <row r="341" ht="18" customHeight="1"/>
    <row r="342" ht="18" customHeight="1"/>
    <row r="343" ht="18" customHeight="1"/>
    <row r="344" ht="18" customHeight="1"/>
    <row r="345" ht="18" customHeight="1"/>
    <row r="346" ht="18" customHeight="1"/>
    <row r="347" ht="18" customHeight="1"/>
    <row r="348" ht="18" customHeight="1"/>
    <row r="349" ht="18" customHeight="1"/>
    <row r="350" ht="18" customHeight="1"/>
    <row r="351" ht="18" customHeight="1"/>
    <row r="352" ht="18" customHeight="1"/>
    <row r="353" ht="18" customHeight="1"/>
    <row r="354" ht="18" customHeight="1"/>
    <row r="355" ht="18" customHeight="1"/>
    <row r="356" ht="18" customHeight="1"/>
    <row r="357" ht="18" customHeight="1"/>
    <row r="358" ht="18" customHeight="1"/>
    <row r="359" ht="18" customHeight="1"/>
    <row r="360" ht="18" customHeight="1"/>
    <row r="361" ht="18" customHeight="1"/>
    <row r="362" ht="18" customHeight="1"/>
    <row r="363" ht="18" customHeight="1"/>
    <row r="364" ht="18" customHeight="1"/>
    <row r="365" ht="18" customHeight="1"/>
    <row r="366" ht="18" customHeight="1"/>
    <row r="367" ht="18" customHeight="1"/>
    <row r="368" ht="18" customHeight="1"/>
    <row r="369" ht="18" customHeight="1"/>
    <row r="370" ht="18" customHeight="1"/>
    <row r="371" ht="18" customHeight="1"/>
    <row r="372" ht="18" customHeight="1"/>
    <row r="373" ht="18" customHeight="1"/>
    <row r="374" ht="18" customHeight="1"/>
    <row r="375" ht="18" customHeight="1"/>
    <row r="376" ht="18" customHeight="1"/>
    <row r="377" ht="18" customHeight="1"/>
    <row r="378" ht="18" customHeight="1"/>
    <row r="379" ht="18" customHeight="1"/>
    <row r="380" ht="18" customHeight="1"/>
    <row r="381" ht="18" customHeight="1"/>
    <row r="382" ht="18" customHeight="1"/>
    <row r="383" ht="18" customHeight="1"/>
    <row r="384" ht="18" customHeight="1"/>
    <row r="385" ht="18" customHeight="1"/>
    <row r="386" ht="18" customHeight="1"/>
    <row r="387" ht="18" customHeight="1"/>
    <row r="388" ht="18" customHeight="1"/>
    <row r="389" ht="18" customHeight="1"/>
    <row r="390" ht="18" customHeight="1"/>
    <row r="391" ht="18" customHeight="1"/>
    <row r="392" ht="18" customHeight="1"/>
    <row r="393" ht="18" customHeight="1"/>
    <row r="394" ht="18" customHeight="1"/>
    <row r="395" ht="18" customHeight="1"/>
    <row r="396" ht="18" customHeight="1"/>
    <row r="397" ht="18" customHeight="1"/>
    <row r="398" ht="18" customHeight="1"/>
    <row r="399" ht="18" customHeight="1"/>
    <row r="400" ht="18" customHeight="1"/>
    <row r="401" ht="18" customHeight="1"/>
    <row r="402" ht="18" customHeight="1"/>
    <row r="403" ht="18" customHeight="1"/>
    <row r="404" ht="18" customHeight="1"/>
    <row r="405" ht="18" customHeight="1"/>
    <row r="406" ht="18" customHeight="1"/>
    <row r="407" ht="18" customHeight="1"/>
    <row r="408" ht="18" customHeight="1"/>
    <row r="409" ht="18" customHeight="1"/>
    <row r="410" ht="18" customHeight="1"/>
    <row r="411" ht="18" customHeight="1"/>
    <row r="412" ht="18" customHeight="1"/>
    <row r="413" ht="18" customHeight="1"/>
    <row r="414" ht="18" customHeight="1"/>
    <row r="415" ht="18" customHeight="1"/>
    <row r="416" ht="18" customHeight="1"/>
    <row r="417" ht="18" customHeight="1"/>
    <row r="418" ht="18" customHeight="1"/>
    <row r="419" ht="18" customHeight="1"/>
    <row r="420" ht="18" customHeight="1"/>
    <row r="421" ht="18" customHeight="1"/>
    <row r="422" ht="18" customHeight="1"/>
    <row r="423" ht="18" customHeight="1"/>
    <row r="424" ht="18" customHeight="1"/>
    <row r="425" ht="18" customHeight="1"/>
    <row r="426" ht="18" customHeight="1"/>
    <row r="427" ht="18" customHeight="1"/>
    <row r="428" ht="18" customHeight="1"/>
    <row r="429" ht="18" customHeight="1"/>
    <row r="430" ht="18" customHeight="1"/>
  </sheetData>
  <mergeCells count="10">
    <mergeCell ref="H1:I1"/>
    <mergeCell ref="L1:M1"/>
    <mergeCell ref="J1:K1"/>
    <mergeCell ref="N1:N2"/>
    <mergeCell ref="A1:A2"/>
    <mergeCell ref="B1:B2"/>
    <mergeCell ref="C1:C2"/>
    <mergeCell ref="D1:D2"/>
    <mergeCell ref="E1:E2"/>
    <mergeCell ref="F1:G1"/>
  </mergeCells>
  <phoneticPr fontId="2" type="noConversion"/>
  <printOptions horizontalCentered="1"/>
  <pageMargins left="0.47244094488188981" right="0.47244094488188981" top="0.98425196850393704" bottom="0.59055118110236227" header="0" footer="0"/>
  <pageSetup paperSize="9" scale="88" orientation="landscape" r:id="rId1"/>
  <headerFooter alignWithMargins="0"/>
  <rowBreaks count="5" manualBreakCount="5">
    <brk id="23" max="13" man="1"/>
    <brk id="47" max="13" man="1"/>
    <brk id="70" max="13" man="1"/>
    <brk id="94" max="13" man="1"/>
    <brk id="117" max="1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indexed="44"/>
  </sheetPr>
  <dimension ref="A1:L196"/>
  <sheetViews>
    <sheetView view="pageBreakPreview" zoomScaleSheetLayoutView="100" workbookViewId="0">
      <pane xSplit="2" ySplit="3" topLeftCell="C4" activePane="bottomRight" state="frozen"/>
      <selection activeCell="B33" sqref="B33:F35"/>
      <selection pane="topRight" activeCell="B33" sqref="B33:F35"/>
      <selection pane="bottomLeft" activeCell="B33" sqref="B33:F35"/>
      <selection pane="bottomRight" sqref="A1:F1"/>
    </sheetView>
  </sheetViews>
  <sheetFormatPr defaultRowHeight="23.25" customHeight="1"/>
  <cols>
    <col min="1" max="1" width="18.88671875" style="16" customWidth="1"/>
    <col min="2" max="2" width="22" style="16" customWidth="1"/>
    <col min="3" max="3" width="5.109375" style="1" customWidth="1"/>
    <col min="4" max="4" width="48.33203125" customWidth="1"/>
    <col min="5" max="5" width="10.6640625" style="17" customWidth="1"/>
    <col min="6" max="6" width="7.88671875" customWidth="1"/>
    <col min="11" max="12" width="14.33203125" bestFit="1" customWidth="1"/>
  </cols>
  <sheetData>
    <row r="1" spans="1:12" ht="33" customHeight="1">
      <c r="A1" s="312" t="s">
        <v>187</v>
      </c>
      <c r="B1" s="312"/>
      <c r="C1" s="312"/>
      <c r="D1" s="312"/>
      <c r="E1" s="312"/>
      <c r="F1" s="312"/>
    </row>
    <row r="2" spans="1:12" ht="7.5" customHeight="1" thickBot="1"/>
    <row r="3" spans="1:12" s="72" customFormat="1" ht="23.25" customHeight="1" thickBot="1">
      <c r="A3" s="38" t="s">
        <v>188</v>
      </c>
      <c r="B3" s="39" t="s">
        <v>189</v>
      </c>
      <c r="C3" s="39" t="s">
        <v>190</v>
      </c>
      <c r="D3" s="39" t="s">
        <v>191</v>
      </c>
      <c r="E3" s="40" t="s">
        <v>263</v>
      </c>
      <c r="F3" s="41" t="s">
        <v>52</v>
      </c>
      <c r="H3" s="185"/>
    </row>
    <row r="4" spans="1:12" ht="16.350000000000001" customHeight="1">
      <c r="A4" s="188" t="s">
        <v>282</v>
      </c>
      <c r="B4" s="189"/>
      <c r="C4" s="190"/>
      <c r="D4" s="189"/>
      <c r="E4" s="191"/>
      <c r="F4" s="192"/>
    </row>
    <row r="5" spans="1:12" ht="16.350000000000001" customHeight="1">
      <c r="A5" s="193" t="s">
        <v>160</v>
      </c>
      <c r="B5" s="194" t="s">
        <v>193</v>
      </c>
      <c r="C5" s="195" t="s">
        <v>161</v>
      </c>
      <c r="D5" s="194" t="s">
        <v>353</v>
      </c>
      <c r="E5" s="239">
        <f>22+18+12+60+15+32+12+3+40</f>
        <v>214</v>
      </c>
      <c r="F5" s="196"/>
      <c r="H5" s="239"/>
      <c r="I5" s="241"/>
    </row>
    <row r="6" spans="1:12" ht="16.350000000000001" customHeight="1">
      <c r="A6" s="193"/>
      <c r="B6" s="194"/>
      <c r="C6" s="195"/>
      <c r="D6" s="194" t="s">
        <v>352</v>
      </c>
      <c r="E6" s="239"/>
      <c r="F6" s="196"/>
      <c r="H6" s="239"/>
      <c r="I6" s="241"/>
    </row>
    <row r="7" spans="1:12" ht="16.350000000000001" customHeight="1">
      <c r="A7" s="193" t="s">
        <v>160</v>
      </c>
      <c r="B7" s="194" t="s">
        <v>194</v>
      </c>
      <c r="C7" s="195" t="s">
        <v>161</v>
      </c>
      <c r="D7" s="194" t="s">
        <v>354</v>
      </c>
      <c r="E7" s="239">
        <f>25+16+10+39+10+17+17+3+10</f>
        <v>147</v>
      </c>
      <c r="F7" s="196"/>
      <c r="H7" s="239"/>
      <c r="I7" s="241"/>
    </row>
    <row r="8" spans="1:12" ht="16.350000000000001" customHeight="1">
      <c r="A8" s="193"/>
      <c r="B8" s="194"/>
      <c r="C8" s="195"/>
      <c r="D8" s="194" t="s">
        <v>323</v>
      </c>
      <c r="E8" s="239"/>
      <c r="F8" s="196"/>
      <c r="H8" s="239"/>
      <c r="I8" s="241"/>
      <c r="K8" s="228"/>
      <c r="L8" s="228"/>
    </row>
    <row r="9" spans="1:12" ht="16.350000000000001" customHeight="1">
      <c r="A9" s="193" t="s">
        <v>195</v>
      </c>
      <c r="B9" s="194" t="s">
        <v>196</v>
      </c>
      <c r="C9" s="195" t="s">
        <v>161</v>
      </c>
      <c r="D9" s="194" t="s">
        <v>355</v>
      </c>
      <c r="E9" s="239">
        <f>40+35+27+85+30+55+42+8+40</f>
        <v>362</v>
      </c>
      <c r="F9" s="196"/>
      <c r="H9" s="239"/>
      <c r="I9" s="241"/>
      <c r="K9" s="219"/>
    </row>
    <row r="10" spans="1:12" ht="16.350000000000001" customHeight="1">
      <c r="A10" s="193"/>
      <c r="B10" s="194"/>
      <c r="C10" s="195"/>
      <c r="D10" s="194" t="s">
        <v>332</v>
      </c>
      <c r="E10" s="239"/>
      <c r="F10" s="196"/>
      <c r="H10" s="239"/>
      <c r="I10" s="241"/>
    </row>
    <row r="11" spans="1:12" ht="16.350000000000001" customHeight="1">
      <c r="A11" s="193" t="s">
        <v>197</v>
      </c>
      <c r="B11" s="194"/>
      <c r="C11" s="195" t="s">
        <v>161</v>
      </c>
      <c r="D11" s="194" t="s">
        <v>319</v>
      </c>
      <c r="E11" s="239">
        <f>0.55+1.25+0.93+5.47+0.98+2.71+2.7+0.57+10</f>
        <v>25.16</v>
      </c>
      <c r="F11" s="196"/>
      <c r="H11" s="239"/>
      <c r="I11" s="241"/>
    </row>
    <row r="12" spans="1:12" ht="16.350000000000001" customHeight="1">
      <c r="A12" s="193"/>
      <c r="B12" s="194"/>
      <c r="C12" s="195"/>
      <c r="D12" s="194" t="s">
        <v>324</v>
      </c>
      <c r="E12" s="239"/>
      <c r="F12" s="196"/>
      <c r="G12" t="s">
        <v>198</v>
      </c>
      <c r="H12" s="239"/>
      <c r="I12" s="241"/>
    </row>
    <row r="13" spans="1:12" ht="16.350000000000001" customHeight="1">
      <c r="A13" s="193" t="s">
        <v>199</v>
      </c>
      <c r="B13" s="194" t="s">
        <v>200</v>
      </c>
      <c r="C13" s="195" t="s">
        <v>68</v>
      </c>
      <c r="D13" s="194" t="s">
        <v>260</v>
      </c>
      <c r="E13" s="239">
        <v>1</v>
      </c>
      <c r="F13" s="196"/>
      <c r="H13" s="239"/>
      <c r="I13" s="241"/>
    </row>
    <row r="14" spans="1:12" ht="16.350000000000001" customHeight="1">
      <c r="A14" s="193" t="s">
        <v>162</v>
      </c>
      <c r="B14" s="194"/>
      <c r="C14" s="195" t="s">
        <v>201</v>
      </c>
      <c r="D14" s="194" t="s">
        <v>325</v>
      </c>
      <c r="E14" s="239">
        <f>((10.35*2.45*2)+(10.35*0.88*2))*0.5/18</f>
        <v>1.9147500000000004</v>
      </c>
      <c r="F14" s="196"/>
      <c r="H14" s="239"/>
      <c r="I14" s="241"/>
    </row>
    <row r="15" spans="1:12" ht="16.350000000000001" customHeight="1">
      <c r="A15" s="193" t="s">
        <v>163</v>
      </c>
      <c r="B15" s="194"/>
      <c r="C15" s="195" t="s">
        <v>161</v>
      </c>
      <c r="D15" s="194" t="s">
        <v>326</v>
      </c>
      <c r="E15" s="239">
        <f>((10.35*2.45*2)+(10.35*0.88*2))*0.2</f>
        <v>13.786200000000003</v>
      </c>
      <c r="F15" s="196"/>
      <c r="H15" s="239"/>
      <c r="I15" s="241"/>
    </row>
    <row r="16" spans="1:12" ht="16.350000000000001" customHeight="1">
      <c r="A16" s="193" t="s">
        <v>202</v>
      </c>
      <c r="B16" s="194"/>
      <c r="C16" s="195" t="s">
        <v>203</v>
      </c>
      <c r="D16" s="194" t="s">
        <v>327</v>
      </c>
      <c r="E16" s="239">
        <f>((10.35*2.45*2)+(12.28*0.88*2))*0.14</f>
        <v>10.125892</v>
      </c>
      <c r="F16" s="196"/>
      <c r="H16" s="239"/>
      <c r="I16" s="241"/>
    </row>
    <row r="17" spans="1:9" ht="16.350000000000001" customHeight="1">
      <c r="A17" s="193" t="s">
        <v>204</v>
      </c>
      <c r="B17" s="194"/>
      <c r="C17" s="195" t="s">
        <v>205</v>
      </c>
      <c r="D17" s="194" t="s">
        <v>328</v>
      </c>
      <c r="E17" s="239">
        <f>((10.35*2.45)+(10.35*0.88*2))*0.2/8</f>
        <v>1.0893375000000001</v>
      </c>
      <c r="F17" s="196"/>
      <c r="H17" s="239"/>
      <c r="I17" s="241"/>
    </row>
    <row r="18" spans="1:9" ht="16.350000000000001" customHeight="1">
      <c r="A18" s="193" t="s">
        <v>206</v>
      </c>
      <c r="B18" s="194" t="s">
        <v>207</v>
      </c>
      <c r="C18" s="195" t="s">
        <v>208</v>
      </c>
      <c r="D18" s="194" t="s">
        <v>333</v>
      </c>
      <c r="E18" s="239">
        <f>10+10+5+5+3</f>
        <v>33</v>
      </c>
      <c r="F18" s="196"/>
      <c r="H18" s="239"/>
      <c r="I18" s="241"/>
    </row>
    <row r="19" spans="1:9" ht="16.350000000000001" customHeight="1">
      <c r="A19" s="193" t="s">
        <v>209</v>
      </c>
      <c r="B19" s="194" t="s">
        <v>210</v>
      </c>
      <c r="C19" s="195" t="s">
        <v>211</v>
      </c>
      <c r="D19" s="194" t="s">
        <v>334</v>
      </c>
      <c r="E19" s="239">
        <f>6+6+2+2+2</f>
        <v>18</v>
      </c>
      <c r="F19" s="196"/>
      <c r="H19" s="239"/>
      <c r="I19" s="241"/>
    </row>
    <row r="20" spans="1:9" ht="16.350000000000001" customHeight="1">
      <c r="A20" s="193" t="s">
        <v>212</v>
      </c>
      <c r="B20" s="194" t="s">
        <v>207</v>
      </c>
      <c r="C20" s="195" t="s">
        <v>211</v>
      </c>
      <c r="D20" s="194" t="s">
        <v>334</v>
      </c>
      <c r="E20" s="239">
        <f>6+6+2+2+2</f>
        <v>18</v>
      </c>
      <c r="F20" s="196"/>
      <c r="H20" s="239"/>
      <c r="I20" s="241"/>
    </row>
    <row r="21" spans="1:9" ht="17.25" customHeight="1">
      <c r="A21" s="193" t="s">
        <v>213</v>
      </c>
      <c r="B21" s="194" t="s">
        <v>214</v>
      </c>
      <c r="C21" s="195" t="s">
        <v>215</v>
      </c>
      <c r="D21" s="194"/>
      <c r="E21" s="239">
        <v>1</v>
      </c>
      <c r="F21" s="196"/>
      <c r="H21" s="239"/>
      <c r="I21" s="241"/>
    </row>
    <row r="22" spans="1:9" ht="16.5" customHeight="1">
      <c r="A22" s="193" t="s">
        <v>216</v>
      </c>
      <c r="B22" s="194"/>
      <c r="C22" s="195" t="s">
        <v>217</v>
      </c>
      <c r="D22" s="194"/>
      <c r="E22" s="239">
        <v>2</v>
      </c>
      <c r="F22" s="196"/>
      <c r="H22" s="239"/>
      <c r="I22" s="241"/>
    </row>
    <row r="23" spans="1:9" ht="16.5" customHeight="1">
      <c r="A23" s="193" t="s">
        <v>218</v>
      </c>
      <c r="B23" s="194" t="s">
        <v>207</v>
      </c>
      <c r="C23" s="195" t="s">
        <v>161</v>
      </c>
      <c r="D23" s="194"/>
      <c r="E23" s="239">
        <v>2</v>
      </c>
      <c r="F23" s="196"/>
      <c r="H23" s="239"/>
      <c r="I23" s="241"/>
    </row>
    <row r="24" spans="1:9" ht="16.5" customHeight="1">
      <c r="A24" s="193" t="s">
        <v>159</v>
      </c>
      <c r="B24" s="194" t="s">
        <v>207</v>
      </c>
      <c r="C24" s="195" t="s">
        <v>289</v>
      </c>
      <c r="D24" s="194"/>
      <c r="E24" s="239">
        <v>2</v>
      </c>
      <c r="F24" s="196"/>
      <c r="H24" s="239"/>
      <c r="I24" s="241"/>
    </row>
    <row r="25" spans="1:9" ht="16.5" customHeight="1">
      <c r="A25" s="193" t="s">
        <v>219</v>
      </c>
      <c r="B25" s="194" t="s">
        <v>207</v>
      </c>
      <c r="C25" s="195" t="s">
        <v>161</v>
      </c>
      <c r="D25" s="194"/>
      <c r="E25" s="239">
        <v>3</v>
      </c>
      <c r="F25" s="196"/>
      <c r="H25" s="239"/>
      <c r="I25" s="241"/>
    </row>
    <row r="26" spans="1:9" ht="16.5" customHeight="1">
      <c r="A26" s="193" t="s">
        <v>220</v>
      </c>
      <c r="B26" s="194"/>
      <c r="C26" s="195" t="s">
        <v>221</v>
      </c>
      <c r="D26" s="194" t="s">
        <v>329</v>
      </c>
      <c r="E26" s="239">
        <f>0.4+0.4+0.8+0.4+0.4</f>
        <v>2.4</v>
      </c>
      <c r="F26" s="196"/>
      <c r="H26" s="239"/>
      <c r="I26" s="241"/>
    </row>
    <row r="27" spans="1:9" ht="16.5" customHeight="1" thickBot="1">
      <c r="A27" s="198"/>
      <c r="B27" s="199"/>
      <c r="C27" s="200"/>
      <c r="D27" s="199"/>
      <c r="E27" s="234"/>
      <c r="F27" s="201"/>
    </row>
    <row r="28" spans="1:9" ht="16.5" customHeight="1">
      <c r="A28" s="202" t="s">
        <v>49</v>
      </c>
      <c r="B28" s="189"/>
      <c r="C28" s="190" t="s">
        <v>192</v>
      </c>
      <c r="D28" s="189"/>
      <c r="E28" s="239">
        <v>6</v>
      </c>
      <c r="F28" s="192"/>
      <c r="H28" s="56"/>
    </row>
    <row r="29" spans="1:9" ht="16.5" customHeight="1">
      <c r="A29" s="193" t="s">
        <v>272</v>
      </c>
      <c r="B29" s="194" t="s">
        <v>224</v>
      </c>
      <c r="C29" s="195" t="s">
        <v>192</v>
      </c>
      <c r="D29" s="194" t="s">
        <v>338</v>
      </c>
      <c r="E29" s="239">
        <v>2</v>
      </c>
      <c r="F29" s="196"/>
      <c r="H29" s="56"/>
    </row>
    <row r="30" spans="1:9" ht="16.5" customHeight="1">
      <c r="A30" s="193" t="s">
        <v>272</v>
      </c>
      <c r="B30" s="194" t="s">
        <v>225</v>
      </c>
      <c r="C30" s="195" t="s">
        <v>192</v>
      </c>
      <c r="D30" s="194" t="s">
        <v>337</v>
      </c>
      <c r="E30" s="239">
        <v>2</v>
      </c>
      <c r="F30" s="196"/>
      <c r="H30" s="56"/>
    </row>
    <row r="31" spans="1:9" ht="16.5" customHeight="1">
      <c r="A31" s="193" t="s">
        <v>271</v>
      </c>
      <c r="B31" s="194"/>
      <c r="C31" s="195" t="s">
        <v>192</v>
      </c>
      <c r="D31" s="194" t="s">
        <v>336</v>
      </c>
      <c r="E31" s="239">
        <v>2</v>
      </c>
      <c r="F31" s="196"/>
      <c r="H31" s="56"/>
    </row>
    <row r="32" spans="1:9" ht="16.5" customHeight="1">
      <c r="A32" s="193" t="s">
        <v>42</v>
      </c>
      <c r="B32" s="194"/>
      <c r="C32" s="195" t="s">
        <v>192</v>
      </c>
      <c r="D32" s="194" t="s">
        <v>335</v>
      </c>
      <c r="E32" s="239">
        <v>2</v>
      </c>
      <c r="F32" s="196"/>
      <c r="H32" s="56"/>
    </row>
    <row r="33" spans="1:8" ht="16.5" customHeight="1">
      <c r="A33" s="193"/>
      <c r="B33" s="194"/>
      <c r="C33" s="195"/>
      <c r="D33" s="194"/>
      <c r="E33" s="239"/>
      <c r="F33" s="196"/>
      <c r="H33" s="56"/>
    </row>
    <row r="34" spans="1:8" ht="16.5" customHeight="1">
      <c r="A34" s="193"/>
      <c r="B34" s="194"/>
      <c r="C34" s="195"/>
      <c r="D34" s="194"/>
      <c r="E34" s="239"/>
      <c r="F34" s="196"/>
      <c r="H34" s="56"/>
    </row>
    <row r="35" spans="1:8" ht="16.5" customHeight="1">
      <c r="A35" s="193"/>
      <c r="B35" s="194"/>
      <c r="C35" s="195"/>
      <c r="D35" s="194"/>
      <c r="E35" s="233"/>
      <c r="F35" s="196"/>
      <c r="H35" s="56"/>
    </row>
    <row r="36" spans="1:8" ht="16.5" customHeight="1">
      <c r="A36" s="193"/>
      <c r="B36" s="194"/>
      <c r="C36" s="195"/>
      <c r="D36" s="194"/>
      <c r="E36" s="233"/>
      <c r="F36" s="196"/>
    </row>
    <row r="37" spans="1:8" ht="16.5" customHeight="1">
      <c r="A37" s="193"/>
      <c r="B37" s="194"/>
      <c r="C37" s="195"/>
      <c r="D37" s="194"/>
      <c r="E37" s="233"/>
      <c r="F37" s="196"/>
    </row>
    <row r="38" spans="1:8" ht="16.5" customHeight="1">
      <c r="A38" s="193"/>
      <c r="B38" s="194"/>
      <c r="C38" s="195"/>
      <c r="D38" s="194"/>
      <c r="E38" s="233"/>
      <c r="F38" s="196"/>
    </row>
    <row r="39" spans="1:8" ht="16.5" customHeight="1">
      <c r="A39" s="193"/>
      <c r="B39" s="194"/>
      <c r="C39" s="195"/>
      <c r="D39" s="194"/>
      <c r="E39" s="233"/>
      <c r="F39" s="196"/>
    </row>
    <row r="40" spans="1:8" ht="16.5" customHeight="1">
      <c r="A40" s="193"/>
      <c r="B40" s="194"/>
      <c r="C40" s="195"/>
      <c r="D40" s="194"/>
      <c r="E40" s="233"/>
      <c r="F40" s="196"/>
    </row>
    <row r="41" spans="1:8" ht="16.5" customHeight="1">
      <c r="A41" s="193"/>
      <c r="B41" s="194"/>
      <c r="C41" s="195"/>
      <c r="D41" s="194"/>
      <c r="E41" s="233"/>
      <c r="F41" s="196"/>
    </row>
    <row r="42" spans="1:8" ht="16.5" customHeight="1">
      <c r="A42" s="193"/>
      <c r="B42" s="194"/>
      <c r="C42" s="195"/>
      <c r="D42" s="194"/>
      <c r="E42" s="233"/>
      <c r="F42" s="196"/>
    </row>
    <row r="43" spans="1:8" ht="16.5" customHeight="1">
      <c r="A43" s="193"/>
      <c r="B43" s="194"/>
      <c r="C43" s="195"/>
      <c r="D43" s="194"/>
      <c r="E43" s="233"/>
      <c r="F43" s="196"/>
    </row>
    <row r="44" spans="1:8" ht="16.5" customHeight="1">
      <c r="A44" s="193"/>
      <c r="B44" s="194"/>
      <c r="C44" s="195"/>
      <c r="D44" s="194"/>
      <c r="E44" s="233"/>
      <c r="F44" s="196"/>
    </row>
    <row r="45" spans="1:8" ht="16.5" customHeight="1">
      <c r="A45" s="193"/>
      <c r="B45" s="194"/>
      <c r="C45" s="195"/>
      <c r="D45" s="194"/>
      <c r="E45" s="233"/>
      <c r="F45" s="196"/>
    </row>
    <row r="46" spans="1:8" ht="16.5" customHeight="1">
      <c r="A46" s="193"/>
      <c r="B46" s="194"/>
      <c r="C46" s="195"/>
      <c r="D46" s="194"/>
      <c r="E46" s="233"/>
      <c r="F46" s="196"/>
    </row>
    <row r="47" spans="1:8" ht="16.5" customHeight="1">
      <c r="A47" s="193"/>
      <c r="B47" s="194"/>
      <c r="C47" s="195"/>
      <c r="D47" s="194"/>
      <c r="E47" s="233"/>
      <c r="F47" s="196"/>
    </row>
    <row r="48" spans="1:8" ht="16.5" customHeight="1">
      <c r="A48" s="193"/>
      <c r="B48" s="194"/>
      <c r="C48" s="195"/>
      <c r="D48" s="194"/>
      <c r="E48" s="233"/>
      <c r="F48" s="196"/>
    </row>
    <row r="49" spans="1:6" ht="16.5" customHeight="1">
      <c r="A49" s="193"/>
      <c r="B49" s="194"/>
      <c r="C49" s="195"/>
      <c r="D49" s="194"/>
      <c r="E49" s="233"/>
      <c r="F49" s="196"/>
    </row>
    <row r="50" spans="1:6" ht="16.5" customHeight="1">
      <c r="A50" s="193"/>
      <c r="B50" s="194"/>
      <c r="C50" s="195"/>
      <c r="D50" s="194"/>
      <c r="E50" s="233"/>
      <c r="F50" s="196"/>
    </row>
    <row r="51" spans="1:6" ht="16.5" customHeight="1">
      <c r="A51" s="193"/>
      <c r="B51" s="194"/>
      <c r="C51" s="195"/>
      <c r="D51" s="194"/>
      <c r="E51" s="233"/>
      <c r="F51" s="196"/>
    </row>
    <row r="52" spans="1:6" ht="16.5" customHeight="1">
      <c r="A52" s="193"/>
      <c r="B52" s="194"/>
      <c r="C52" s="195"/>
      <c r="D52" s="194"/>
      <c r="E52" s="233"/>
      <c r="F52" s="196"/>
    </row>
    <row r="53" spans="1:6" ht="16.5" customHeight="1" thickBot="1">
      <c r="A53" s="198"/>
      <c r="B53" s="199"/>
      <c r="C53" s="200"/>
      <c r="D53" s="199"/>
      <c r="E53" s="234"/>
      <c r="F53" s="201"/>
    </row>
    <row r="54" spans="1:6" ht="16.350000000000001" customHeight="1">
      <c r="A54" s="188" t="s">
        <v>283</v>
      </c>
      <c r="B54" s="189"/>
      <c r="C54" s="190"/>
      <c r="D54" s="189"/>
      <c r="E54" s="235"/>
      <c r="F54" s="192"/>
    </row>
    <row r="55" spans="1:6" ht="16.350000000000001" customHeight="1">
      <c r="A55" s="193" t="s">
        <v>227</v>
      </c>
      <c r="B55" s="194" t="s">
        <v>228</v>
      </c>
      <c r="C55" s="195" t="s">
        <v>226</v>
      </c>
      <c r="D55" s="194" t="s">
        <v>268</v>
      </c>
      <c r="E55" s="233">
        <v>3</v>
      </c>
      <c r="F55" s="196"/>
    </row>
    <row r="56" spans="1:6" ht="16.350000000000001" customHeight="1">
      <c r="A56" s="193" t="s">
        <v>230</v>
      </c>
      <c r="B56" s="194" t="s">
        <v>231</v>
      </c>
      <c r="C56" s="195" t="s">
        <v>226</v>
      </c>
      <c r="D56" s="194" t="s">
        <v>229</v>
      </c>
      <c r="E56" s="233">
        <v>1</v>
      </c>
      <c r="F56" s="196"/>
    </row>
    <row r="57" spans="1:6" ht="16.350000000000001" customHeight="1">
      <c r="A57" s="193" t="s">
        <v>318</v>
      </c>
      <c r="B57" s="194"/>
      <c r="C57" s="195" t="s">
        <v>279</v>
      </c>
      <c r="D57" s="194"/>
      <c r="E57" s="233">
        <v>1</v>
      </c>
      <c r="F57" s="196"/>
    </row>
    <row r="58" spans="1:6" ht="16.350000000000001" customHeight="1">
      <c r="A58" s="193"/>
      <c r="B58" s="194"/>
      <c r="C58" s="195"/>
      <c r="D58" s="194"/>
      <c r="E58" s="233"/>
      <c r="F58" s="196"/>
    </row>
    <row r="59" spans="1:6" ht="16.5" customHeight="1">
      <c r="A59" s="193" t="s">
        <v>232</v>
      </c>
      <c r="B59" s="194" t="s">
        <v>310</v>
      </c>
      <c r="C59" s="195" t="s">
        <v>211</v>
      </c>
      <c r="D59" s="194" t="s">
        <v>269</v>
      </c>
      <c r="E59" s="233">
        <v>2</v>
      </c>
      <c r="F59" s="196"/>
    </row>
    <row r="60" spans="1:6" ht="16.350000000000001" customHeight="1">
      <c r="A60" s="193" t="s">
        <v>233</v>
      </c>
      <c r="B60" s="194" t="s">
        <v>311</v>
      </c>
      <c r="C60" s="195" t="s">
        <v>211</v>
      </c>
      <c r="D60" s="194" t="s">
        <v>302</v>
      </c>
      <c r="E60" s="233">
        <v>2</v>
      </c>
      <c r="F60" s="196"/>
    </row>
    <row r="61" spans="1:6" ht="16.350000000000001" customHeight="1">
      <c r="A61" s="193" t="s">
        <v>233</v>
      </c>
      <c r="B61" s="194" t="s">
        <v>312</v>
      </c>
      <c r="C61" s="195" t="s">
        <v>211</v>
      </c>
      <c r="D61" s="194" t="s">
        <v>301</v>
      </c>
      <c r="E61" s="233">
        <v>2</v>
      </c>
      <c r="F61" s="196"/>
    </row>
    <row r="62" spans="1:6" ht="16.350000000000001" customHeight="1">
      <c r="A62" s="193" t="s">
        <v>233</v>
      </c>
      <c r="B62" s="194" t="s">
        <v>313</v>
      </c>
      <c r="C62" s="195" t="s">
        <v>211</v>
      </c>
      <c r="D62" s="194" t="s">
        <v>303</v>
      </c>
      <c r="E62" s="233">
        <v>1</v>
      </c>
      <c r="F62" s="196"/>
    </row>
    <row r="63" spans="1:6" ht="16.350000000000001" customHeight="1">
      <c r="A63" s="193" t="s">
        <v>234</v>
      </c>
      <c r="B63" s="194" t="s">
        <v>314</v>
      </c>
      <c r="C63" s="195" t="s">
        <v>211</v>
      </c>
      <c r="D63" s="194" t="s">
        <v>235</v>
      </c>
      <c r="E63" s="233">
        <v>2</v>
      </c>
      <c r="F63" s="216"/>
    </row>
    <row r="64" spans="1:6" ht="17.25" customHeight="1">
      <c r="A64" s="193" t="s">
        <v>276</v>
      </c>
      <c r="B64" s="194" t="s">
        <v>277</v>
      </c>
      <c r="C64" s="195" t="s">
        <v>278</v>
      </c>
      <c r="D64" s="194"/>
      <c r="E64" s="233">
        <v>1</v>
      </c>
      <c r="F64" s="196"/>
    </row>
    <row r="65" spans="1:8" ht="16.5" customHeight="1">
      <c r="A65" s="212" t="s">
        <v>234</v>
      </c>
      <c r="B65" s="213" t="s">
        <v>315</v>
      </c>
      <c r="C65" s="214" t="s">
        <v>211</v>
      </c>
      <c r="D65" s="213" t="s">
        <v>316</v>
      </c>
      <c r="E65" s="236">
        <v>1</v>
      </c>
      <c r="F65" s="217"/>
    </row>
    <row r="66" spans="1:8" ht="16.5" customHeight="1">
      <c r="A66" s="204" t="s">
        <v>236</v>
      </c>
      <c r="B66" s="206" t="s">
        <v>290</v>
      </c>
      <c r="C66" s="205" t="s">
        <v>222</v>
      </c>
      <c r="D66" s="206" t="s">
        <v>259</v>
      </c>
      <c r="E66" s="237">
        <v>1</v>
      </c>
      <c r="F66" s="207"/>
    </row>
    <row r="67" spans="1:8" ht="16.5" customHeight="1">
      <c r="A67" s="193" t="s">
        <v>280</v>
      </c>
      <c r="B67" s="194" t="s">
        <v>237</v>
      </c>
      <c r="C67" s="195" t="s">
        <v>238</v>
      </c>
      <c r="D67" s="194" t="s">
        <v>317</v>
      </c>
      <c r="E67" s="233">
        <v>8</v>
      </c>
      <c r="F67" s="196"/>
    </row>
    <row r="68" spans="1:8" ht="16.5" customHeight="1">
      <c r="A68" s="193" t="s">
        <v>264</v>
      </c>
      <c r="B68" s="194" t="s">
        <v>267</v>
      </c>
      <c r="C68" s="195" t="s">
        <v>265</v>
      </c>
      <c r="D68" s="194" t="s">
        <v>266</v>
      </c>
      <c r="E68" s="233">
        <v>1</v>
      </c>
      <c r="F68" s="196"/>
    </row>
    <row r="69" spans="1:8" ht="16.5" customHeight="1">
      <c r="A69" s="193" t="s">
        <v>239</v>
      </c>
      <c r="B69" s="194" t="s">
        <v>240</v>
      </c>
      <c r="C69" s="195" t="s">
        <v>222</v>
      </c>
      <c r="D69" s="194"/>
      <c r="E69" s="233">
        <v>1</v>
      </c>
      <c r="F69" s="196"/>
    </row>
    <row r="70" spans="1:8" ht="16.5" customHeight="1">
      <c r="A70" s="193" t="s">
        <v>241</v>
      </c>
      <c r="B70" s="194" t="s">
        <v>270</v>
      </c>
      <c r="C70" s="195" t="s">
        <v>222</v>
      </c>
      <c r="D70" s="194" t="s">
        <v>242</v>
      </c>
      <c r="E70" s="233">
        <v>1</v>
      </c>
      <c r="F70" s="196"/>
    </row>
    <row r="71" spans="1:8" ht="16.5" customHeight="1">
      <c r="A71" s="193" t="s">
        <v>243</v>
      </c>
      <c r="B71" s="194" t="s">
        <v>244</v>
      </c>
      <c r="C71" s="195" t="s">
        <v>222</v>
      </c>
      <c r="D71" s="194"/>
      <c r="E71" s="233">
        <v>1</v>
      </c>
      <c r="F71" s="196"/>
    </row>
    <row r="72" spans="1:8" ht="16.5" customHeight="1">
      <c r="A72" s="193" t="s">
        <v>245</v>
      </c>
      <c r="B72" s="194" t="s">
        <v>246</v>
      </c>
      <c r="C72" s="195" t="s">
        <v>222</v>
      </c>
      <c r="D72" s="194"/>
      <c r="E72" s="233">
        <v>1</v>
      </c>
      <c r="F72" s="196"/>
    </row>
    <row r="73" spans="1:8" ht="16.5" customHeight="1">
      <c r="A73" s="193" t="s">
        <v>291</v>
      </c>
      <c r="B73" s="194"/>
      <c r="C73" s="195" t="s">
        <v>292</v>
      </c>
      <c r="D73" s="194"/>
      <c r="E73" s="233">
        <v>1</v>
      </c>
      <c r="F73" s="196"/>
    </row>
    <row r="74" spans="1:8" ht="16.5" customHeight="1">
      <c r="A74" s="193"/>
      <c r="B74" s="194"/>
      <c r="C74" s="195"/>
      <c r="D74" s="194"/>
      <c r="E74" s="233"/>
      <c r="F74" s="196"/>
    </row>
    <row r="75" spans="1:8" ht="16.5" customHeight="1">
      <c r="A75" s="193"/>
      <c r="B75" s="194"/>
      <c r="C75" s="195"/>
      <c r="D75" s="194"/>
      <c r="E75" s="233"/>
      <c r="F75" s="196"/>
    </row>
    <row r="76" spans="1:8" ht="16.5" customHeight="1" thickBot="1">
      <c r="A76" s="208"/>
      <c r="B76" s="209"/>
      <c r="C76" s="210"/>
      <c r="D76" s="209"/>
      <c r="E76" s="238"/>
      <c r="F76" s="211"/>
    </row>
    <row r="77" spans="1:8" ht="16.5" customHeight="1">
      <c r="A77" s="202" t="s">
        <v>223</v>
      </c>
      <c r="B77" s="189"/>
      <c r="C77" s="190" t="s">
        <v>192</v>
      </c>
      <c r="D77" s="189" t="s">
        <v>320</v>
      </c>
      <c r="E77" s="191">
        <v>2</v>
      </c>
      <c r="F77" s="192"/>
      <c r="H77" s="56"/>
    </row>
    <row r="78" spans="1:8" ht="16.5" customHeight="1">
      <c r="A78" s="212" t="s">
        <v>49</v>
      </c>
      <c r="B78" s="213"/>
      <c r="C78" s="214" t="s">
        <v>192</v>
      </c>
      <c r="D78" s="213" t="s">
        <v>320</v>
      </c>
      <c r="E78" s="240">
        <v>2</v>
      </c>
      <c r="F78" s="203"/>
      <c r="H78" s="56"/>
    </row>
    <row r="79" spans="1:8" ht="16.5" customHeight="1">
      <c r="A79" s="193" t="s">
        <v>42</v>
      </c>
      <c r="B79" s="194"/>
      <c r="C79" s="195" t="s">
        <v>192</v>
      </c>
      <c r="D79" s="194" t="s">
        <v>320</v>
      </c>
      <c r="E79" s="239">
        <v>2</v>
      </c>
      <c r="F79" s="196"/>
      <c r="H79" s="56"/>
    </row>
    <row r="80" spans="1:8" ht="16.5" customHeight="1">
      <c r="A80" s="193" t="s">
        <v>274</v>
      </c>
      <c r="B80" s="194"/>
      <c r="C80" s="195" t="s">
        <v>192</v>
      </c>
      <c r="D80" s="194" t="s">
        <v>320</v>
      </c>
      <c r="E80" s="239">
        <v>2</v>
      </c>
      <c r="F80" s="196"/>
      <c r="H80" s="56"/>
    </row>
    <row r="81" spans="1:8" ht="16.5" customHeight="1">
      <c r="A81" s="193" t="s">
        <v>271</v>
      </c>
      <c r="B81" s="194"/>
      <c r="C81" s="195" t="s">
        <v>192</v>
      </c>
      <c r="D81" s="194" t="s">
        <v>320</v>
      </c>
      <c r="E81" s="239">
        <v>2</v>
      </c>
      <c r="F81" s="196"/>
      <c r="H81" s="56"/>
    </row>
    <row r="82" spans="1:8" ht="16.5" customHeight="1">
      <c r="A82" s="193"/>
      <c r="B82" s="194"/>
      <c r="C82" s="195"/>
      <c r="D82" s="194"/>
      <c r="E82" s="239"/>
      <c r="F82" s="196"/>
      <c r="H82" s="56"/>
    </row>
    <row r="83" spans="1:8" ht="16.5" customHeight="1">
      <c r="A83" s="193"/>
      <c r="B83" s="194"/>
      <c r="C83" s="195"/>
      <c r="D83" s="194"/>
      <c r="E83" s="239"/>
      <c r="F83" s="196"/>
      <c r="H83" s="56"/>
    </row>
    <row r="84" spans="1:8" ht="16.5" customHeight="1">
      <c r="A84" s="212"/>
      <c r="B84" s="213"/>
      <c r="C84" s="214"/>
      <c r="D84" s="213"/>
      <c r="E84" s="236"/>
      <c r="F84" s="203"/>
    </row>
    <row r="85" spans="1:8" ht="16.5" customHeight="1">
      <c r="A85" s="212"/>
      <c r="B85" s="213"/>
      <c r="C85" s="214"/>
      <c r="D85" s="213"/>
      <c r="E85" s="236"/>
      <c r="F85" s="203"/>
    </row>
    <row r="86" spans="1:8" ht="16.5" customHeight="1">
      <c r="A86" s="212"/>
      <c r="B86" s="213"/>
      <c r="C86" s="214"/>
      <c r="D86" s="213"/>
      <c r="E86" s="236"/>
      <c r="F86" s="203"/>
    </row>
    <row r="87" spans="1:8" ht="16.5" customHeight="1">
      <c r="A87" s="212"/>
      <c r="B87" s="213"/>
      <c r="C87" s="214"/>
      <c r="D87" s="213"/>
      <c r="E87" s="236"/>
      <c r="F87" s="203"/>
    </row>
    <row r="88" spans="1:8" ht="16.5" customHeight="1">
      <c r="A88" s="212"/>
      <c r="B88" s="213"/>
      <c r="C88" s="214"/>
      <c r="D88" s="213"/>
      <c r="E88" s="236"/>
      <c r="F88" s="203"/>
    </row>
    <row r="89" spans="1:8" ht="16.5" customHeight="1">
      <c r="A89" s="212"/>
      <c r="B89" s="213"/>
      <c r="C89" s="214"/>
      <c r="D89" s="213"/>
      <c r="E89" s="236"/>
      <c r="F89" s="203"/>
    </row>
    <row r="90" spans="1:8" ht="16.5" customHeight="1">
      <c r="A90" s="212"/>
      <c r="B90" s="213"/>
      <c r="C90" s="214"/>
      <c r="D90" s="213"/>
      <c r="E90" s="236"/>
      <c r="F90" s="203"/>
    </row>
    <row r="91" spans="1:8" ht="16.5" customHeight="1">
      <c r="A91" s="212"/>
      <c r="B91" s="213"/>
      <c r="C91" s="214"/>
      <c r="D91" s="213"/>
      <c r="E91" s="236"/>
      <c r="F91" s="203"/>
    </row>
    <row r="92" spans="1:8" ht="16.5" customHeight="1">
      <c r="A92" s="212"/>
      <c r="B92" s="213"/>
      <c r="C92" s="214"/>
      <c r="D92" s="213"/>
      <c r="E92" s="236"/>
      <c r="F92" s="203"/>
    </row>
    <row r="93" spans="1:8" ht="16.5" customHeight="1">
      <c r="A93" s="212"/>
      <c r="B93" s="213"/>
      <c r="C93" s="214"/>
      <c r="D93" s="213"/>
      <c r="E93" s="236"/>
      <c r="F93" s="203"/>
    </row>
    <row r="94" spans="1:8" ht="16.5" customHeight="1">
      <c r="A94" s="212"/>
      <c r="B94" s="213"/>
      <c r="C94" s="214"/>
      <c r="D94" s="213"/>
      <c r="E94" s="236"/>
      <c r="F94" s="203"/>
    </row>
    <row r="95" spans="1:8" ht="16.5" customHeight="1">
      <c r="A95" s="212"/>
      <c r="B95" s="213"/>
      <c r="C95" s="214"/>
      <c r="D95" s="213"/>
      <c r="E95" s="236"/>
      <c r="F95" s="203"/>
    </row>
    <row r="96" spans="1:8" ht="16.5" customHeight="1">
      <c r="A96" s="212"/>
      <c r="B96" s="213"/>
      <c r="C96" s="214"/>
      <c r="D96" s="213"/>
      <c r="E96" s="236"/>
      <c r="F96" s="203"/>
    </row>
    <row r="97" spans="1:8" ht="16.5" customHeight="1">
      <c r="A97" s="212"/>
      <c r="B97" s="213"/>
      <c r="C97" s="214"/>
      <c r="D97" s="213"/>
      <c r="E97" s="236"/>
      <c r="F97" s="203"/>
    </row>
    <row r="98" spans="1:8" ht="16.5" customHeight="1">
      <c r="A98" s="212"/>
      <c r="B98" s="213"/>
      <c r="C98" s="214"/>
      <c r="D98" s="213"/>
      <c r="E98" s="236"/>
      <c r="F98" s="203"/>
    </row>
    <row r="99" spans="1:8" ht="16.5" customHeight="1">
      <c r="A99" s="212"/>
      <c r="B99" s="213"/>
      <c r="C99" s="214"/>
      <c r="D99" s="213"/>
      <c r="E99" s="236"/>
      <c r="F99" s="203"/>
    </row>
    <row r="100" spans="1:8" ht="16.5" customHeight="1">
      <c r="A100" s="212"/>
      <c r="B100" s="213"/>
      <c r="C100" s="214"/>
      <c r="D100" s="213"/>
      <c r="E100" s="236"/>
      <c r="F100" s="203"/>
    </row>
    <row r="101" spans="1:8" ht="16.5" customHeight="1">
      <c r="A101" s="212"/>
      <c r="B101" s="213"/>
      <c r="C101" s="214"/>
      <c r="D101" s="213"/>
      <c r="E101" s="236"/>
      <c r="F101" s="203"/>
    </row>
    <row r="102" spans="1:8" ht="16.5" customHeight="1" thickBot="1">
      <c r="A102" s="208"/>
      <c r="B102" s="209"/>
      <c r="C102" s="210"/>
      <c r="D102" s="209"/>
      <c r="E102" s="238"/>
      <c r="F102" s="211"/>
    </row>
    <row r="103" spans="1:8" ht="16.5" customHeight="1">
      <c r="A103" s="188" t="s">
        <v>284</v>
      </c>
      <c r="B103" s="189"/>
      <c r="C103" s="190"/>
      <c r="D103" s="189"/>
      <c r="E103" s="235"/>
      <c r="F103" s="192"/>
    </row>
    <row r="104" spans="1:8" ht="16.5" customHeight="1">
      <c r="A104" s="193" t="s">
        <v>247</v>
      </c>
      <c r="B104" s="194" t="s">
        <v>356</v>
      </c>
      <c r="C104" s="195" t="s">
        <v>248</v>
      </c>
      <c r="D104" s="194"/>
      <c r="E104" s="233">
        <v>1</v>
      </c>
      <c r="F104" s="196"/>
    </row>
    <row r="105" spans="1:8" ht="16.5" customHeight="1">
      <c r="A105" s="193" t="s">
        <v>250</v>
      </c>
      <c r="B105" s="194" t="s">
        <v>36</v>
      </c>
      <c r="C105" s="195" t="s">
        <v>22</v>
      </c>
      <c r="D105" s="194"/>
      <c r="E105" s="233">
        <v>1</v>
      </c>
      <c r="F105" s="196"/>
    </row>
    <row r="106" spans="1:8" ht="16.5" customHeight="1">
      <c r="A106" s="193"/>
      <c r="B106" s="194"/>
      <c r="C106" s="195"/>
      <c r="D106" s="194"/>
      <c r="E106" s="233"/>
      <c r="F106" s="196"/>
    </row>
    <row r="107" spans="1:8" ht="16.5" customHeight="1">
      <c r="A107" s="193"/>
      <c r="B107" s="194"/>
      <c r="C107" s="195"/>
      <c r="D107" s="194"/>
      <c r="E107" s="233"/>
      <c r="F107" s="196"/>
    </row>
    <row r="108" spans="1:8" ht="16.5" customHeight="1">
      <c r="A108" s="193"/>
      <c r="B108" s="194"/>
      <c r="C108" s="195"/>
      <c r="D108" s="194"/>
      <c r="E108" s="233"/>
      <c r="F108" s="196"/>
    </row>
    <row r="109" spans="1:8" ht="16.5" customHeight="1">
      <c r="A109" s="193"/>
      <c r="B109" s="194"/>
      <c r="C109" s="195"/>
      <c r="D109" s="194"/>
      <c r="E109" s="233"/>
      <c r="F109" s="196"/>
    </row>
    <row r="110" spans="1:8" ht="16.5" customHeight="1">
      <c r="A110" s="212" t="s">
        <v>274</v>
      </c>
      <c r="B110" s="213"/>
      <c r="C110" s="214" t="s">
        <v>192</v>
      </c>
      <c r="D110" s="213" t="s">
        <v>330</v>
      </c>
      <c r="E110" s="240">
        <v>1</v>
      </c>
      <c r="F110" s="203"/>
      <c r="H110" s="56"/>
    </row>
    <row r="111" spans="1:8" ht="16.5" customHeight="1">
      <c r="A111" s="193" t="s">
        <v>49</v>
      </c>
      <c r="B111" s="194"/>
      <c r="C111" s="195" t="s">
        <v>192</v>
      </c>
      <c r="D111" s="194"/>
      <c r="E111" s="239">
        <v>1</v>
      </c>
      <c r="F111" s="196"/>
      <c r="H111" s="56"/>
    </row>
    <row r="112" spans="1:8" ht="16.5" customHeight="1">
      <c r="A112" s="193" t="s">
        <v>42</v>
      </c>
      <c r="B112" s="194"/>
      <c r="C112" s="195" t="s">
        <v>192</v>
      </c>
      <c r="D112" s="194" t="s">
        <v>321</v>
      </c>
      <c r="E112" s="239">
        <v>1</v>
      </c>
      <c r="F112" s="196"/>
      <c r="H112" s="56"/>
    </row>
    <row r="113" spans="1:8" ht="16.5" customHeight="1">
      <c r="A113" s="193" t="s">
        <v>272</v>
      </c>
      <c r="B113" s="194"/>
      <c r="C113" s="195" t="s">
        <v>192</v>
      </c>
      <c r="D113" s="194" t="s">
        <v>322</v>
      </c>
      <c r="E113" s="239">
        <v>1</v>
      </c>
      <c r="F113" s="196"/>
      <c r="H113" s="56"/>
    </row>
    <row r="114" spans="1:8" ht="16.5" customHeight="1">
      <c r="A114" s="193" t="s">
        <v>273</v>
      </c>
      <c r="B114" s="194"/>
      <c r="C114" s="195" t="s">
        <v>43</v>
      </c>
      <c r="D114" s="194" t="s">
        <v>331</v>
      </c>
      <c r="E114" s="239">
        <v>1</v>
      </c>
      <c r="F114" s="196"/>
      <c r="H114" s="56"/>
    </row>
    <row r="115" spans="1:8" ht="16.5" customHeight="1">
      <c r="A115" s="212"/>
      <c r="B115" s="213"/>
      <c r="C115" s="214"/>
      <c r="D115" s="213"/>
      <c r="E115" s="236"/>
      <c r="F115" s="203"/>
    </row>
    <row r="116" spans="1:8" ht="16.5" customHeight="1">
      <c r="A116" s="212"/>
      <c r="B116" s="213"/>
      <c r="C116" s="214"/>
      <c r="D116" s="213"/>
      <c r="E116" s="236"/>
      <c r="F116" s="203"/>
    </row>
    <row r="117" spans="1:8" ht="16.5" customHeight="1">
      <c r="A117" s="212"/>
      <c r="B117" s="213"/>
      <c r="C117" s="214"/>
      <c r="D117" s="213"/>
      <c r="E117" s="236"/>
      <c r="F117" s="203"/>
    </row>
    <row r="118" spans="1:8" ht="16.5" customHeight="1">
      <c r="A118" s="212"/>
      <c r="B118" s="213"/>
      <c r="C118" s="214"/>
      <c r="D118" s="213"/>
      <c r="E118" s="236"/>
      <c r="F118" s="203"/>
    </row>
    <row r="119" spans="1:8" ht="16.5" customHeight="1">
      <c r="A119" s="212"/>
      <c r="B119" s="213"/>
      <c r="C119" s="214"/>
      <c r="D119" s="213"/>
      <c r="E119" s="236"/>
      <c r="F119" s="203"/>
    </row>
    <row r="120" spans="1:8" ht="16.5" customHeight="1">
      <c r="A120" s="212"/>
      <c r="B120" s="213"/>
      <c r="C120" s="214"/>
      <c r="D120" s="213"/>
      <c r="E120" s="236"/>
      <c r="F120" s="203"/>
    </row>
    <row r="121" spans="1:8" ht="16.5" customHeight="1">
      <c r="A121" s="212"/>
      <c r="B121" s="213"/>
      <c r="C121" s="214"/>
      <c r="D121" s="213"/>
      <c r="E121" s="236"/>
      <c r="F121" s="203"/>
    </row>
    <row r="122" spans="1:8" ht="16.5" customHeight="1">
      <c r="A122" s="212"/>
      <c r="B122" s="213"/>
      <c r="C122" s="214"/>
      <c r="D122" s="213"/>
      <c r="E122" s="236"/>
      <c r="F122" s="203"/>
    </row>
    <row r="123" spans="1:8" ht="16.5" customHeight="1">
      <c r="A123" s="212"/>
      <c r="B123" s="213"/>
      <c r="C123" s="214"/>
      <c r="D123" s="213"/>
      <c r="E123" s="236"/>
      <c r="F123" s="203"/>
    </row>
    <row r="124" spans="1:8" ht="16.5" customHeight="1">
      <c r="A124" s="212"/>
      <c r="B124" s="213"/>
      <c r="C124" s="214"/>
      <c r="D124" s="213"/>
      <c r="E124" s="236"/>
      <c r="F124" s="203"/>
    </row>
    <row r="125" spans="1:8" ht="16.5" customHeight="1">
      <c r="A125" s="212"/>
      <c r="B125" s="213"/>
      <c r="C125" s="214"/>
      <c r="D125" s="213"/>
      <c r="E125" s="236"/>
      <c r="F125" s="203"/>
    </row>
    <row r="126" spans="1:8" ht="16.5" customHeight="1">
      <c r="A126" s="212"/>
      <c r="B126" s="213"/>
      <c r="C126" s="214"/>
      <c r="D126" s="213"/>
      <c r="E126" s="236"/>
      <c r="F126" s="203"/>
    </row>
    <row r="127" spans="1:8" ht="16.5" customHeight="1" thickBot="1">
      <c r="A127" s="198"/>
      <c r="B127" s="199"/>
      <c r="C127" s="200"/>
      <c r="D127" s="199"/>
      <c r="E127" s="234"/>
      <c r="F127" s="201"/>
    </row>
    <row r="128" spans="1:8" ht="16.5" customHeight="1">
      <c r="A128" s="188" t="s">
        <v>285</v>
      </c>
      <c r="B128" s="189"/>
      <c r="C128" s="190"/>
      <c r="D128" s="189"/>
      <c r="E128" s="235"/>
      <c r="F128" s="192"/>
    </row>
    <row r="129" spans="1:8" ht="16.5" customHeight="1">
      <c r="A129" s="193" t="s">
        <v>251</v>
      </c>
      <c r="B129" s="194"/>
      <c r="C129" s="195" t="s">
        <v>248</v>
      </c>
      <c r="D129" s="194" t="s">
        <v>252</v>
      </c>
      <c r="E129" s="233">
        <v>1</v>
      </c>
      <c r="F129" s="196"/>
    </row>
    <row r="130" spans="1:8" ht="16.5" customHeight="1">
      <c r="A130" s="193" t="s">
        <v>253</v>
      </c>
      <c r="B130" s="194" t="s">
        <v>254</v>
      </c>
      <c r="C130" s="195" t="s">
        <v>222</v>
      </c>
      <c r="D130" s="194" t="s">
        <v>255</v>
      </c>
      <c r="E130" s="233">
        <v>1</v>
      </c>
      <c r="F130" s="196"/>
    </row>
    <row r="131" spans="1:8" ht="16.5" customHeight="1">
      <c r="A131" s="193" t="s">
        <v>256</v>
      </c>
      <c r="B131" s="194"/>
      <c r="C131" s="195" t="s">
        <v>222</v>
      </c>
      <c r="D131" s="194" t="s">
        <v>257</v>
      </c>
      <c r="E131" s="233">
        <v>1</v>
      </c>
      <c r="F131" s="196"/>
    </row>
    <row r="132" spans="1:8" ht="16.5" customHeight="1">
      <c r="A132" s="193" t="s">
        <v>304</v>
      </c>
      <c r="B132" s="197"/>
      <c r="C132" s="195" t="s">
        <v>22</v>
      </c>
      <c r="D132" s="194"/>
      <c r="E132" s="233">
        <v>1</v>
      </c>
      <c r="F132" s="196"/>
    </row>
    <row r="133" spans="1:8" ht="16.5" customHeight="1">
      <c r="A133" s="193" t="s">
        <v>305</v>
      </c>
      <c r="B133" s="197"/>
      <c r="C133" s="195" t="s">
        <v>22</v>
      </c>
      <c r="D133" s="194"/>
      <c r="E133" s="233">
        <v>1</v>
      </c>
      <c r="F133" s="196"/>
    </row>
    <row r="134" spans="1:8" ht="16.5" customHeight="1">
      <c r="A134" s="193" t="s">
        <v>262</v>
      </c>
      <c r="B134" s="197" t="s">
        <v>36</v>
      </c>
      <c r="C134" s="195" t="s">
        <v>22</v>
      </c>
      <c r="D134" s="194"/>
      <c r="E134" s="233">
        <v>1</v>
      </c>
      <c r="F134" s="196"/>
    </row>
    <row r="135" spans="1:8" ht="16.5" customHeight="1">
      <c r="A135" s="193" t="s">
        <v>249</v>
      </c>
      <c r="B135" s="194" t="s">
        <v>281</v>
      </c>
      <c r="C135" s="195" t="s">
        <v>40</v>
      </c>
      <c r="D135" s="194"/>
      <c r="E135" s="233">
        <v>1</v>
      </c>
      <c r="F135" s="196"/>
    </row>
    <row r="136" spans="1:8" ht="16.5" customHeight="1">
      <c r="A136" s="193"/>
      <c r="B136" s="197"/>
      <c r="C136" s="195"/>
      <c r="D136" s="194"/>
      <c r="E136" s="233"/>
      <c r="F136" s="196"/>
    </row>
    <row r="137" spans="1:8" ht="16.5" customHeight="1">
      <c r="A137" s="193"/>
      <c r="B137" s="197"/>
      <c r="C137" s="195"/>
      <c r="D137" s="194"/>
      <c r="E137" s="233"/>
      <c r="F137" s="203"/>
    </row>
    <row r="138" spans="1:8" ht="16.5" customHeight="1">
      <c r="A138" s="212"/>
      <c r="B138" s="215"/>
      <c r="C138" s="214"/>
      <c r="D138" s="213"/>
      <c r="E138" s="236"/>
      <c r="F138" s="203"/>
    </row>
    <row r="139" spans="1:8" ht="16.5" customHeight="1">
      <c r="A139" s="212"/>
      <c r="B139" s="215"/>
      <c r="C139" s="214"/>
      <c r="D139" s="213"/>
      <c r="E139" s="236"/>
      <c r="F139" s="203"/>
    </row>
    <row r="140" spans="1:8" ht="16.5" customHeight="1">
      <c r="A140" s="212"/>
      <c r="B140" s="215"/>
      <c r="C140" s="214"/>
      <c r="D140" s="213"/>
      <c r="E140" s="236"/>
      <c r="F140" s="203"/>
    </row>
    <row r="141" spans="1:8" ht="16.5" customHeight="1">
      <c r="A141" s="193" t="s">
        <v>275</v>
      </c>
      <c r="B141" s="194"/>
      <c r="C141" s="195" t="s">
        <v>192</v>
      </c>
      <c r="D141" s="194"/>
      <c r="E141" s="239">
        <v>1</v>
      </c>
      <c r="F141" s="196"/>
      <c r="H141" s="56"/>
    </row>
    <row r="142" spans="1:8" ht="16.5" customHeight="1">
      <c r="A142" s="193" t="s">
        <v>49</v>
      </c>
      <c r="B142" s="194"/>
      <c r="C142" s="195" t="s">
        <v>43</v>
      </c>
      <c r="D142" s="194"/>
      <c r="E142" s="239">
        <v>1</v>
      </c>
      <c r="F142" s="196"/>
      <c r="H142" s="56"/>
    </row>
    <row r="143" spans="1:8" ht="16.5" customHeight="1">
      <c r="A143" s="193"/>
      <c r="B143" s="194"/>
      <c r="C143" s="195"/>
      <c r="D143" s="194"/>
      <c r="E143" s="239"/>
      <c r="F143" s="196"/>
      <c r="H143" s="56"/>
    </row>
    <row r="144" spans="1:8" ht="16.5" customHeight="1">
      <c r="A144" s="193"/>
      <c r="B144" s="194"/>
      <c r="C144" s="195"/>
      <c r="D144" s="194"/>
      <c r="E144" s="233"/>
      <c r="F144" s="196"/>
    </row>
    <row r="145" spans="1:6" ht="16.5" customHeight="1">
      <c r="A145" s="193"/>
      <c r="B145" s="194"/>
      <c r="C145" s="195"/>
      <c r="D145" s="194"/>
      <c r="E145" s="233"/>
      <c r="F145" s="196"/>
    </row>
    <row r="146" spans="1:6" ht="16.5" customHeight="1">
      <c r="A146" s="193"/>
      <c r="B146" s="194"/>
      <c r="C146" s="195"/>
      <c r="D146" s="194"/>
      <c r="E146" s="233"/>
      <c r="F146" s="196"/>
    </row>
    <row r="147" spans="1:6" ht="16.5" customHeight="1">
      <c r="A147" s="193"/>
      <c r="B147" s="194"/>
      <c r="C147" s="195"/>
      <c r="D147" s="194"/>
      <c r="E147" s="233"/>
      <c r="F147" s="196"/>
    </row>
    <row r="148" spans="1:6" ht="16.5" customHeight="1" thickBot="1">
      <c r="A148" s="198"/>
      <c r="B148" s="199"/>
      <c r="C148" s="200"/>
      <c r="D148" s="199"/>
      <c r="E148" s="234"/>
      <c r="F148" s="201"/>
    </row>
    <row r="149" spans="1:6" ht="16.5" customHeight="1">
      <c r="A149" s="63"/>
      <c r="B149" s="63"/>
      <c r="C149" s="64"/>
      <c r="D149" s="63"/>
      <c r="E149" s="65"/>
      <c r="F149" s="63"/>
    </row>
    <row r="150" spans="1:6" ht="16.5" customHeight="1"/>
    <row r="151" spans="1:6" ht="16.5" customHeight="1"/>
    <row r="152" spans="1:6" ht="16.5" customHeight="1"/>
    <row r="153" spans="1:6" ht="16.5" customHeight="1"/>
    <row r="154" spans="1:6" ht="16.5" customHeight="1"/>
    <row r="155" spans="1:6" ht="16.5" customHeight="1"/>
    <row r="156" spans="1:6" ht="16.5" customHeight="1"/>
    <row r="157" spans="1:6" ht="16.5" customHeight="1"/>
    <row r="158" spans="1:6" ht="16.5" customHeight="1"/>
    <row r="159" spans="1:6" ht="16.5" customHeight="1"/>
    <row r="160" spans="1:6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</sheetData>
  <mergeCells count="1">
    <mergeCell ref="A1:F1"/>
  </mergeCells>
  <phoneticPr fontId="2" type="noConversion"/>
  <pageMargins left="0.74803149606299213" right="0.74803149606299213" top="0.72" bottom="0.98425196850393704" header="0.51181102362204722" footer="0.51181102362204722"/>
  <pageSetup paperSize="9" orientation="landscape" r:id="rId1"/>
  <headerFooter alignWithMargins="0"/>
  <rowBreaks count="2" manualBreakCount="2">
    <brk id="76" max="5" man="1"/>
    <brk id="127" max="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12</vt:i4>
      </vt:variant>
      <vt:variant>
        <vt:lpstr>이름 지정된 범위</vt:lpstr>
      </vt:variant>
      <vt:variant>
        <vt:i4>14</vt:i4>
      </vt:variant>
    </vt:vector>
  </HeadingPairs>
  <TitlesOfParts>
    <vt:vector size="26" baseType="lpstr">
      <vt:lpstr>표지</vt:lpstr>
      <vt:lpstr>표지 (2)</vt:lpstr>
      <vt:lpstr>속표지</vt:lpstr>
      <vt:lpstr>목차</vt:lpstr>
      <vt:lpstr>간지</vt:lpstr>
      <vt:lpstr>1.설계설명서</vt:lpstr>
      <vt:lpstr>4.동원인원계획표</vt:lpstr>
      <vt:lpstr>원가계산서</vt:lpstr>
      <vt:lpstr>공종별원가계산서</vt:lpstr>
      <vt:lpstr>설계명세서(집계)</vt:lpstr>
      <vt:lpstr>설계내역서</vt:lpstr>
      <vt:lpstr>6.수량산출서</vt:lpstr>
      <vt:lpstr>'1.설계설명서'!Print_Area</vt:lpstr>
      <vt:lpstr>'4.동원인원계획표'!Print_Area</vt:lpstr>
      <vt:lpstr>'6.수량산출서'!Print_Area</vt:lpstr>
      <vt:lpstr>간지!Print_Area</vt:lpstr>
      <vt:lpstr>공종별원가계산서!Print_Area</vt:lpstr>
      <vt:lpstr>목차!Print_Area</vt:lpstr>
      <vt:lpstr>설계내역서!Print_Area</vt:lpstr>
      <vt:lpstr>'설계명세서(집계)'!Print_Area</vt:lpstr>
      <vt:lpstr>속표지!Print_Area</vt:lpstr>
      <vt:lpstr>원가계산서!Print_Area</vt:lpstr>
      <vt:lpstr>표지!Print_Area</vt:lpstr>
      <vt:lpstr>'표지 (2)'!Print_Area</vt:lpstr>
      <vt:lpstr>'6.수량산출서'!Print_Titles</vt:lpstr>
      <vt:lpstr>설계내역서!Print_Titles</vt:lpstr>
    </vt:vector>
  </TitlesOfParts>
  <Company>samsung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samsung</dc:creator>
  <cp:lastModifiedBy>user</cp:lastModifiedBy>
  <cp:lastPrinted>2026-10-23T06:52:08Z</cp:lastPrinted>
  <dcterms:created xsi:type="dcterms:W3CDTF">1999-09-10T01:39:34Z</dcterms:created>
  <dcterms:modified xsi:type="dcterms:W3CDTF">2026-10-23T08:36:05Z</dcterms:modified>
</cp:coreProperties>
</file>