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월" sheetId="61" r:id="rId6"/>
  </sheets>
  <definedNames>
    <definedName name="_xlnm.Print_Area" localSheetId="5">'2019년 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<sst xmlns="http://schemas.openxmlformats.org/spreadsheetml/2006/main" count="178" uniqueCount="81">
  <si>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</si>
  <si>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</si>
  <si>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</si>
  <si>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</si>
  <si>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</si>
  <si>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</si>
  <si>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</si>
  <si>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</si>
  <si>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</si>
  <si>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</si>
  <si>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</si>
  <si>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</si>
  <si>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</si>
  <si>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</si>
  <si>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</si>
  <si>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</si>
  <si>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</si>
  <si>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</si>
  <si>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</si>
  <si>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</si>
  <si>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</si>
  <si>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</si>
  <si>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</si>
  <si>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</si>
  <si>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</si>
  <si>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</si>
  <si>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</si>
  <si>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</si>
  <si>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</si>
  <si>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</si>
  <si>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</si>
  <si>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</si>
  <si>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</si>
  <si>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</si>
  <si>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</si>
  <si>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</si>
  <si>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</si>
  <si>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</si>
  <si>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</si>
  <si>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</si>
  <si>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</si>
  <si>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</si>
  <si>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</si>
  <si>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</si>
  <si>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</si>
  <si>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</si>
  <si>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</si>
  <si>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</si>
  <si>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</si>
  <si>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</si>
  <si>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</si>
  <si>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</si>
  <si>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</si>
  <si>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</si>
  <si>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</si>
  <si>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</si>
  <si>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</si>
  <si>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</si>
  <si>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</si>
  <si>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</si>
  <si>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</si>
  <si>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</si>
  <si>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</si>
  <si>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</si>
  <si>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</si>
  <si>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</si>
  <si>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</si>
  <si>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</si>
  <si>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</si>
  <si>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</si>
  <si>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</si>
  <si>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</si>
  <si>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</si>
  <si>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</si>
  <si>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</si>
  <si>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</si>
  <si>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</si>
  <si>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</si>
  <si>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</si>
  <si>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65세 이상</t>
    <phoneticPr fontId="1" type="noConversion"/>
  </si>
  <si>
    <t>2019년 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</si>
</sst>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7"/>
          <c:y val="0.135417011049937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9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13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6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07E-4"/>
                  <c:y val="-0.2443610307981279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7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934336"/>
        <c:axId val="73935872"/>
      </c:barChart>
      <c:catAx>
        <c:axId val="73934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935872"/>
        <c:crossesAt val="0"/>
        <c:auto val="1"/>
        <c:lblAlgn val="ctr"/>
        <c:lblOffset val="100"/>
        <c:tickLblSkip val="1"/>
        <c:tickMarkSkip val="1"/>
      </c:catAx>
      <c:valAx>
        <c:axId val="73935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934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7"/>
          <c:y val="0.135417011049937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9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13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62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07E-4"/>
                  <c:y val="-0.244339158532161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7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308992"/>
        <c:axId val="76743808"/>
      </c:barChart>
      <c:catAx>
        <c:axId val="743089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743808"/>
        <c:crossesAt val="0"/>
        <c:auto val="1"/>
        <c:lblAlgn val="ctr"/>
        <c:lblOffset val="100"/>
        <c:tickLblSkip val="1"/>
        <c:tickMarkSkip val="1"/>
      </c:catAx>
      <c:valAx>
        <c:axId val="767438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3089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7"/>
          <c:y val="0.135417011049937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9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13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6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07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7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6817920"/>
        <c:axId val="76819456"/>
      </c:barChart>
      <c:catAx>
        <c:axId val="7681792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819456"/>
        <c:crossesAt val="0"/>
        <c:auto val="1"/>
        <c:lblAlgn val="ctr"/>
        <c:lblOffset val="100"/>
        <c:tickLblSkip val="1"/>
        <c:tickMarkSkip val="1"/>
      </c:catAx>
      <c:valAx>
        <c:axId val="768194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8179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7"/>
          <c:y val="0.135417011049937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98E-3"/>
                  <c:y val="-0.199702793446975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1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6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0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74E-4"/>
                  <c:y val="-0.1150052739832650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6995968"/>
        <c:axId val="77001856"/>
      </c:barChart>
      <c:catAx>
        <c:axId val="76995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01856"/>
        <c:crossesAt val="0"/>
        <c:auto val="1"/>
        <c:lblAlgn val="ctr"/>
        <c:lblOffset val="100"/>
        <c:tickLblSkip val="1"/>
        <c:tickMarkSkip val="1"/>
      </c:catAx>
      <c:valAx>
        <c:axId val="770018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995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7"/>
          <c:y val="0.135417011049937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98E-3"/>
                  <c:y val="-0.199702793446975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1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6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0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74E-4"/>
                  <c:y val="-0.1150052739832650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059200"/>
        <c:axId val="77060736"/>
      </c:barChart>
      <c:catAx>
        <c:axId val="770592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60736"/>
        <c:crossesAt val="0"/>
        <c:auto val="1"/>
        <c:lblAlgn val="ctr"/>
        <c:lblOffset val="100"/>
        <c:tickLblSkip val="1"/>
        <c:tickMarkSkip val="1"/>
      </c:catAx>
      <c:valAx>
        <c:axId val="770607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592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9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96"/>
          <c:y val="7.5521025393232716E-2"/>
          <c:w val="0.72041804149260058"/>
          <c:h val="0.8489604923515249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8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9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47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0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93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633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09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8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1월'!$B$9:$B$20</c:f>
              <c:numCache>
                <c:formatCode>#,##0_ </c:formatCode>
                <c:ptCount val="12"/>
                <c:pt idx="0">
                  <c:v>5440</c:v>
                </c:pt>
                <c:pt idx="1">
                  <c:v>6833</c:v>
                </c:pt>
                <c:pt idx="2">
                  <c:v>13818</c:v>
                </c:pt>
                <c:pt idx="3">
                  <c:v>4322</c:v>
                </c:pt>
                <c:pt idx="4">
                  <c:v>3733</c:v>
                </c:pt>
                <c:pt idx="5">
                  <c:v>6180</c:v>
                </c:pt>
                <c:pt idx="6">
                  <c:v>3093</c:v>
                </c:pt>
                <c:pt idx="7">
                  <c:v>4730</c:v>
                </c:pt>
                <c:pt idx="8">
                  <c:v>14737</c:v>
                </c:pt>
                <c:pt idx="9">
                  <c:v>29322</c:v>
                </c:pt>
                <c:pt idx="10">
                  <c:v>26963</c:v>
                </c:pt>
                <c:pt idx="11">
                  <c:v>4358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7384704"/>
        <c:axId val="77267712"/>
      </c:barChart>
      <c:catAx>
        <c:axId val="77384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267712"/>
        <c:crossesAt val="0"/>
        <c:auto val="1"/>
        <c:lblAlgn val="ctr"/>
        <c:lblOffset val="100"/>
        <c:tickLblSkip val="1"/>
        <c:tickMarkSkip val="1"/>
      </c:catAx>
      <c:valAx>
        <c:axId val="772677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384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77" r="0.750000000000009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A5" sqref="A5:B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8" t="s">
        <v>80</v>
      </c>
      <c r="B5" s="48"/>
      <c r="L5" s="49" t="s">
        <v>65</v>
      </c>
      <c r="M5" s="49"/>
    </row>
    <row r="6" spans="1:16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76</v>
      </c>
      <c r="G6" s="58"/>
      <c r="H6" s="58"/>
      <c r="I6" s="58" t="s">
        <v>79</v>
      </c>
      <c r="J6" s="58"/>
      <c r="K6" s="58"/>
      <c r="L6" s="60" t="s">
        <v>67</v>
      </c>
      <c r="M6" s="61"/>
    </row>
    <row r="7" spans="1:16" s="3" customFormat="1" ht="23.25" customHeight="1" thickBot="1">
      <c r="A7" s="57"/>
      <c r="B7" s="30" t="s">
        <v>0</v>
      </c>
      <c r="C7" s="30" t="s">
        <v>3</v>
      </c>
      <c r="D7" s="30" t="s">
        <v>4</v>
      </c>
      <c r="E7" s="59"/>
      <c r="F7" s="30" t="s">
        <v>0</v>
      </c>
      <c r="G7" s="30" t="s">
        <v>3</v>
      </c>
      <c r="H7" s="30" t="s">
        <v>4</v>
      </c>
      <c r="I7" s="44" t="s">
        <v>0</v>
      </c>
      <c r="J7" s="44" t="s">
        <v>3</v>
      </c>
      <c r="K7" s="44" t="s">
        <v>4</v>
      </c>
      <c r="L7" s="30" t="s">
        <v>5</v>
      </c>
      <c r="M7" s="28" t="s">
        <v>6</v>
      </c>
      <c r="O7" s="39"/>
      <c r="P7" s="39"/>
    </row>
    <row r="8" spans="1:16" s="3" customFormat="1" ht="35.25" customHeight="1" thickBot="1">
      <c r="A8" s="11" t="s">
        <v>0</v>
      </c>
      <c r="B8" s="12">
        <f>SUM(B9:B20)</f>
        <v>123529</v>
      </c>
      <c r="C8" s="12">
        <f t="shared" ref="C8:M8" si="0">SUM(C9:C20)</f>
        <v>64195</v>
      </c>
      <c r="D8" s="12">
        <f t="shared" si="0"/>
        <v>59334</v>
      </c>
      <c r="E8" s="12">
        <f t="shared" si="0"/>
        <v>58477</v>
      </c>
      <c r="F8" s="12">
        <f>G8+H8</f>
        <v>102062</v>
      </c>
      <c r="G8" s="12">
        <f t="shared" si="0"/>
        <v>53137</v>
      </c>
      <c r="H8" s="12">
        <f t="shared" si="0"/>
        <v>48925</v>
      </c>
      <c r="I8" s="12">
        <f>SUM(I9:I20)</f>
        <v>17579</v>
      </c>
      <c r="J8" s="12">
        <f>SUM(J9:J20)</f>
        <v>7808</v>
      </c>
      <c r="K8" s="12">
        <f>SUM(K9:K20)</f>
        <v>9771</v>
      </c>
      <c r="L8" s="14">
        <f t="shared" si="0"/>
        <v>1030</v>
      </c>
      <c r="M8" s="14">
        <f t="shared" si="0"/>
        <v>590</v>
      </c>
      <c r="O8" s="39"/>
      <c r="P8" s="39"/>
    </row>
    <row r="9" spans="1:16" s="3" customFormat="1" ht="28.5" customHeight="1">
      <c r="A9" s="41" t="s">
        <v>13</v>
      </c>
      <c r="B9" s="42">
        <f>C9+D9</f>
        <v>5440</v>
      </c>
      <c r="C9" s="43">
        <v>2746</v>
      </c>
      <c r="D9" s="43">
        <v>2694</v>
      </c>
      <c r="E9" s="43">
        <v>2836</v>
      </c>
      <c r="F9" s="32">
        <f>SUM(G9:H9)</f>
        <v>4828</v>
      </c>
      <c r="G9" s="33">
        <v>2425</v>
      </c>
      <c r="H9" s="33">
        <v>2403</v>
      </c>
      <c r="I9" s="45">
        <f>J9+K9</f>
        <v>1335</v>
      </c>
      <c r="J9" s="33">
        <v>557</v>
      </c>
      <c r="K9" s="33">
        <v>778</v>
      </c>
      <c r="L9" s="34">
        <v>-22</v>
      </c>
      <c r="M9" s="35">
        <v>-5</v>
      </c>
      <c r="O9" s="40"/>
      <c r="P9" s="39"/>
    </row>
    <row r="10" spans="1:16" s="3" customFormat="1" ht="28.5" customHeight="1">
      <c r="A10" s="7" t="s">
        <v>14</v>
      </c>
      <c r="B10" s="36">
        <f t="shared" ref="B10:B19" si="1">C10+D10</f>
        <v>6833</v>
      </c>
      <c r="C10" s="31">
        <v>3678</v>
      </c>
      <c r="D10" s="31">
        <v>3155</v>
      </c>
      <c r="E10" s="31">
        <v>3549</v>
      </c>
      <c r="F10" s="36">
        <f t="shared" ref="F10:F20" si="2">SUM(G10:H10)</f>
        <v>6151</v>
      </c>
      <c r="G10" s="29">
        <v>3336</v>
      </c>
      <c r="H10" s="29">
        <v>2815</v>
      </c>
      <c r="I10" s="29">
        <f t="shared" ref="I10:I20" si="3">J10+K10</f>
        <v>1416</v>
      </c>
      <c r="J10" s="29">
        <v>636</v>
      </c>
      <c r="K10" s="29">
        <v>780</v>
      </c>
      <c r="L10" s="37">
        <v>-38</v>
      </c>
      <c r="M10" s="38">
        <v>-5</v>
      </c>
      <c r="O10" s="40"/>
      <c r="P10" s="39"/>
    </row>
    <row r="11" spans="1:16" s="3" customFormat="1" ht="28.5" customHeight="1">
      <c r="A11" s="7" t="s">
        <v>68</v>
      </c>
      <c r="B11" s="36">
        <f t="shared" si="1"/>
        <v>13818</v>
      </c>
      <c r="C11" s="31">
        <v>7035</v>
      </c>
      <c r="D11" s="31">
        <v>6783</v>
      </c>
      <c r="E11" s="31">
        <v>6197</v>
      </c>
      <c r="F11" s="36">
        <f t="shared" si="2"/>
        <v>11731</v>
      </c>
      <c r="G11" s="29">
        <v>5962</v>
      </c>
      <c r="H11" s="29">
        <v>5769</v>
      </c>
      <c r="I11" s="29">
        <f t="shared" si="3"/>
        <v>2358</v>
      </c>
      <c r="J11" s="29">
        <v>1030</v>
      </c>
      <c r="K11" s="29">
        <v>1328</v>
      </c>
      <c r="L11" s="37">
        <v>-58</v>
      </c>
      <c r="M11" s="38">
        <v>-34</v>
      </c>
      <c r="O11" s="40"/>
      <c r="P11" s="39"/>
    </row>
    <row r="12" spans="1:16" s="3" customFormat="1" ht="28.5" customHeight="1">
      <c r="A12" s="7" t="s">
        <v>69</v>
      </c>
      <c r="B12" s="36">
        <f t="shared" si="1"/>
        <v>4322</v>
      </c>
      <c r="C12" s="31">
        <v>2207</v>
      </c>
      <c r="D12" s="31">
        <v>2115</v>
      </c>
      <c r="E12" s="31">
        <v>2097</v>
      </c>
      <c r="F12" s="36">
        <f t="shared" si="2"/>
        <v>3818</v>
      </c>
      <c r="G12" s="29">
        <v>1940</v>
      </c>
      <c r="H12" s="29">
        <v>1878</v>
      </c>
      <c r="I12" s="29">
        <f t="shared" si="3"/>
        <v>1003</v>
      </c>
      <c r="J12" s="29">
        <v>444</v>
      </c>
      <c r="K12" s="29">
        <v>559</v>
      </c>
      <c r="L12" s="37">
        <v>-9</v>
      </c>
      <c r="M12" s="38">
        <v>-11</v>
      </c>
      <c r="O12" s="40"/>
      <c r="P12" s="39"/>
    </row>
    <row r="13" spans="1:16" s="3" customFormat="1" ht="28.5" customHeight="1">
      <c r="A13" s="7" t="s">
        <v>70</v>
      </c>
      <c r="B13" s="36">
        <f t="shared" si="1"/>
        <v>3733</v>
      </c>
      <c r="C13" s="31">
        <v>1936</v>
      </c>
      <c r="D13" s="31">
        <v>1797</v>
      </c>
      <c r="E13" s="31">
        <v>1964</v>
      </c>
      <c r="F13" s="36">
        <f>G13+H13</f>
        <v>3363</v>
      </c>
      <c r="G13" s="29">
        <v>1747</v>
      </c>
      <c r="H13" s="29">
        <v>1616</v>
      </c>
      <c r="I13" s="29">
        <f t="shared" si="3"/>
        <v>862</v>
      </c>
      <c r="J13" s="29">
        <v>366</v>
      </c>
      <c r="K13" s="29">
        <v>496</v>
      </c>
      <c r="L13" s="37">
        <v>-6</v>
      </c>
      <c r="M13" s="38">
        <v>2</v>
      </c>
      <c r="O13" s="40"/>
      <c r="P13" s="39"/>
    </row>
    <row r="14" spans="1:16" s="3" customFormat="1" ht="28.5" customHeight="1">
      <c r="A14" s="7" t="s">
        <v>71</v>
      </c>
      <c r="B14" s="36">
        <f t="shared" si="1"/>
        <v>6180</v>
      </c>
      <c r="C14" s="31">
        <v>3254</v>
      </c>
      <c r="D14" s="31">
        <v>2926</v>
      </c>
      <c r="E14" s="31">
        <v>3459</v>
      </c>
      <c r="F14" s="36">
        <f t="shared" si="2"/>
        <v>5633</v>
      </c>
      <c r="G14" s="29">
        <v>2980</v>
      </c>
      <c r="H14" s="29">
        <v>2653</v>
      </c>
      <c r="I14" s="29">
        <f t="shared" si="3"/>
        <v>1536</v>
      </c>
      <c r="J14" s="29">
        <v>664</v>
      </c>
      <c r="K14" s="29">
        <v>872</v>
      </c>
      <c r="L14" s="37">
        <v>-14</v>
      </c>
      <c r="M14" s="38">
        <v>-1</v>
      </c>
      <c r="O14" s="40"/>
      <c r="P14" s="39"/>
    </row>
    <row r="15" spans="1:16" s="3" customFormat="1" ht="28.5" customHeight="1">
      <c r="A15" s="7" t="s">
        <v>72</v>
      </c>
      <c r="B15" s="36">
        <f t="shared" si="1"/>
        <v>3093</v>
      </c>
      <c r="C15" s="31">
        <v>1587</v>
      </c>
      <c r="D15" s="31">
        <v>1506</v>
      </c>
      <c r="E15" s="31">
        <v>1662</v>
      </c>
      <c r="F15" s="36">
        <f t="shared" si="2"/>
        <v>2820</v>
      </c>
      <c r="G15" s="29">
        <v>1440</v>
      </c>
      <c r="H15" s="29">
        <v>1380</v>
      </c>
      <c r="I15" s="29">
        <f t="shared" si="3"/>
        <v>848</v>
      </c>
      <c r="J15" s="29">
        <v>362</v>
      </c>
      <c r="K15" s="29">
        <v>486</v>
      </c>
      <c r="L15" s="37">
        <v>-20</v>
      </c>
      <c r="M15" s="38">
        <v>-13</v>
      </c>
      <c r="O15" s="40"/>
      <c r="P15" s="39"/>
    </row>
    <row r="16" spans="1:16" s="3" customFormat="1" ht="28.5" customHeight="1">
      <c r="A16" s="7" t="s">
        <v>73</v>
      </c>
      <c r="B16" s="36">
        <f t="shared" si="1"/>
        <v>4730</v>
      </c>
      <c r="C16" s="31">
        <v>2374</v>
      </c>
      <c r="D16" s="31">
        <v>2356</v>
      </c>
      <c r="E16" s="31">
        <v>2178</v>
      </c>
      <c r="F16" s="36">
        <f t="shared" si="2"/>
        <v>4148</v>
      </c>
      <c r="G16" s="29">
        <v>2080</v>
      </c>
      <c r="H16" s="29">
        <v>2068</v>
      </c>
      <c r="I16" s="29">
        <f t="shared" si="3"/>
        <v>1041</v>
      </c>
      <c r="J16" s="29">
        <v>440</v>
      </c>
      <c r="K16" s="29">
        <v>601</v>
      </c>
      <c r="L16" s="37">
        <v>-26</v>
      </c>
      <c r="M16" s="38">
        <v>-8</v>
      </c>
      <c r="O16" s="40"/>
      <c r="P16" s="39"/>
    </row>
    <row r="17" spans="1:16" s="3" customFormat="1" ht="28.5" customHeight="1">
      <c r="A17" s="7" t="s">
        <v>74</v>
      </c>
      <c r="B17" s="36">
        <f t="shared" si="1"/>
        <v>14737</v>
      </c>
      <c r="C17" s="31">
        <v>8178</v>
      </c>
      <c r="D17" s="31">
        <v>6559</v>
      </c>
      <c r="E17" s="31">
        <v>7762</v>
      </c>
      <c r="F17" s="36">
        <f t="shared" si="2"/>
        <v>12736</v>
      </c>
      <c r="G17" s="29">
        <v>7127</v>
      </c>
      <c r="H17" s="29">
        <v>5609</v>
      </c>
      <c r="I17" s="29">
        <f t="shared" si="3"/>
        <v>2067</v>
      </c>
      <c r="J17" s="29">
        <v>983</v>
      </c>
      <c r="K17" s="29">
        <v>1084</v>
      </c>
      <c r="L17" s="37">
        <v>67</v>
      </c>
      <c r="M17" s="38">
        <v>40</v>
      </c>
      <c r="O17" s="40"/>
      <c r="P17" s="39"/>
    </row>
    <row r="18" spans="1:16" s="3" customFormat="1" ht="28.5" customHeight="1">
      <c r="A18" s="7" t="s">
        <v>78</v>
      </c>
      <c r="B18" s="36">
        <f t="shared" si="1"/>
        <v>29322</v>
      </c>
      <c r="C18" s="31">
        <v>14610</v>
      </c>
      <c r="D18" s="31">
        <v>14712</v>
      </c>
      <c r="E18" s="31">
        <v>10509</v>
      </c>
      <c r="F18" s="36">
        <f t="shared" si="2"/>
        <v>20945</v>
      </c>
      <c r="G18" s="29">
        <v>10339</v>
      </c>
      <c r="H18" s="29">
        <v>10606</v>
      </c>
      <c r="I18" s="29">
        <f t="shared" si="3"/>
        <v>1944</v>
      </c>
      <c r="J18" s="29">
        <v>901</v>
      </c>
      <c r="K18" s="29">
        <v>1043</v>
      </c>
      <c r="L18" s="37">
        <v>989</v>
      </c>
      <c r="M18" s="38">
        <v>361</v>
      </c>
      <c r="O18" s="40"/>
      <c r="P18" s="39"/>
    </row>
    <row r="19" spans="1:16" s="3" customFormat="1" ht="28.5" customHeight="1">
      <c r="A19" s="7" t="s">
        <v>77</v>
      </c>
      <c r="B19" s="36">
        <f t="shared" si="1"/>
        <v>26963</v>
      </c>
      <c r="C19" s="31">
        <v>14161</v>
      </c>
      <c r="D19" s="31">
        <v>12802</v>
      </c>
      <c r="E19" s="31">
        <v>13600</v>
      </c>
      <c r="F19" s="36">
        <f t="shared" si="2"/>
        <v>21764</v>
      </c>
      <c r="G19" s="29">
        <v>11446</v>
      </c>
      <c r="H19" s="29">
        <v>10318</v>
      </c>
      <c r="I19" s="29">
        <f t="shared" si="3"/>
        <v>1988</v>
      </c>
      <c r="J19" s="29">
        <v>846</v>
      </c>
      <c r="K19" s="29">
        <v>1142</v>
      </c>
      <c r="L19" s="37">
        <v>195</v>
      </c>
      <c r="M19" s="38">
        <v>272</v>
      </c>
      <c r="O19" s="40"/>
      <c r="P19" s="39"/>
    </row>
    <row r="20" spans="1:16" s="3" customFormat="1" ht="28.5" customHeight="1">
      <c r="A20" s="7" t="s">
        <v>75</v>
      </c>
      <c r="B20" s="36">
        <f t="shared" ref="B20" si="4">SUM(C20:D20)</f>
        <v>4358</v>
      </c>
      <c r="C20" s="31">
        <v>2429</v>
      </c>
      <c r="D20" s="31">
        <v>1929</v>
      </c>
      <c r="E20" s="31">
        <v>2664</v>
      </c>
      <c r="F20" s="36">
        <f t="shared" si="2"/>
        <v>4125</v>
      </c>
      <c r="G20" s="29">
        <v>2315</v>
      </c>
      <c r="H20" s="29">
        <v>1810</v>
      </c>
      <c r="I20" s="29">
        <f t="shared" si="3"/>
        <v>1181</v>
      </c>
      <c r="J20" s="29">
        <v>579</v>
      </c>
      <c r="K20" s="29">
        <v>602</v>
      </c>
      <c r="L20" s="37">
        <v>-28</v>
      </c>
      <c r="M20" s="38">
        <v>-8</v>
      </c>
      <c r="O20" s="40"/>
      <c r="P20" s="39"/>
    </row>
    <row r="21" spans="1:16" s="3" customFormat="1" ht="35.25" customHeight="1">
      <c r="C21" s="26"/>
      <c r="O21" s="39"/>
      <c r="P21" s="39"/>
    </row>
    <row r="22" spans="1:16" s="3" customFormat="1" ht="27" customHeight="1">
      <c r="O22" s="39"/>
      <c r="P22" s="39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1월</vt:lpstr>
      <vt:lpstr>'2019년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2019-02-01T02:05:17Z</dcterms:modified>
</cp:coreProperties>
</file>