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9월\"/>
    </mc:Choice>
  </mc:AlternateContent>
  <bookViews>
    <workbookView xWindow="0" yWindow="0" windowWidth="28800" windowHeight="12090"/>
  </bookViews>
  <sheets>
    <sheet name="2021년 9월말 현재" sheetId="61" r:id="rId1"/>
  </sheets>
  <definedNames>
    <definedName name="_xlnm.Print_Area" localSheetId="0">'2021년 9월말 현재'!$A$1:$N$44</definedName>
  </definedNames>
  <calcPr calcId="152511"/>
</workbook>
</file>

<file path=xl/calcChain.xml><?xml version="1.0" encoding="utf-8"?>
<calcChain xmlns="http://schemas.openxmlformats.org/spreadsheetml/2006/main">
  <c r="B16" i="61" l="1"/>
  <c r="G16" i="61"/>
  <c r="J16" i="61"/>
  <c r="M9" i="61" l="1"/>
  <c r="N17" i="61" l="1"/>
  <c r="F9" i="61" l="1"/>
  <c r="F17" i="61"/>
  <c r="F8" i="61" l="1"/>
  <c r="J10" i="61"/>
  <c r="G14" i="61"/>
  <c r="G21" i="61"/>
  <c r="B10" i="61"/>
  <c r="M17" i="61"/>
  <c r="N9" i="61"/>
  <c r="L9" i="61"/>
  <c r="K9" i="61"/>
  <c r="G10" i="61"/>
  <c r="G11" i="61"/>
  <c r="G12" i="61"/>
  <c r="G13" i="61"/>
  <c r="G15" i="61"/>
  <c r="G18" i="61"/>
  <c r="G19" i="61"/>
  <c r="B11" i="61"/>
  <c r="L17" i="61" l="1"/>
  <c r="K17" i="61"/>
  <c r="I17" i="61"/>
  <c r="H17" i="61"/>
  <c r="E17" i="61"/>
  <c r="D17" i="61"/>
  <c r="C17" i="61"/>
  <c r="I9" i="61"/>
  <c r="H9" i="61"/>
  <c r="G9" i="61"/>
  <c r="E9" i="61"/>
  <c r="D9" i="61"/>
  <c r="C9" i="61"/>
  <c r="M8" i="61" l="1"/>
  <c r="L8" i="61"/>
  <c r="K8" i="61"/>
  <c r="I8" i="61"/>
  <c r="H8" i="61"/>
  <c r="E8" i="61"/>
  <c r="C8" i="61"/>
  <c r="D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B19" i="61"/>
  <c r="B12" i="61"/>
  <c r="B13" i="61"/>
  <c r="B14" i="61"/>
  <c r="B15" i="61"/>
  <c r="B18" i="61"/>
  <c r="B20" i="61"/>
  <c r="G20" i="61"/>
  <c r="B21" i="61"/>
  <c r="B17" i="61" l="1"/>
  <c r="J8" i="61"/>
  <c r="G17" i="61"/>
  <c r="G8" i="61" s="1"/>
  <c r="B9" i="6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<sst xmlns="http://schemas.openxmlformats.org/spreadsheetml/2006/main" count="36" uniqueCount="29">
  <si>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</si>
  <si>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</si>
  <si>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</si>
  <si>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</si>
  <si>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</si>
  <si>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</si>
  <si>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</si>
  <si>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</si>
  <si>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</si>
  <si>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</si>
  <si>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</si>
  <si>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</si>
  <si>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</si>
  <si>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</si>
  <si>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</si>
  <si>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</si>
  <si>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</si>
  <si>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</si>
  <si>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</si>
  <si>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</si>
  <si>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</si>
  <si>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</si>
  <si>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</si>
  <si>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</si>
  <si>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</si>
  <si>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</si>
  <si>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</si>
  <si>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</si>
  <si>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2021년 9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</si>
</sst>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b/>
      <sz val="16"/>
      <color rgb="FFFF0000"/>
      <name val="함초롬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right" vertical="center"/>
    </xf>
    <xf numFmtId="176" fontId="6" fillId="2" borderId="5" xfId="0" applyNumberFormat="1" applyFont="1" applyFill="1" applyBorder="1" applyAlignment="1">
      <alignment horizontal="right" vertical="center"/>
    </xf>
    <xf numFmtId="176" fontId="6" fillId="2" borderId="18" xfId="0" applyNumberFormat="1" applyFont="1" applyFill="1" applyBorder="1" applyAlignment="1">
      <alignment horizontal="right" vertical="center"/>
    </xf>
    <xf numFmtId="176" fontId="6" fillId="2" borderId="20" xfId="0" applyNumberFormat="1" applyFont="1" applyFill="1" applyBorder="1" applyAlignment="1">
      <alignment horizontal="right" vertical="center"/>
    </xf>
    <xf numFmtId="176" fontId="6" fillId="2" borderId="17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right" vertical="center"/>
    </xf>
    <xf numFmtId="176" fontId="6" fillId="3" borderId="5" xfId="0" applyNumberFormat="1" applyFont="1" applyFill="1" applyBorder="1" applyAlignment="1">
      <alignment horizontal="right" vertical="center"/>
    </xf>
    <xf numFmtId="176" fontId="6" fillId="3" borderId="18" xfId="0" applyNumberFormat="1" applyFont="1" applyFill="1" applyBorder="1" applyAlignment="1">
      <alignment horizontal="right" vertical="center"/>
    </xf>
    <xf numFmtId="176" fontId="6" fillId="3" borderId="20" xfId="0" applyNumberFormat="1" applyFont="1" applyFill="1" applyBorder="1" applyAlignment="1">
      <alignment horizontal="right" vertical="center"/>
    </xf>
    <xf numFmtId="176" fontId="8" fillId="3" borderId="17" xfId="0" applyNumberFormat="1" applyFont="1" applyFill="1" applyBorder="1" applyAlignment="1">
      <alignment horizontal="right" vertical="center"/>
    </xf>
    <xf numFmtId="176" fontId="8" fillId="3" borderId="18" xfId="0" applyNumberFormat="1" applyFont="1" applyFill="1" applyBorder="1" applyAlignment="1">
      <alignment horizontal="right" vertical="center"/>
    </xf>
    <xf numFmtId="0" fontId="9" fillId="0" borderId="22" xfId="0" applyFont="1" applyBorder="1" applyAlignment="1">
      <alignment horizontal="distributed" vertical="center"/>
    </xf>
    <xf numFmtId="178" fontId="10" fillId="0" borderId="5" xfId="1" applyNumberFormat="1" applyFont="1" applyBorder="1">
      <alignment vertical="center"/>
    </xf>
    <xf numFmtId="178" fontId="10" fillId="0" borderId="18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8" fontId="9" fillId="0" borderId="5" xfId="0" applyNumberFormat="1" applyFont="1" applyBorder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178" fontId="6" fillId="2" borderId="3" xfId="0" applyNumberFormat="1" applyFont="1" applyFill="1" applyBorder="1" applyAlignment="1">
      <alignment horizontal="right" vertical="center"/>
    </xf>
    <xf numFmtId="177" fontId="6" fillId="2" borderId="3" xfId="0" applyNumberFormat="1" applyFont="1" applyFill="1" applyBorder="1" applyAlignment="1">
      <alignment horizontal="right" vertical="center"/>
    </xf>
    <xf numFmtId="177" fontId="6" fillId="2" borderId="25" xfId="0" applyNumberFormat="1" applyFont="1" applyFill="1" applyBorder="1" applyAlignment="1">
      <alignment horizontal="right" vertical="center"/>
    </xf>
    <xf numFmtId="178" fontId="11" fillId="0" borderId="0" xfId="0" applyNumberFormat="1" applyFont="1" applyBorder="1" applyAlignment="1">
      <alignment vertical="center"/>
    </xf>
    <xf numFmtId="0" fontId="9" fillId="3" borderId="22" xfId="0" applyFont="1" applyFill="1" applyBorder="1" applyAlignment="1">
      <alignment horizontal="distributed" vertical="center"/>
    </xf>
    <xf numFmtId="176" fontId="6" fillId="3" borderId="25" xfId="0" applyNumberFormat="1" applyFont="1" applyFill="1" applyBorder="1" applyAlignment="1">
      <alignment horizontal="right" vertical="center"/>
    </xf>
    <xf numFmtId="0" fontId="9" fillId="0" borderId="23" xfId="0" applyFont="1" applyBorder="1" applyAlignment="1">
      <alignment horizontal="distributed" vertical="center"/>
    </xf>
    <xf numFmtId="176" fontId="6" fillId="2" borderId="4" xfId="0" applyNumberFormat="1" applyFont="1" applyFill="1" applyBorder="1" applyAlignment="1">
      <alignment horizontal="right" vertical="center"/>
    </xf>
    <xf numFmtId="178" fontId="10" fillId="0" borderId="1" xfId="1" applyNumberFormat="1" applyFont="1" applyBorder="1">
      <alignment vertical="center"/>
    </xf>
    <xf numFmtId="178" fontId="10" fillId="0" borderId="2" xfId="1" applyNumberFormat="1" applyFont="1" applyBorder="1">
      <alignment vertical="center"/>
    </xf>
    <xf numFmtId="176" fontId="6" fillId="2" borderId="21" xfId="0" applyNumberFormat="1" applyFont="1" applyFill="1" applyBorder="1" applyAlignment="1">
      <alignment horizontal="right" vertical="center"/>
    </xf>
    <xf numFmtId="178" fontId="10" fillId="0" borderId="23" xfId="1" applyNumberFormat="1" applyFont="1" applyBorder="1">
      <alignment vertical="center"/>
    </xf>
    <xf numFmtId="178" fontId="9" fillId="0" borderId="1" xfId="0" applyNumberFormat="1" applyFont="1" applyBorder="1" applyAlignment="1">
      <alignment horizontal="right" vertical="center"/>
    </xf>
    <xf numFmtId="178" fontId="9" fillId="0" borderId="2" xfId="0" applyNumberFormat="1" applyFont="1" applyBorder="1" applyAlignment="1">
      <alignment horizontal="right" vertical="center"/>
    </xf>
    <xf numFmtId="178" fontId="6" fillId="2" borderId="4" xfId="0" applyNumberFormat="1" applyFont="1" applyFill="1" applyBorder="1" applyAlignment="1">
      <alignment horizontal="right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6" fillId="2" borderId="26" xfId="0" applyNumberFormat="1" applyFont="1" applyFill="1" applyBorder="1" applyAlignment="1">
      <alignment horizontal="right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2" fillId="0" borderId="9" xfId="0" applyFont="1" applyBorder="1" applyAlignment="1">
      <alignment horizontal="right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0" fontId="9" fillId="4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8FB4-413C-BCE2-812F1556A9BF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C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6-F060-4575-88F3-444EB6DC105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9.5349169219964471E-4"/>
                  <c:y val="-0.46180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0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1.1968752667674196E-3"/>
                  <c:y val="-0.3471930721089931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2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4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5-8FB4-413C-BCE2-812F1556A9B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9월말 현재'!$A$10:$A$21</c15:sqref>
                  </c15:fullRef>
                </c:ext>
              </c:extLst>
              <c:f>('2021년 9월말 현재'!$A$10:$A$16,'2021년 9월말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9월말 현재'!$B$10:$B$21</c15:sqref>
                  </c15:fullRef>
                </c:ext>
              </c:extLst>
              <c:f>('2021년 9월말 현재'!$B$10:$B$16,'2021년 9월말 현재'!$B$18:$B$21)</c:f>
              <c:numCache>
                <c:formatCode>#,##0_ </c:formatCode>
                <c:ptCount val="11"/>
                <c:pt idx="0">
                  <c:v>5114</c:v>
                </c:pt>
                <c:pt idx="1">
                  <c:v>6131</c:v>
                </c:pt>
                <c:pt idx="2">
                  <c:v>13231</c:v>
                </c:pt>
                <c:pt idx="3">
                  <c:v>3936</c:v>
                </c:pt>
                <c:pt idx="4">
                  <c:v>3204</c:v>
                </c:pt>
                <c:pt idx="5">
                  <c:v>5862</c:v>
                </c:pt>
                <c:pt idx="6">
                  <c:v>7068</c:v>
                </c:pt>
                <c:pt idx="7">
                  <c:v>18737</c:v>
                </c:pt>
                <c:pt idx="8">
                  <c:v>43198</c:v>
                </c:pt>
                <c:pt idx="9">
                  <c:v>31618</c:v>
                </c:pt>
                <c:pt idx="10">
                  <c:v>3954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8FB4-413C-BCE2-812F1556A9BF}"/>
            </c:ext>
            <c:ext xmlns:c15="http://schemas.microsoft.com/office/drawing/2012/chart" uri="{02D57815-91ED-43cb-92C2-25804820EDAC}">
              <c15:categoryFilterExceptions>
                <c15:categoryFilterException>
                  <c15:sqref>'2021년 9월말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hade val="51000"/>
                            <a:satMod val="130000"/>
                          </a:schemeClr>
                        </a:gs>
                        <a:gs pos="80000">
                          <a:schemeClr val="accent3">
                            <a:lumMod val="80000"/>
                            <a:lumOff val="20000"/>
                            <a:shade val="93000"/>
                            <a:satMod val="13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r2="http://schemas.microsoft.com/office/drawing/2015/06/chart">
                      <c:ext xmlns:c16="http://schemas.microsoft.com/office/drawing/2014/chart" uri="{C3380CC4-5D6E-409C-BE32-E72D297353CC}">
                        <c16:uniqueId val="{00000017-FC9F-4B12-8353-B54754DC644E}"/>
                      </c:ex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4055280"/>
        <c:axId val="114060376"/>
      </c:barChart>
      <c:catAx>
        <c:axId val="1140552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406037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40603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4055280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581025</xdr:rowOff>
    </xdr:from>
    <xdr:to>
      <xdr:col>13</xdr:col>
      <xdr:colOff>695325</xdr:colOff>
      <xdr:row>42</xdr:row>
      <xdr:rowOff>238126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xmlns="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53" t="s">
        <v>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54" t="s">
        <v>28</v>
      </c>
      <c r="B5" s="54"/>
      <c r="C5" s="8"/>
      <c r="D5" s="8"/>
      <c r="E5" s="8"/>
      <c r="F5" s="8"/>
      <c r="G5" s="8"/>
      <c r="H5" s="8"/>
      <c r="I5" s="8"/>
      <c r="J5" s="8"/>
      <c r="K5" s="8"/>
      <c r="L5" s="8"/>
      <c r="M5" s="55" t="s">
        <v>9</v>
      </c>
      <c r="N5" s="55"/>
    </row>
    <row r="6" spans="1:16" s="3" customFormat="1" ht="39.950000000000003" customHeight="1" x14ac:dyDescent="0.15">
      <c r="A6" s="56" t="s">
        <v>10</v>
      </c>
      <c r="B6" s="58" t="s">
        <v>1</v>
      </c>
      <c r="C6" s="59"/>
      <c r="D6" s="60"/>
      <c r="E6" s="56" t="s">
        <v>24</v>
      </c>
      <c r="F6" s="63"/>
      <c r="G6" s="58" t="s">
        <v>18</v>
      </c>
      <c r="H6" s="59"/>
      <c r="I6" s="60"/>
      <c r="J6" s="58" t="s">
        <v>21</v>
      </c>
      <c r="K6" s="59"/>
      <c r="L6" s="60"/>
      <c r="M6" s="61" t="s">
        <v>11</v>
      </c>
      <c r="N6" s="62"/>
    </row>
    <row r="7" spans="1:16" s="3" customFormat="1" ht="39.950000000000003" customHeight="1" x14ac:dyDescent="0.15">
      <c r="A7" s="57"/>
      <c r="B7" s="47" t="s">
        <v>0</v>
      </c>
      <c r="C7" s="48" t="s">
        <v>2</v>
      </c>
      <c r="D7" s="49" t="s">
        <v>3</v>
      </c>
      <c r="E7" s="50" t="s">
        <v>25</v>
      </c>
      <c r="F7" s="51" t="s">
        <v>27</v>
      </c>
      <c r="G7" s="47" t="s">
        <v>0</v>
      </c>
      <c r="H7" s="48" t="s">
        <v>2</v>
      </c>
      <c r="I7" s="49" t="s">
        <v>3</v>
      </c>
      <c r="J7" s="47" t="s">
        <v>0</v>
      </c>
      <c r="K7" s="48" t="s">
        <v>2</v>
      </c>
      <c r="L7" s="49" t="s">
        <v>3</v>
      </c>
      <c r="M7" s="52" t="s">
        <v>4</v>
      </c>
      <c r="N7" s="49" t="s">
        <v>5</v>
      </c>
      <c r="P7" s="7"/>
    </row>
    <row r="8" spans="1:16" s="15" customFormat="1" ht="39.950000000000003" customHeight="1" x14ac:dyDescent="0.15">
      <c r="A8" s="9" t="s">
        <v>0</v>
      </c>
      <c r="B8" s="10">
        <f t="shared" ref="B8:N8" si="0">B9+B17</f>
        <v>142053</v>
      </c>
      <c r="C8" s="11">
        <f t="shared" si="0"/>
        <v>73787</v>
      </c>
      <c r="D8" s="12">
        <f t="shared" si="0"/>
        <v>68266</v>
      </c>
      <c r="E8" s="13">
        <f t="shared" si="0"/>
        <v>70171</v>
      </c>
      <c r="F8" s="13">
        <f t="shared" si="0"/>
        <v>34395</v>
      </c>
      <c r="G8" s="10">
        <f t="shared" si="0"/>
        <v>118594</v>
      </c>
      <c r="H8" s="11">
        <f t="shared" si="0"/>
        <v>61709</v>
      </c>
      <c r="I8" s="12">
        <f t="shared" si="0"/>
        <v>56885</v>
      </c>
      <c r="J8" s="10">
        <f t="shared" si="0"/>
        <v>21323</v>
      </c>
      <c r="K8" s="11">
        <f t="shared" si="0"/>
        <v>9496</v>
      </c>
      <c r="L8" s="12">
        <f t="shared" si="0"/>
        <v>11827</v>
      </c>
      <c r="M8" s="14">
        <f t="shared" si="0"/>
        <v>712</v>
      </c>
      <c r="N8" s="12">
        <f t="shared" si="0"/>
        <v>447</v>
      </c>
      <c r="P8" s="16"/>
    </row>
    <row r="9" spans="1:16" s="15" customFormat="1" ht="39.950000000000003" customHeight="1" x14ac:dyDescent="0.15">
      <c r="A9" s="17" t="s">
        <v>22</v>
      </c>
      <c r="B9" s="18">
        <f t="shared" ref="B9:N9" si="1">SUM(B10:B16)</f>
        <v>44546</v>
      </c>
      <c r="C9" s="19">
        <f t="shared" si="1"/>
        <v>22963</v>
      </c>
      <c r="D9" s="20">
        <f t="shared" si="1"/>
        <v>21583</v>
      </c>
      <c r="E9" s="21">
        <f t="shared" si="1"/>
        <v>23322</v>
      </c>
      <c r="F9" s="21">
        <f t="shared" si="1"/>
        <v>11807</v>
      </c>
      <c r="G9" s="18">
        <f t="shared" si="1"/>
        <v>40036</v>
      </c>
      <c r="H9" s="19">
        <f t="shared" si="1"/>
        <v>20639</v>
      </c>
      <c r="I9" s="20">
        <f t="shared" si="1"/>
        <v>19397</v>
      </c>
      <c r="J9" s="18">
        <f t="shared" si="1"/>
        <v>11311</v>
      </c>
      <c r="K9" s="19">
        <f t="shared" si="1"/>
        <v>4891</v>
      </c>
      <c r="L9" s="20">
        <f t="shared" si="1"/>
        <v>6420</v>
      </c>
      <c r="M9" s="22">
        <f t="shared" si="1"/>
        <v>5</v>
      </c>
      <c r="N9" s="23">
        <f t="shared" si="1"/>
        <v>74</v>
      </c>
      <c r="P9" s="16"/>
    </row>
    <row r="10" spans="1:16" s="15" customFormat="1" ht="39.950000000000003" customHeight="1" x14ac:dyDescent="0.15">
      <c r="A10" s="24" t="s">
        <v>6</v>
      </c>
      <c r="B10" s="10">
        <f>C10+D10</f>
        <v>5114</v>
      </c>
      <c r="C10" s="25">
        <v>2603</v>
      </c>
      <c r="D10" s="26">
        <v>2511</v>
      </c>
      <c r="E10" s="10">
        <v>2738</v>
      </c>
      <c r="F10" s="27">
        <v>1468</v>
      </c>
      <c r="G10" s="10">
        <f>SUM(H10:I10)</f>
        <v>4566</v>
      </c>
      <c r="H10" s="28">
        <v>2308</v>
      </c>
      <c r="I10" s="29">
        <v>2258</v>
      </c>
      <c r="J10" s="30">
        <f>K10+L10</f>
        <v>1363</v>
      </c>
      <c r="K10" s="28">
        <v>567</v>
      </c>
      <c r="L10" s="29">
        <v>796</v>
      </c>
      <c r="M10" s="31">
        <v>9</v>
      </c>
      <c r="N10" s="32">
        <v>8</v>
      </c>
      <c r="P10" s="33"/>
    </row>
    <row r="11" spans="1:16" s="15" customFormat="1" ht="39.950000000000003" customHeight="1" x14ac:dyDescent="0.15">
      <c r="A11" s="24" t="s">
        <v>7</v>
      </c>
      <c r="B11" s="10">
        <f t="shared" ref="B11:B20" si="2">C11+D11</f>
        <v>6131</v>
      </c>
      <c r="C11" s="25">
        <v>3312</v>
      </c>
      <c r="D11" s="26">
        <v>2819</v>
      </c>
      <c r="E11" s="10">
        <v>3368</v>
      </c>
      <c r="F11" s="27">
        <v>1832</v>
      </c>
      <c r="G11" s="10">
        <f t="shared" ref="G11:G20" si="3">SUM(H11:I11)</f>
        <v>5629</v>
      </c>
      <c r="H11" s="28">
        <v>3057</v>
      </c>
      <c r="I11" s="29">
        <v>2572</v>
      </c>
      <c r="J11" s="30">
        <f t="shared" ref="J11:J16" si="4">K11+L11</f>
        <v>1579</v>
      </c>
      <c r="K11" s="28">
        <v>712</v>
      </c>
      <c r="L11" s="29">
        <v>867</v>
      </c>
      <c r="M11" s="31">
        <v>-25</v>
      </c>
      <c r="N11" s="32">
        <v>8</v>
      </c>
      <c r="P11" s="33"/>
    </row>
    <row r="12" spans="1:16" s="15" customFormat="1" ht="39.950000000000003" customHeight="1" x14ac:dyDescent="0.15">
      <c r="A12" s="24" t="s">
        <v>12</v>
      </c>
      <c r="B12" s="10">
        <f t="shared" si="2"/>
        <v>13231</v>
      </c>
      <c r="C12" s="25">
        <v>6747</v>
      </c>
      <c r="D12" s="26">
        <v>6484</v>
      </c>
      <c r="E12" s="10">
        <v>6305</v>
      </c>
      <c r="F12" s="27">
        <v>2757</v>
      </c>
      <c r="G12" s="10">
        <f t="shared" si="3"/>
        <v>11445</v>
      </c>
      <c r="H12" s="28">
        <v>5835</v>
      </c>
      <c r="I12" s="29">
        <v>5610</v>
      </c>
      <c r="J12" s="30">
        <f t="shared" si="4"/>
        <v>2701</v>
      </c>
      <c r="K12" s="28">
        <v>1191</v>
      </c>
      <c r="L12" s="29">
        <v>1510</v>
      </c>
      <c r="M12" s="31">
        <v>62</v>
      </c>
      <c r="N12" s="32">
        <v>48</v>
      </c>
      <c r="P12" s="33"/>
    </row>
    <row r="13" spans="1:16" s="15" customFormat="1" ht="39.950000000000003" customHeight="1" x14ac:dyDescent="0.15">
      <c r="A13" s="24" t="s">
        <v>13</v>
      </c>
      <c r="B13" s="10">
        <f t="shared" si="2"/>
        <v>3936</v>
      </c>
      <c r="C13" s="25">
        <v>2003</v>
      </c>
      <c r="D13" s="26">
        <v>1933</v>
      </c>
      <c r="E13" s="10">
        <v>2040</v>
      </c>
      <c r="F13" s="27">
        <v>968</v>
      </c>
      <c r="G13" s="10">
        <f t="shared" si="3"/>
        <v>3589</v>
      </c>
      <c r="H13" s="28">
        <v>1822</v>
      </c>
      <c r="I13" s="29">
        <v>1767</v>
      </c>
      <c r="J13" s="30">
        <f t="shared" si="4"/>
        <v>1104</v>
      </c>
      <c r="K13" s="28">
        <v>481</v>
      </c>
      <c r="L13" s="29">
        <v>623</v>
      </c>
      <c r="M13" s="31">
        <v>-33</v>
      </c>
      <c r="N13" s="32">
        <v>-13</v>
      </c>
      <c r="P13" s="33"/>
    </row>
    <row r="14" spans="1:16" s="15" customFormat="1" ht="39.950000000000003" customHeight="1" x14ac:dyDescent="0.15">
      <c r="A14" s="24" t="s">
        <v>14</v>
      </c>
      <c r="B14" s="10">
        <f t="shared" si="2"/>
        <v>3204</v>
      </c>
      <c r="C14" s="25">
        <v>1649</v>
      </c>
      <c r="D14" s="26">
        <v>1555</v>
      </c>
      <c r="E14" s="10">
        <v>1811</v>
      </c>
      <c r="F14" s="27">
        <v>1003</v>
      </c>
      <c r="G14" s="10">
        <f t="shared" si="3"/>
        <v>2961</v>
      </c>
      <c r="H14" s="28">
        <v>1524</v>
      </c>
      <c r="I14" s="29">
        <v>1437</v>
      </c>
      <c r="J14" s="30">
        <f t="shared" si="4"/>
        <v>934</v>
      </c>
      <c r="K14" s="28">
        <v>384</v>
      </c>
      <c r="L14" s="29">
        <v>550</v>
      </c>
      <c r="M14" s="31">
        <v>-26</v>
      </c>
      <c r="N14" s="32">
        <v>-5</v>
      </c>
      <c r="P14" s="33"/>
    </row>
    <row r="15" spans="1:16" s="15" customFormat="1" ht="39.950000000000003" customHeight="1" x14ac:dyDescent="0.15">
      <c r="A15" s="24" t="s">
        <v>15</v>
      </c>
      <c r="B15" s="10">
        <f t="shared" si="2"/>
        <v>5862</v>
      </c>
      <c r="C15" s="25">
        <v>3099</v>
      </c>
      <c r="D15" s="26">
        <v>2763</v>
      </c>
      <c r="E15" s="10">
        <v>3419</v>
      </c>
      <c r="F15" s="27">
        <v>2049</v>
      </c>
      <c r="G15" s="10">
        <f t="shared" si="3"/>
        <v>5423</v>
      </c>
      <c r="H15" s="28">
        <v>2878</v>
      </c>
      <c r="I15" s="29">
        <v>2545</v>
      </c>
      <c r="J15" s="30">
        <f t="shared" si="4"/>
        <v>1677</v>
      </c>
      <c r="K15" s="28">
        <v>726</v>
      </c>
      <c r="L15" s="29">
        <v>951</v>
      </c>
      <c r="M15" s="31">
        <v>31</v>
      </c>
      <c r="N15" s="32">
        <v>28</v>
      </c>
      <c r="P15" s="33"/>
    </row>
    <row r="16" spans="1:16" s="15" customFormat="1" ht="39.950000000000003" customHeight="1" x14ac:dyDescent="0.15">
      <c r="A16" s="24" t="s">
        <v>26</v>
      </c>
      <c r="B16" s="10">
        <f t="shared" si="2"/>
        <v>7068</v>
      </c>
      <c r="C16" s="25">
        <v>3550</v>
      </c>
      <c r="D16" s="26">
        <v>3518</v>
      </c>
      <c r="E16" s="10">
        <v>3641</v>
      </c>
      <c r="F16" s="27">
        <v>1730</v>
      </c>
      <c r="G16" s="10">
        <f t="shared" si="3"/>
        <v>6423</v>
      </c>
      <c r="H16" s="28">
        <v>3215</v>
      </c>
      <c r="I16" s="29">
        <v>3208</v>
      </c>
      <c r="J16" s="30">
        <f t="shared" si="4"/>
        <v>1953</v>
      </c>
      <c r="K16" s="28">
        <v>830</v>
      </c>
      <c r="L16" s="29">
        <v>1123</v>
      </c>
      <c r="M16" s="31">
        <v>-13</v>
      </c>
      <c r="N16" s="32">
        <v>0</v>
      </c>
      <c r="P16" s="33"/>
    </row>
    <row r="17" spans="1:16" s="15" customFormat="1" ht="39.950000000000003" customHeight="1" x14ac:dyDescent="0.15">
      <c r="A17" s="34" t="s">
        <v>23</v>
      </c>
      <c r="B17" s="18">
        <f>SUM(B18:B21)</f>
        <v>97507</v>
      </c>
      <c r="C17" s="19">
        <f t="shared" ref="C17:N17" si="5">SUM(C18:C21)</f>
        <v>50824</v>
      </c>
      <c r="D17" s="20">
        <f t="shared" si="5"/>
        <v>46683</v>
      </c>
      <c r="E17" s="21">
        <f t="shared" si="5"/>
        <v>46849</v>
      </c>
      <c r="F17" s="21">
        <f t="shared" si="5"/>
        <v>22588</v>
      </c>
      <c r="G17" s="18">
        <f t="shared" si="5"/>
        <v>78558</v>
      </c>
      <c r="H17" s="19">
        <f t="shared" si="5"/>
        <v>41070</v>
      </c>
      <c r="I17" s="20">
        <f t="shared" si="5"/>
        <v>37488</v>
      </c>
      <c r="J17" s="18">
        <f t="shared" si="5"/>
        <v>10012</v>
      </c>
      <c r="K17" s="19">
        <f t="shared" si="5"/>
        <v>4605</v>
      </c>
      <c r="L17" s="20">
        <f t="shared" si="5"/>
        <v>5407</v>
      </c>
      <c r="M17" s="18">
        <f>SUM(M18:M21)</f>
        <v>707</v>
      </c>
      <c r="N17" s="35">
        <f t="shared" si="5"/>
        <v>373</v>
      </c>
      <c r="P17" s="33"/>
    </row>
    <row r="18" spans="1:16" s="15" customFormat="1" ht="39.950000000000003" customHeight="1" x14ac:dyDescent="0.15">
      <c r="A18" s="24" t="s">
        <v>16</v>
      </c>
      <c r="B18" s="10">
        <f t="shared" si="2"/>
        <v>18737</v>
      </c>
      <c r="C18" s="25">
        <v>10259</v>
      </c>
      <c r="D18" s="26">
        <v>8478</v>
      </c>
      <c r="E18" s="10">
        <v>9918</v>
      </c>
      <c r="F18" s="27">
        <v>5321</v>
      </c>
      <c r="G18" s="10">
        <f t="shared" si="3"/>
        <v>16176</v>
      </c>
      <c r="H18" s="28">
        <v>8947</v>
      </c>
      <c r="I18" s="29">
        <v>7229</v>
      </c>
      <c r="J18" s="30">
        <f>K18+L18</f>
        <v>2782</v>
      </c>
      <c r="K18" s="28">
        <v>1336</v>
      </c>
      <c r="L18" s="29">
        <v>1446</v>
      </c>
      <c r="M18" s="31">
        <v>745</v>
      </c>
      <c r="N18" s="32">
        <v>312</v>
      </c>
      <c r="P18" s="33"/>
    </row>
    <row r="19" spans="1:16" s="15" customFormat="1" ht="39.950000000000003" customHeight="1" x14ac:dyDescent="0.15">
      <c r="A19" s="24" t="s">
        <v>20</v>
      </c>
      <c r="B19" s="10">
        <f t="shared" si="2"/>
        <v>43198</v>
      </c>
      <c r="C19" s="25">
        <v>21681</v>
      </c>
      <c r="D19" s="26">
        <v>21517</v>
      </c>
      <c r="E19" s="10">
        <v>16476</v>
      </c>
      <c r="F19" s="27">
        <v>4240</v>
      </c>
      <c r="G19" s="10">
        <f t="shared" si="3"/>
        <v>31650</v>
      </c>
      <c r="H19" s="28">
        <v>15782</v>
      </c>
      <c r="I19" s="29">
        <v>15868</v>
      </c>
      <c r="J19" s="30">
        <f t="shared" ref="J19:J21" si="6">K19+L19</f>
        <v>3222</v>
      </c>
      <c r="K19" s="28">
        <v>1433</v>
      </c>
      <c r="L19" s="29">
        <v>1789</v>
      </c>
      <c r="M19" s="31">
        <v>-80</v>
      </c>
      <c r="N19" s="32">
        <v>-9</v>
      </c>
      <c r="P19" s="33"/>
    </row>
    <row r="20" spans="1:16" s="15" customFormat="1" ht="39.950000000000003" customHeight="1" x14ac:dyDescent="0.15">
      <c r="A20" s="24" t="s">
        <v>19</v>
      </c>
      <c r="B20" s="10">
        <f t="shared" si="2"/>
        <v>31618</v>
      </c>
      <c r="C20" s="25">
        <v>16682</v>
      </c>
      <c r="D20" s="26">
        <v>14936</v>
      </c>
      <c r="E20" s="10">
        <v>17853</v>
      </c>
      <c r="F20" s="27">
        <v>11339</v>
      </c>
      <c r="G20" s="10">
        <f t="shared" si="3"/>
        <v>26946</v>
      </c>
      <c r="H20" s="28">
        <v>14221</v>
      </c>
      <c r="I20" s="29">
        <v>12725</v>
      </c>
      <c r="J20" s="30">
        <f t="shared" si="6"/>
        <v>2662</v>
      </c>
      <c r="K20" s="28">
        <v>1190</v>
      </c>
      <c r="L20" s="29">
        <v>1472</v>
      </c>
      <c r="M20" s="31">
        <v>51</v>
      </c>
      <c r="N20" s="32">
        <v>67</v>
      </c>
      <c r="P20" s="33"/>
    </row>
    <row r="21" spans="1:16" s="15" customFormat="1" ht="39.950000000000003" customHeight="1" thickBot="1" x14ac:dyDescent="0.2">
      <c r="A21" s="36" t="s">
        <v>17</v>
      </c>
      <c r="B21" s="37">
        <f t="shared" ref="B21" si="7">SUM(C21:D21)</f>
        <v>3954</v>
      </c>
      <c r="C21" s="38">
        <v>2202</v>
      </c>
      <c r="D21" s="39">
        <v>1752</v>
      </c>
      <c r="E21" s="40">
        <v>2602</v>
      </c>
      <c r="F21" s="41">
        <v>1688</v>
      </c>
      <c r="G21" s="37">
        <f>SUM(H21:I21)</f>
        <v>3786</v>
      </c>
      <c r="H21" s="42">
        <v>2120</v>
      </c>
      <c r="I21" s="43">
        <v>1666</v>
      </c>
      <c r="J21" s="44">
        <f t="shared" si="6"/>
        <v>1346</v>
      </c>
      <c r="K21" s="42">
        <v>646</v>
      </c>
      <c r="L21" s="43">
        <v>700</v>
      </c>
      <c r="M21" s="45">
        <v>-9</v>
      </c>
      <c r="N21" s="46">
        <v>3</v>
      </c>
      <c r="P21" s="33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9월말 현재</vt:lpstr>
      <vt:lpstr>'2021년 9월말 현재'!Print_Area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2021-10-01T02:50:04Z</cp:lastPrinted>
  <dcterms:created xsi:type="dcterms:W3CDTF">1997-01-10T04:21:27Z</dcterms:created>
  <dcterms:modified xsi:type="dcterms:W3CDTF">2021-10-01T03:08:55Z</dcterms:modified>
</cp:coreProperties>
</file>