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구내식당\★ 식자재\구내식당 식자재 입찰(26.하반기)\일상감사(식자재)\"/>
    </mc:Choice>
  </mc:AlternateContent>
  <xr:revisionPtr revIDLastSave="0" documentId="13_ncr:1_{F89802E6-CABA-448A-8642-3E784DE8BD59}" xr6:coauthVersionLast="47" xr6:coauthVersionMax="47" xr10:uidLastSave="{00000000-0000-0000-0000-000000000000}"/>
  <bookViews>
    <workbookView xWindow="28680" yWindow="-120" windowWidth="29040" windowHeight="15720" xr2:uid="{05C6647D-2EB7-4266-A479-F1CE26D64471}"/>
  </bookViews>
  <sheets>
    <sheet name="구내식당 기초금액 산출내역서(2026 하반기)" sheetId="3" r:id="rId1"/>
  </sheets>
  <definedNames>
    <definedName name="_xlnm.Print_Area" localSheetId="0">'구내식당 기초금액 산출내역서(2026 하반기)'!$A$1:$H$190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6" i="3" l="1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5" i="3"/>
  <c r="F189" i="3"/>
  <c r="J190" i="3"/>
  <c r="K183" i="3" l="1"/>
  <c r="K184" i="3"/>
  <c r="K185" i="3"/>
  <c r="K186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19" i="3"/>
  <c r="K120" i="3"/>
  <c r="K121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47" i="3"/>
  <c r="K148" i="3"/>
  <c r="K149" i="3"/>
  <c r="K150" i="3"/>
  <c r="K151" i="3"/>
  <c r="K152" i="3"/>
  <c r="K153" i="3"/>
  <c r="K154" i="3"/>
  <c r="K155" i="3"/>
  <c r="K156" i="3"/>
  <c r="K157" i="3"/>
  <c r="K158" i="3"/>
  <c r="K159" i="3"/>
  <c r="K160" i="3"/>
  <c r="K161" i="3"/>
  <c r="K162" i="3"/>
  <c r="K163" i="3"/>
  <c r="K164" i="3"/>
  <c r="K165" i="3"/>
  <c r="K166" i="3"/>
  <c r="K167" i="3"/>
  <c r="K168" i="3"/>
  <c r="K169" i="3"/>
  <c r="K170" i="3"/>
  <c r="K171" i="3"/>
  <c r="K172" i="3"/>
  <c r="K173" i="3"/>
  <c r="K174" i="3"/>
  <c r="K175" i="3"/>
  <c r="K176" i="3"/>
  <c r="K177" i="3"/>
  <c r="K178" i="3"/>
  <c r="K179" i="3"/>
  <c r="K180" i="3"/>
  <c r="K181" i="3"/>
  <c r="K182" i="3"/>
  <c r="K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5" i="3"/>
  <c r="J189" i="3" l="1"/>
  <c r="K189" i="3"/>
  <c r="G189" i="3" l="1"/>
</calcChain>
</file>

<file path=xl/sharedStrings.xml><?xml version="1.0" encoding="utf-8"?>
<sst xmlns="http://schemas.openxmlformats.org/spreadsheetml/2006/main" count="566" uniqueCount="327">
  <si>
    <t>번호</t>
  </si>
  <si>
    <t>품  명</t>
    <phoneticPr fontId="3" type="noConversion"/>
  </si>
  <si>
    <t>규  격</t>
    <phoneticPr fontId="3" type="noConversion"/>
  </si>
  <si>
    <t>소요금액</t>
  </si>
  <si>
    <t>비  고</t>
    <phoneticPr fontId="3" type="noConversion"/>
  </si>
  <si>
    <t>합계</t>
    <phoneticPr fontId="3" type="noConversion"/>
  </si>
  <si>
    <t>가지</t>
  </si>
  <si>
    <t>부침가루</t>
  </si>
  <si>
    <t>통닭</t>
  </si>
  <si>
    <t>훈제오리</t>
  </si>
  <si>
    <t>가자미</t>
  </si>
  <si>
    <t>갈치</t>
  </si>
  <si>
    <t>건다시마</t>
  </si>
  <si>
    <t>국멸치</t>
  </si>
  <si>
    <t>동태</t>
  </si>
  <si>
    <t>백진미채</t>
  </si>
  <si>
    <t>북어채</t>
  </si>
  <si>
    <t>삼치</t>
  </si>
  <si>
    <t>오징어젓갈</t>
  </si>
  <si>
    <t>조기</t>
  </si>
  <si>
    <t>조미김가루</t>
  </si>
  <si>
    <t>지리멸치</t>
  </si>
  <si>
    <t>코다리</t>
  </si>
  <si>
    <t>수산물류</t>
    <phoneticPr fontId="3" type="noConversion"/>
  </si>
  <si>
    <t xml:space="preserve">국산, 1kg </t>
  </si>
  <si>
    <t>국산</t>
  </si>
  <si>
    <t>국산, 1kg</t>
  </si>
  <si>
    <t>농산품류</t>
    <phoneticPr fontId="3" type="noConversion"/>
  </si>
  <si>
    <t>다진마늘</t>
  </si>
  <si>
    <t>공산품류</t>
    <phoneticPr fontId="3" type="noConversion"/>
  </si>
  <si>
    <t>* 물품수량은 식당 사정에 따라 변동될 수 있음</t>
    <phoneticPr fontId="3" type="noConversion"/>
  </si>
  <si>
    <t>파채,무침용</t>
  </si>
  <si>
    <t>kg_국산_냉장</t>
  </si>
  <si>
    <t>중국산,kg,절단</t>
    <phoneticPr fontId="3" type="noConversion"/>
  </si>
  <si>
    <t>중화두반장</t>
  </si>
  <si>
    <t>돈후지</t>
  </si>
  <si>
    <t>등갈비</t>
  </si>
  <si>
    <t>날치알</t>
  </si>
  <si>
    <t>논우렁살</t>
  </si>
  <si>
    <t>해파리(무염)</t>
  </si>
  <si>
    <t>국산, 200g/개,1kg</t>
    <phoneticPr fontId="3" type="noConversion"/>
  </si>
  <si>
    <t>깐감자</t>
    <phoneticPr fontId="3" type="noConversion"/>
  </si>
  <si>
    <t>국산, 100-150g/개,1kg</t>
    <phoneticPr fontId="3" type="noConversion"/>
  </si>
  <si>
    <t>고구마</t>
    <phoneticPr fontId="3" type="noConversion"/>
  </si>
  <si>
    <t>국산, 150-200g/개,1kg</t>
    <phoneticPr fontId="3" type="noConversion"/>
  </si>
  <si>
    <t>깐쪽파</t>
    <phoneticPr fontId="3" type="noConversion"/>
  </si>
  <si>
    <t>깻잎</t>
    <phoneticPr fontId="3" type="noConversion"/>
  </si>
  <si>
    <t xml:space="preserve">국산, 1kg </t>
    <phoneticPr fontId="3" type="noConversion"/>
  </si>
  <si>
    <t>느타리버섯</t>
    <phoneticPr fontId="3" type="noConversion"/>
  </si>
  <si>
    <t>팽이버섯</t>
    <phoneticPr fontId="3" type="noConversion"/>
  </si>
  <si>
    <t>국산, 150g</t>
    <phoneticPr fontId="3" type="noConversion"/>
  </si>
  <si>
    <t>새송이버섯</t>
    <phoneticPr fontId="3" type="noConversion"/>
  </si>
  <si>
    <t>양송이버섯</t>
    <phoneticPr fontId="3" type="noConversion"/>
  </si>
  <si>
    <t>대파</t>
    <phoneticPr fontId="3" type="noConversion"/>
  </si>
  <si>
    <t xml:space="preserve">깐것,국산, 1kg </t>
    <phoneticPr fontId="3" type="noConversion"/>
  </si>
  <si>
    <t>무</t>
    <phoneticPr fontId="3" type="noConversion"/>
  </si>
  <si>
    <t xml:space="preserve">세척, 국산, 1kg </t>
    <phoneticPr fontId="3" type="noConversion"/>
  </si>
  <si>
    <t>바나나</t>
    <phoneticPr fontId="3" type="noConversion"/>
  </si>
  <si>
    <t xml:space="preserve">수입, 8발, EA(약80~120g) </t>
    <phoneticPr fontId="3" type="noConversion"/>
  </si>
  <si>
    <t>방울토마토</t>
    <phoneticPr fontId="3" type="noConversion"/>
  </si>
  <si>
    <t>토마토</t>
    <phoneticPr fontId="3" type="noConversion"/>
  </si>
  <si>
    <t>사과</t>
    <phoneticPr fontId="3" type="noConversion"/>
  </si>
  <si>
    <t>부추</t>
    <phoneticPr fontId="3" type="noConversion"/>
  </si>
  <si>
    <t>냉동브로컬리</t>
    <phoneticPr fontId="3" type="noConversion"/>
  </si>
  <si>
    <t xml:space="preserve">중국산, 1kg </t>
    <phoneticPr fontId="3" type="noConversion"/>
  </si>
  <si>
    <t>청상추</t>
    <phoneticPr fontId="3" type="noConversion"/>
  </si>
  <si>
    <t>마늘쫑</t>
    <phoneticPr fontId="3" type="noConversion"/>
  </si>
  <si>
    <t>콩나물</t>
    <phoneticPr fontId="3" type="noConversion"/>
  </si>
  <si>
    <t>수입, 1kg</t>
    <phoneticPr fontId="3" type="noConversion"/>
  </si>
  <si>
    <t>두절콩나물</t>
    <phoneticPr fontId="3" type="noConversion"/>
  </si>
  <si>
    <t>숙주</t>
    <phoneticPr fontId="3" type="noConversion"/>
  </si>
  <si>
    <t xml:space="preserve">수입, 1kg </t>
    <phoneticPr fontId="3" type="noConversion"/>
  </si>
  <si>
    <t>시금치</t>
    <phoneticPr fontId="3" type="noConversion"/>
  </si>
  <si>
    <t>쑥갓</t>
    <phoneticPr fontId="3" type="noConversion"/>
  </si>
  <si>
    <t>아욱</t>
    <phoneticPr fontId="3" type="noConversion"/>
  </si>
  <si>
    <t>애호박</t>
    <phoneticPr fontId="3" type="noConversion"/>
  </si>
  <si>
    <t xml:space="preserve">인큐,국산, 1kg </t>
    <phoneticPr fontId="3" type="noConversion"/>
  </si>
  <si>
    <t>양배추</t>
    <phoneticPr fontId="3" type="noConversion"/>
  </si>
  <si>
    <t>양상추</t>
    <phoneticPr fontId="3" type="noConversion"/>
  </si>
  <si>
    <t>깐양파</t>
    <phoneticPr fontId="3" type="noConversion"/>
  </si>
  <si>
    <t>국산, 1kg,180g이상</t>
    <phoneticPr fontId="3" type="noConversion"/>
  </si>
  <si>
    <t>얼갈이</t>
    <phoneticPr fontId="3" type="noConversion"/>
  </si>
  <si>
    <t>열무</t>
    <phoneticPr fontId="3" type="noConversion"/>
  </si>
  <si>
    <t>참나물</t>
    <phoneticPr fontId="3" type="noConversion"/>
  </si>
  <si>
    <t>근대</t>
    <phoneticPr fontId="3" type="noConversion"/>
  </si>
  <si>
    <t>청경채</t>
    <phoneticPr fontId="3" type="noConversion"/>
  </si>
  <si>
    <t>오이</t>
    <phoneticPr fontId="3" type="noConversion"/>
  </si>
  <si>
    <t>적채</t>
    <phoneticPr fontId="3" type="noConversion"/>
  </si>
  <si>
    <t>치커리</t>
    <phoneticPr fontId="3" type="noConversion"/>
  </si>
  <si>
    <t>알배추</t>
    <phoneticPr fontId="3" type="noConversion"/>
  </si>
  <si>
    <t>청양고추</t>
    <phoneticPr fontId="3" type="noConversion"/>
  </si>
  <si>
    <t>청피망</t>
    <phoneticPr fontId="3" type="noConversion"/>
  </si>
  <si>
    <t>홍피망</t>
    <phoneticPr fontId="3" type="noConversion"/>
  </si>
  <si>
    <t>빨강파프리카</t>
    <phoneticPr fontId="3" type="noConversion"/>
  </si>
  <si>
    <t>노랑파프리카</t>
    <phoneticPr fontId="3" type="noConversion"/>
  </si>
  <si>
    <t>풋고추</t>
    <phoneticPr fontId="3" type="noConversion"/>
  </si>
  <si>
    <t>홍고추</t>
    <phoneticPr fontId="3" type="noConversion"/>
  </si>
  <si>
    <t>꽈리고추</t>
    <phoneticPr fontId="3" type="noConversion"/>
  </si>
  <si>
    <t>깐마늘</t>
    <phoneticPr fontId="3" type="noConversion"/>
  </si>
  <si>
    <t>국산,꼭지제거,1kg</t>
    <phoneticPr fontId="3" type="noConversion"/>
  </si>
  <si>
    <t>1kg, 국산</t>
    <phoneticPr fontId="3" type="noConversion"/>
  </si>
  <si>
    <t>자연과 사람들, 175ml</t>
    <phoneticPr fontId="3" type="noConversion"/>
  </si>
  <si>
    <t>포도쥬스</t>
    <phoneticPr fontId="3" type="noConversion"/>
  </si>
  <si>
    <t>맛있는우유 GT, 남양, 180ml</t>
    <phoneticPr fontId="3" type="noConversion"/>
  </si>
  <si>
    <t>딸기우유</t>
    <phoneticPr fontId="3" type="noConversion"/>
  </si>
  <si>
    <t>얼라이브,120ml</t>
    <phoneticPr fontId="3" type="noConversion"/>
  </si>
  <si>
    <t>테이크얼라이브(스위티자몽)</t>
    <phoneticPr fontId="3" type="noConversion"/>
  </si>
  <si>
    <t>초록매실, 180ml</t>
    <phoneticPr fontId="3" type="noConversion"/>
  </si>
  <si>
    <t>매실음료</t>
    <phoneticPr fontId="3" type="noConversion"/>
  </si>
  <si>
    <t>BOX, 195ml*32개</t>
    <phoneticPr fontId="3" type="noConversion"/>
  </si>
  <si>
    <t>미닛메이드(오렌지,팩)</t>
    <phoneticPr fontId="3" type="noConversion"/>
  </si>
  <si>
    <t>피크닉(청포도)</t>
    <phoneticPr fontId="3" type="noConversion"/>
  </si>
  <si>
    <t>1kg</t>
    <phoneticPr fontId="3" type="noConversion"/>
  </si>
  <si>
    <t>쫄깃단무지</t>
    <phoneticPr fontId="3" type="noConversion"/>
  </si>
  <si>
    <t>1.2kg, 100g * 12ea,삼양</t>
    <phoneticPr fontId="3" type="noConversion"/>
  </si>
  <si>
    <t>모닝하임임꺽정떡갈비</t>
    <phoneticPr fontId="3" type="noConversion"/>
  </si>
  <si>
    <t>1kg,도야지</t>
    <phoneticPr fontId="3" type="noConversion"/>
  </si>
  <si>
    <t>옛날맛순대(슬라이스)</t>
    <phoneticPr fontId="3" type="noConversion"/>
  </si>
  <si>
    <t>1kg,돼지고기(국산),닭고기(국산),더잘군 직화그릴</t>
    <phoneticPr fontId="3" type="noConversion"/>
  </si>
  <si>
    <t>너비아니</t>
    <phoneticPr fontId="3" type="noConversion"/>
  </si>
  <si>
    <t>1kg, 한성</t>
    <phoneticPr fontId="3" type="noConversion"/>
  </si>
  <si>
    <t>김밥용맛살</t>
    <phoneticPr fontId="3" type="noConversion"/>
  </si>
  <si>
    <t>1.2kg, (15g*80EA),골든피트</t>
    <phoneticPr fontId="3" type="noConversion"/>
  </si>
  <si>
    <t xml:space="preserve">야채춘권 </t>
    <phoneticPr fontId="3" type="noConversion"/>
  </si>
  <si>
    <t>300g(50g*6ea)베트남산</t>
    <phoneticPr fontId="3" type="noConversion"/>
  </si>
  <si>
    <t>왕새우튀김</t>
    <phoneticPr fontId="3" type="noConversion"/>
  </si>
  <si>
    <t>1200g (60g*20ea),한성 (명태:러시아산)</t>
    <phoneticPr fontId="3" type="noConversion"/>
  </si>
  <si>
    <t>생선까스</t>
    <phoneticPr fontId="3" type="noConversion"/>
  </si>
  <si>
    <t>1.35kg(150ea±10)_돼지고기(국산),한만두</t>
    <phoneticPr fontId="3" type="noConversion"/>
  </si>
  <si>
    <t>물만두</t>
    <phoneticPr fontId="3" type="noConversion"/>
  </si>
  <si>
    <t>1kg,동성</t>
    <phoneticPr fontId="3" type="noConversion"/>
  </si>
  <si>
    <t>2.5kg</t>
    <phoneticPr fontId="3" type="noConversion"/>
  </si>
  <si>
    <t>모짜렐라치즈</t>
    <phoneticPr fontId="3" type="noConversion"/>
  </si>
  <si>
    <t>눈꽃치즈</t>
    <phoneticPr fontId="3" type="noConversion"/>
  </si>
  <si>
    <t>2kg,램웨스턴</t>
    <phoneticPr fontId="3" type="noConversion"/>
  </si>
  <si>
    <t>웨지감자</t>
    <phoneticPr fontId="3" type="noConversion"/>
  </si>
  <si>
    <t>2kg,오뚜기</t>
    <phoneticPr fontId="3" type="noConversion"/>
  </si>
  <si>
    <t>부어먹는돈까스소스</t>
    <phoneticPr fontId="3" type="noConversion"/>
  </si>
  <si>
    <t>등심돈까스</t>
    <phoneticPr fontId="3" type="noConversion"/>
  </si>
  <si>
    <t xml:space="preserve">1kg, 삼호어묵, CJ씨푸드 </t>
    <phoneticPr fontId="3" type="noConversion"/>
  </si>
  <si>
    <t>계란</t>
    <phoneticPr fontId="3" type="noConversion"/>
  </si>
  <si>
    <t>1.9kg,이금기</t>
    <phoneticPr fontId="3" type="noConversion"/>
  </si>
  <si>
    <t>1Kg,오뚜기</t>
    <phoneticPr fontId="3" type="noConversion"/>
  </si>
  <si>
    <t>짜장가루</t>
    <phoneticPr fontId="3" type="noConversion"/>
  </si>
  <si>
    <t>카레(약간매운맛)</t>
    <phoneticPr fontId="3" type="noConversion"/>
  </si>
  <si>
    <t>파우치, 2.55kg_태국</t>
    <phoneticPr fontId="3" type="noConversion"/>
  </si>
  <si>
    <t>스위트콘</t>
    <phoneticPr fontId="3" type="noConversion"/>
  </si>
  <si>
    <t>동그랑땡</t>
    <phoneticPr fontId="3" type="noConversion"/>
  </si>
  <si>
    <t>1kg,(약17g,*58ea),대림</t>
    <phoneticPr fontId="3" type="noConversion"/>
  </si>
  <si>
    <t>해물동그랑땡</t>
    <phoneticPr fontId="3" type="noConversion"/>
  </si>
  <si>
    <t>꼬마돈까스</t>
    <phoneticPr fontId="3" type="noConversion"/>
  </si>
  <si>
    <t>3.2kg,청정원</t>
    <phoneticPr fontId="3" type="noConversion"/>
  </si>
  <si>
    <t>골드마요네즈(스파우트팩)</t>
    <phoneticPr fontId="3" type="noConversion"/>
  </si>
  <si>
    <t>타타르소스</t>
    <phoneticPr fontId="3" type="noConversion"/>
  </si>
  <si>
    <t>836ml,청솔식품</t>
    <phoneticPr fontId="3" type="noConversion"/>
  </si>
  <si>
    <t>키위원액</t>
    <phoneticPr fontId="3" type="noConversion"/>
  </si>
  <si>
    <t>3.3kg,오뚜기</t>
    <phoneticPr fontId="3" type="noConversion"/>
  </si>
  <si>
    <t>스파우트팩케찹</t>
    <phoneticPr fontId="3" type="noConversion"/>
  </si>
  <si>
    <t>1kg, 곰표</t>
    <phoneticPr fontId="3" type="noConversion"/>
  </si>
  <si>
    <t>튀김가루</t>
    <phoneticPr fontId="3" type="noConversion"/>
  </si>
  <si>
    <t>1kg,곰표</t>
    <phoneticPr fontId="3" type="noConversion"/>
  </si>
  <si>
    <t>중력 밀가루</t>
    <phoneticPr fontId="3" type="noConversion"/>
  </si>
  <si>
    <t>300g,국산</t>
    <phoneticPr fontId="3" type="noConversion"/>
  </si>
  <si>
    <t>두절건새우,중</t>
    <phoneticPr fontId="3" type="noConversion"/>
  </si>
  <si>
    <t>kg, 껍질제거,국내산,깍뚝</t>
    <phoneticPr fontId="3" type="noConversion"/>
  </si>
  <si>
    <t>단호박,찜용</t>
    <phoneticPr fontId="3" type="noConversion"/>
  </si>
  <si>
    <t>꽁치캔</t>
    <phoneticPr fontId="3" type="noConversion"/>
  </si>
  <si>
    <t>참치캔</t>
    <phoneticPr fontId="3" type="noConversion"/>
  </si>
  <si>
    <t>고추무침</t>
    <phoneticPr fontId="3" type="noConversion"/>
  </si>
  <si>
    <t>흑설탕</t>
    <phoneticPr fontId="3" type="noConversion"/>
  </si>
  <si>
    <t>450g, 에스비</t>
    <phoneticPr fontId="3" type="noConversion"/>
  </si>
  <si>
    <t>순후추</t>
    <phoneticPr fontId="3" type="noConversion"/>
  </si>
  <si>
    <t>들기름</t>
    <phoneticPr fontId="3" type="noConversion"/>
  </si>
  <si>
    <t>2.2kg, 동원</t>
    <phoneticPr fontId="3" type="noConversion"/>
  </si>
  <si>
    <t>초고추장</t>
    <phoneticPr fontId="3" type="noConversion"/>
  </si>
  <si>
    <t>참치액</t>
    <phoneticPr fontId="3" type="noConversion"/>
  </si>
  <si>
    <t>멸치액젓</t>
    <phoneticPr fontId="3" type="noConversion"/>
  </si>
  <si>
    <t>650g, 청정원</t>
    <phoneticPr fontId="3" type="noConversion"/>
  </si>
  <si>
    <t>백설 매실청</t>
    <phoneticPr fontId="3" type="noConversion"/>
  </si>
  <si>
    <t>고추맛기름</t>
    <phoneticPr fontId="3" type="noConversion"/>
  </si>
  <si>
    <t>500ml, 프리미엄노추,이금기</t>
    <phoneticPr fontId="3" type="noConversion"/>
  </si>
  <si>
    <t>노두유(중국식간장)</t>
    <phoneticPr fontId="3" type="noConversion"/>
  </si>
  <si>
    <t>굴소스</t>
    <phoneticPr fontId="3" type="noConversion"/>
  </si>
  <si>
    <t>1.8L,오뚜기,실온</t>
    <phoneticPr fontId="3" type="noConversion"/>
  </si>
  <si>
    <t>2배사과식초</t>
    <phoneticPr fontId="3" type="noConversion"/>
  </si>
  <si>
    <t>1.8ℓ, 롯데</t>
    <phoneticPr fontId="3" type="noConversion"/>
  </si>
  <si>
    <t>미림</t>
    <phoneticPr fontId="3" type="noConversion"/>
  </si>
  <si>
    <t>맛소금</t>
    <phoneticPr fontId="3" type="noConversion"/>
  </si>
  <si>
    <t>1kg,건고추:중국산</t>
    <phoneticPr fontId="3" type="noConversion"/>
  </si>
  <si>
    <t>1kg, 뚜레반</t>
    <phoneticPr fontId="3" type="noConversion"/>
  </si>
  <si>
    <t>감자전분</t>
    <phoneticPr fontId="3" type="noConversion"/>
  </si>
  <si>
    <t>1.8L, 신송, 외국산</t>
    <phoneticPr fontId="3" type="noConversion"/>
  </si>
  <si>
    <t>참기름</t>
    <phoneticPr fontId="3" type="noConversion"/>
  </si>
  <si>
    <t>1kg_참깨(외국산:인도,나이지리아,파키스탄등)_HACCP인증</t>
    <phoneticPr fontId="3" type="noConversion"/>
  </si>
  <si>
    <t>볶음참깨</t>
    <phoneticPr fontId="3" type="noConversion"/>
  </si>
  <si>
    <t>1kg,검정깨100%(중국산)</t>
    <phoneticPr fontId="3" type="noConversion"/>
  </si>
  <si>
    <t>볶음 검정깨</t>
    <phoneticPr fontId="3" type="noConversion"/>
  </si>
  <si>
    <t xml:space="preserve">5kg, 참고을 </t>
    <phoneticPr fontId="3" type="noConversion"/>
  </si>
  <si>
    <t>물엿</t>
    <phoneticPr fontId="3" type="noConversion"/>
  </si>
  <si>
    <t>15kg,CJ</t>
    <phoneticPr fontId="3" type="noConversion"/>
  </si>
  <si>
    <t>백설탕</t>
    <phoneticPr fontId="3" type="noConversion"/>
  </si>
  <si>
    <t>식용유</t>
    <phoneticPr fontId="3" type="noConversion"/>
  </si>
  <si>
    <t>1kg, 신송</t>
    <phoneticPr fontId="3" type="noConversion"/>
  </si>
  <si>
    <t>쌈장</t>
    <phoneticPr fontId="3" type="noConversion"/>
  </si>
  <si>
    <t>6.5kg, 재래식된장 해찬들</t>
    <phoneticPr fontId="3" type="noConversion"/>
  </si>
  <si>
    <t>된장</t>
    <phoneticPr fontId="3" type="noConversion"/>
  </si>
  <si>
    <t xml:space="preserve">6kg, 참맛고추장 신송 </t>
    <phoneticPr fontId="3" type="noConversion"/>
  </si>
  <si>
    <t>고추장</t>
    <phoneticPr fontId="3" type="noConversion"/>
  </si>
  <si>
    <t>14L 햇살담은 양조 국간장 청정원</t>
    <phoneticPr fontId="3" type="noConversion"/>
  </si>
  <si>
    <t>국간장</t>
    <phoneticPr fontId="3" type="noConversion"/>
  </si>
  <si>
    <t>13L, 맛을담은 진간장 신송</t>
    <phoneticPr fontId="3" type="noConversion"/>
  </si>
  <si>
    <t>진간장</t>
    <phoneticPr fontId="3" type="noConversion"/>
  </si>
  <si>
    <t>3kg, 신안 천일염100%(국산)</t>
    <phoneticPr fontId="3" type="noConversion"/>
  </si>
  <si>
    <t>천일염</t>
    <phoneticPr fontId="3" type="noConversion"/>
  </si>
  <si>
    <t>1kg, 대두:외국산</t>
    <phoneticPr fontId="3" type="noConversion"/>
  </si>
  <si>
    <t>순두부</t>
    <phoneticPr fontId="3" type="noConversion"/>
  </si>
  <si>
    <t>다진생강</t>
    <phoneticPr fontId="3" type="noConversion"/>
  </si>
  <si>
    <t>3kg</t>
    <phoneticPr fontId="3" type="noConversion"/>
  </si>
  <si>
    <t>청포묵</t>
    <phoneticPr fontId="3" type="noConversion"/>
  </si>
  <si>
    <t>80g,풀무원(대두:국산)</t>
    <phoneticPr fontId="3" type="noConversion"/>
  </si>
  <si>
    <t>국산콩연두부</t>
    <phoneticPr fontId="3" type="noConversion"/>
  </si>
  <si>
    <t>3kg, 대두:외국산</t>
    <phoneticPr fontId="3" type="noConversion"/>
  </si>
  <si>
    <t>찌개두부</t>
    <phoneticPr fontId="3" type="noConversion"/>
  </si>
  <si>
    <t>중국산,껍질탈피,1kg</t>
    <phoneticPr fontId="3" type="noConversion"/>
  </si>
  <si>
    <t>들깨가루</t>
    <phoneticPr fontId="3" type="noConversion"/>
  </si>
  <si>
    <t>1kg, 국산, 냉장, 무항생제</t>
    <phoneticPr fontId="3" type="noConversion"/>
  </si>
  <si>
    <t>깐메추리알</t>
    <phoneticPr fontId="3" type="noConversion"/>
  </si>
  <si>
    <t>닭가슴살</t>
    <phoneticPr fontId="3" type="noConversion"/>
  </si>
  <si>
    <t>닭다리(장각)</t>
    <phoneticPr fontId="3" type="noConversion"/>
  </si>
  <si>
    <t>닭다리살(순살)</t>
    <phoneticPr fontId="3" type="noConversion"/>
  </si>
  <si>
    <t>국산</t>
    <phoneticPr fontId="3" type="noConversion"/>
  </si>
  <si>
    <t>닭 절단</t>
    <phoneticPr fontId="3" type="noConversion"/>
  </si>
  <si>
    <t>국산. 50~60g</t>
    <phoneticPr fontId="3" type="noConversion"/>
  </si>
  <si>
    <t>국산,1.5kg</t>
    <phoneticPr fontId="3" type="noConversion"/>
  </si>
  <si>
    <t>국산,탕용</t>
    <phoneticPr fontId="3" type="noConversion"/>
  </si>
  <si>
    <t>국산,찌개용</t>
    <phoneticPr fontId="3" type="noConversion"/>
  </si>
  <si>
    <t>국산,불고기용</t>
    <phoneticPr fontId="3" type="noConversion"/>
  </si>
  <si>
    <t>우사골</t>
  </si>
  <si>
    <t>우잡뼈</t>
  </si>
  <si>
    <t>호주산, 국거리용</t>
    <phoneticPr fontId="3" type="noConversion"/>
  </si>
  <si>
    <t>미국산</t>
    <phoneticPr fontId="3" type="noConversion"/>
  </si>
  <si>
    <t>모로코산</t>
    <phoneticPr fontId="3" type="noConversion"/>
  </si>
  <si>
    <t>절단건미역</t>
    <phoneticPr fontId="3" type="noConversion"/>
  </si>
  <si>
    <t>자숙피홍합</t>
    <phoneticPr fontId="3" type="noConversion"/>
  </si>
  <si>
    <t>절단고등어</t>
    <phoneticPr fontId="3" type="noConversion"/>
  </si>
  <si>
    <t>절단냉동꽃게</t>
    <phoneticPr fontId="3" type="noConversion"/>
  </si>
  <si>
    <t>중국산</t>
    <phoneticPr fontId="3" type="noConversion"/>
  </si>
  <si>
    <t>절단낙지</t>
    <phoneticPr fontId="3" type="noConversion"/>
  </si>
  <si>
    <t>베트남산,500g</t>
    <phoneticPr fontId="3" type="noConversion"/>
  </si>
  <si>
    <t>외국산,900g</t>
    <phoneticPr fontId="3" type="noConversion"/>
  </si>
  <si>
    <t>국내산,700g</t>
    <phoneticPr fontId="3" type="noConversion"/>
  </si>
  <si>
    <t>동태곤이</t>
    <phoneticPr fontId="3" type="noConversion"/>
  </si>
  <si>
    <t>외국산</t>
    <phoneticPr fontId="3" type="noConversion"/>
  </si>
  <si>
    <t>러시아산</t>
    <phoneticPr fontId="3" type="noConversion"/>
  </si>
  <si>
    <t>명란</t>
    <phoneticPr fontId="3" type="noConversion"/>
  </si>
  <si>
    <t>수입산</t>
    <phoneticPr fontId="3" type="noConversion"/>
  </si>
  <si>
    <t>염장쌈다시마</t>
    <phoneticPr fontId="3" type="noConversion"/>
  </si>
  <si>
    <t>오징어(채)</t>
    <phoneticPr fontId="3" type="noConversion"/>
  </si>
  <si>
    <t>중국산,900g</t>
    <phoneticPr fontId="3" type="noConversion"/>
  </si>
  <si>
    <t>절단주꾸미</t>
    <phoneticPr fontId="3" type="noConversion"/>
  </si>
  <si>
    <t>태국산</t>
    <phoneticPr fontId="3" type="noConversion"/>
  </si>
  <si>
    <t>생새우살</t>
    <phoneticPr fontId="3" type="noConversion"/>
  </si>
  <si>
    <t>베트남,200g</t>
    <phoneticPr fontId="3" type="noConversion"/>
  </si>
  <si>
    <t>자숙홍합살</t>
    <phoneticPr fontId="3" type="noConversion"/>
  </si>
  <si>
    <t>해물모듬</t>
    <phoneticPr fontId="3" type="noConversion"/>
  </si>
  <si>
    <t>800g</t>
    <phoneticPr fontId="3" type="noConversion"/>
  </si>
  <si>
    <t>축산품류</t>
    <phoneticPr fontId="3" type="noConversion"/>
  </si>
  <si>
    <t>당근</t>
    <phoneticPr fontId="3" type="noConversion"/>
  </si>
  <si>
    <t>국산,세척,130~200g/개, 1kg</t>
    <phoneticPr fontId="3" type="noConversion"/>
  </si>
  <si>
    <t>돌미나리</t>
    <phoneticPr fontId="3" type="noConversion"/>
  </si>
  <si>
    <t xml:space="preserve">국산, 샐러드용, 1kg </t>
    <phoneticPr fontId="3" type="noConversion"/>
  </si>
  <si>
    <t>오렌지</t>
    <phoneticPr fontId="3" type="noConversion"/>
  </si>
  <si>
    <t>외국산,290~310g</t>
    <phoneticPr fontId="3" type="noConversion"/>
  </si>
  <si>
    <t>국산, 190~210g</t>
    <phoneticPr fontId="3" type="noConversion"/>
  </si>
  <si>
    <t>국산, 90g~/개,1kg</t>
    <phoneticPr fontId="3" type="noConversion"/>
  </si>
  <si>
    <t>국산, 생식용, 1kg</t>
    <phoneticPr fontId="3" type="noConversion"/>
  </si>
  <si>
    <t>중국산,껍질있는것,1kg</t>
    <phoneticPr fontId="3" type="noConversion"/>
  </si>
  <si>
    <t>통들깨</t>
    <phoneticPr fontId="3" type="noConversion"/>
  </si>
  <si>
    <t>중국산,1kg</t>
    <phoneticPr fontId="3" type="noConversion"/>
  </si>
  <si>
    <t>도토리묵</t>
    <phoneticPr fontId="3" type="noConversion"/>
  </si>
  <si>
    <t>절단, 3kg</t>
    <phoneticPr fontId="3" type="noConversion"/>
  </si>
  <si>
    <t>국산, 냉장</t>
    <phoneticPr fontId="3" type="noConversion"/>
  </si>
  <si>
    <t>18L, 아워홈 콩식용유</t>
    <phoneticPr fontId="3" type="noConversion"/>
  </si>
  <si>
    <t>굵은 고춧가루</t>
    <phoneticPr fontId="3" type="noConversion"/>
  </si>
  <si>
    <t>1kg, 대상</t>
    <phoneticPr fontId="3" type="noConversion"/>
  </si>
  <si>
    <t>2.1kg, 백설(프리미엄)</t>
    <phoneticPr fontId="3" type="noConversion"/>
  </si>
  <si>
    <t>1.8L,행복한만남</t>
    <phoneticPr fontId="3" type="noConversion"/>
  </si>
  <si>
    <t>가는소금</t>
    <phoneticPr fontId="3" type="noConversion"/>
  </si>
  <si>
    <t>1kg, 국내산, 청정원</t>
    <phoneticPr fontId="3" type="noConversion"/>
  </si>
  <si>
    <t>1kg,하선정</t>
    <phoneticPr fontId="3" type="noConversion"/>
  </si>
  <si>
    <t>900ml, 사조</t>
    <phoneticPr fontId="3" type="noConversion"/>
  </si>
  <si>
    <t>500ml, 동방제유</t>
    <phoneticPr fontId="3" type="noConversion"/>
  </si>
  <si>
    <t>1kg, 백설</t>
    <phoneticPr fontId="3" type="noConversion"/>
  </si>
  <si>
    <t>1kg,냉장, 아나식품, 중국산</t>
    <phoneticPr fontId="3" type="noConversion"/>
  </si>
  <si>
    <t>1.8kg,동원,참치(원양산)</t>
    <phoneticPr fontId="3" type="noConversion"/>
  </si>
  <si>
    <t>1.8kg,사조,꽁치(원양산)</t>
    <phoneticPr fontId="3" type="noConversion"/>
  </si>
  <si>
    <t>1kg(11g*91개), 돼지(국산),닭(국산), 크레잇, CJ</t>
    <phoneticPr fontId="3" type="noConversion"/>
  </si>
  <si>
    <t>1kg(약65개),(돼지고기(국산)닭고기(국산)),알찬, 대림</t>
    <phoneticPr fontId="3" type="noConversion"/>
  </si>
  <si>
    <t>개당 60~68g/30EA, 국내산,무항생제</t>
    <phoneticPr fontId="3" type="noConversion"/>
  </si>
  <si>
    <t>마자촌 사각부산어묵</t>
    <phoneticPr fontId="3" type="noConversion"/>
  </si>
  <si>
    <t>1kg(개당 60g*17)</t>
    <phoneticPr fontId="3" type="noConversion"/>
  </si>
  <si>
    <t>마자촌 부산볼어묵</t>
    <phoneticPr fontId="3" type="noConversion"/>
  </si>
  <si>
    <t>꽃맛살(샐러드용)</t>
    <phoneticPr fontId="3" type="noConversion"/>
  </si>
  <si>
    <t>한성, 냉장</t>
    <phoneticPr fontId="3" type="noConversion"/>
  </si>
  <si>
    <t>1kg(100g*10개),돼지(국산), 크레잇 CJ</t>
    <phoneticPr fontId="3" type="noConversion"/>
  </si>
  <si>
    <t xml:space="preserve"> 떡볶이떡</t>
    <phoneticPr fontId="3" type="noConversion"/>
  </si>
  <si>
    <t>후르츠칵테일</t>
    <phoneticPr fontId="3" type="noConversion"/>
  </si>
  <si>
    <t>3kg,동서</t>
    <phoneticPr fontId="3" type="noConversion"/>
  </si>
  <si>
    <t>200ml</t>
    <phoneticPr fontId="3" type="noConversion"/>
  </si>
  <si>
    <t>국산,껍질(무),깍뚝</t>
    <phoneticPr fontId="3" type="noConversion"/>
  </si>
  <si>
    <t>브라질산,2kg</t>
    <phoneticPr fontId="3" type="noConversion"/>
  </si>
  <si>
    <t>돼지 갈비</t>
    <phoneticPr fontId="3" type="noConversion"/>
  </si>
  <si>
    <t>국산,찜용</t>
    <phoneticPr fontId="3" type="noConversion"/>
  </si>
  <si>
    <t>돼지 등뼈</t>
    <phoneticPr fontId="3" type="noConversion"/>
  </si>
  <si>
    <t>돼지 삼겹</t>
    <phoneticPr fontId="3" type="noConversion"/>
  </si>
  <si>
    <t>돼지 후지</t>
    <phoneticPr fontId="3" type="noConversion"/>
  </si>
  <si>
    <t>돼지 전지</t>
    <phoneticPr fontId="3" type="noConversion"/>
  </si>
  <si>
    <t xml:space="preserve">돼지 사태 </t>
    <phoneticPr fontId="3" type="noConversion"/>
  </si>
  <si>
    <t xml:space="preserve">국산, 2.5cm*2.5cm </t>
    <phoneticPr fontId="3" type="noConversion"/>
  </si>
  <si>
    <t xml:space="preserve">국산,가닥절단 </t>
    <phoneticPr fontId="3" type="noConversion"/>
  </si>
  <si>
    <t>우전지</t>
    <phoneticPr fontId="3" type="noConversion"/>
  </si>
  <si>
    <t>호주산, 볶음용,0.2cm</t>
    <phoneticPr fontId="3" type="noConversion"/>
  </si>
  <si>
    <t>새우젓</t>
    <phoneticPr fontId="3" type="noConversion"/>
  </si>
  <si>
    <t>2400</t>
    <phoneticPr fontId="3" type="noConversion"/>
  </si>
  <si>
    <t>단  가</t>
    <phoneticPr fontId="3" type="noConversion"/>
  </si>
  <si>
    <t>구내식당 식자재 산출내역서</t>
    <phoneticPr fontId="3" type="noConversion"/>
  </si>
  <si>
    <t>필요수량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</si>
</sst>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[Red]\(#,##0\)"/>
    <numFmt numFmtId="177" formatCode="_-* #,##0_-;\-* #,##0_-;_-* \-_-;_-@_-"/>
  </numFmts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color rgb="FFFF0000"/>
      <name val="함초롬돋움"/>
      <family val="1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굴림 "/>
      <family val="3"/>
      <charset val="129"/>
    </font>
    <font>
      <sz val="11"/>
      <color rgb="FF000000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b/>
      <sz val="15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333333"/>
      <name val="Malgun Gothic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26"/>
      <color indexed="8"/>
      <name val="HY헤드라인M"/>
      <family val="1"/>
      <charset val="129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BFBFB"/>
      </patternFill>
    </fill>
    <fill>
      <patternFill patternType="solid">
        <fgColor rgb="FFFFFFFF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theme="1" tint="4.9989318521683403E-2"/>
      </left>
      <right style="thin">
        <color theme="1" tint="4.9989318521683403E-2"/>
      </right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theme="1" tint="4.9989318521683403E-2"/>
      </left>
      <right style="thin">
        <color theme="1" tint="4.9989318521683403E-2"/>
      </right>
      <top style="medium">
        <color theme="1" tint="4.9989318521683403E-2"/>
      </top>
      <bottom style="thin">
        <color theme="1" tint="4.9989318521683403E-2"/>
      </bottom>
      <diagonal/>
    </border>
    <border>
      <left style="medium">
        <color theme="1" tint="4.9989318521683403E-2"/>
      </left>
      <right style="thin">
        <color theme="1" tint="4.9989318521683403E-2"/>
      </right>
      <top style="medium">
        <color theme="1" tint="4.9989318521683403E-2"/>
      </top>
      <bottom style="thin">
        <color theme="1" tint="4.9989318521683403E-2"/>
      </bottom>
      <diagonal/>
    </border>
    <border>
      <left style="thin">
        <color theme="1" tint="4.9989318521683403E-2"/>
      </left>
      <right style="medium">
        <color theme="1" tint="4.9989318521683403E-2"/>
      </right>
      <top style="medium">
        <color theme="1" tint="4.9989318521683403E-2"/>
      </top>
      <bottom style="thin">
        <color theme="1" tint="4.9989318521683403E-2"/>
      </bottom>
      <diagonal/>
    </border>
    <border>
      <left style="medium">
        <color theme="1" tint="4.9989318521683403E-2"/>
      </left>
      <right style="thin">
        <color theme="1" tint="4.9989318521683403E-2"/>
      </right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theme="1" tint="4.9989318521683403E-2"/>
      </left>
      <right style="medium">
        <color theme="1" tint="4.9989318521683403E-2"/>
      </right>
      <top style="thin">
        <color theme="1" tint="4.9989318521683403E-2"/>
      </top>
      <bottom style="thin">
        <color theme="1" tint="4.9989318521683403E-2"/>
      </bottom>
      <diagonal/>
    </border>
    <border>
      <left style="medium">
        <color theme="1" tint="4.9989318521683403E-2"/>
      </left>
      <right style="thin">
        <color theme="1" tint="4.9989318521683403E-2"/>
      </right>
      <top style="thin">
        <color theme="1" tint="4.9989318521683403E-2"/>
      </top>
      <bottom style="medium">
        <color theme="1" tint="4.9989318521683403E-2"/>
      </bottom>
      <diagonal/>
    </border>
    <border>
      <left style="thin">
        <color theme="1" tint="4.9989318521683403E-2"/>
      </left>
      <right style="thin">
        <color theme="1" tint="4.9989318521683403E-2"/>
      </right>
      <top style="thin">
        <color theme="1" tint="4.9989318521683403E-2"/>
      </top>
      <bottom style="medium">
        <color theme="1" tint="4.9989318521683403E-2"/>
      </bottom>
      <diagonal/>
    </border>
    <border>
      <left style="thin">
        <color theme="1" tint="4.9989318521683403E-2"/>
      </left>
      <right style="medium">
        <color theme="1" tint="4.9989318521683403E-2"/>
      </right>
      <top style="thin">
        <color theme="1" tint="4.9989318521683403E-2"/>
      </top>
      <bottom style="medium">
        <color theme="1" tint="4.9989318521683403E-2"/>
      </bottom>
      <diagonal/>
    </border>
    <border>
      <left style="thin">
        <color theme="1" tint="4.9989318521683403E-2"/>
      </left>
      <right style="thin">
        <color theme="1" tint="4.9989318521683403E-2"/>
      </right>
      <top style="medium">
        <color theme="1" tint="4.9989318521683403E-2"/>
      </top>
      <bottom/>
      <diagonal/>
    </border>
    <border>
      <left style="thin">
        <color theme="1" tint="4.9989318521683403E-2"/>
      </left>
      <right style="thin">
        <color theme="1" tint="4.9989318521683403E-2"/>
      </right>
      <top/>
      <bottom style="thin">
        <color theme="1" tint="4.9989318521683403E-2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2" fontId="7" fillId="0" borderId="0"/>
    <xf numFmtId="41" fontId="5" fillId="0" borderId="0">
      <alignment vertical="center"/>
    </xf>
  </cellStyleXfs>
  <cellXfs count="60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4" borderId="0" xfId="0" applyFill="1">
      <alignment vertical="center"/>
    </xf>
    <xf numFmtId="0" fontId="0" fillId="0" borderId="0" xfId="0" applyAlignment="1">
      <alignment horizontal="center" vertical="center"/>
    </xf>
    <xf numFmtId="41" fontId="0" fillId="0" borderId="0" xfId="0" applyNumberFormat="1">
      <alignment vertical="center"/>
    </xf>
    <xf numFmtId="0" fontId="4" fillId="0" borderId="0" xfId="0" applyFont="1" applyAlignment="1">
      <alignment horizontal="left" vertical="center"/>
    </xf>
    <xf numFmtId="0" fontId="8" fillId="2" borderId="1" xfId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/>
    </xf>
    <xf numFmtId="0" fontId="8" fillId="2" borderId="1" xfId="1" applyFont="1" applyFill="1" applyBorder="1" applyAlignment="1" applyProtection="1">
      <alignment horizontal="center" vertical="center"/>
    </xf>
    <xf numFmtId="0" fontId="8" fillId="2" borderId="1" xfId="1" applyFont="1" applyFill="1" applyBorder="1" applyAlignment="1" applyProtection="1">
      <alignment horizontal="center" vertical="center" wrapText="1"/>
    </xf>
    <xf numFmtId="176" fontId="14" fillId="5" borderId="1" xfId="4" applyNumberFormat="1" applyFont="1" applyFill="1" applyBorder="1" applyAlignment="1">
      <alignment horizontal="center" vertical="center" shrinkToFit="1"/>
    </xf>
    <xf numFmtId="0" fontId="14" fillId="5" borderId="1" xfId="4" applyFont="1" applyFill="1" applyBorder="1" applyAlignment="1" applyProtection="1">
      <alignment horizontal="center" vertical="center" shrinkToFit="1"/>
      <protection locked="0"/>
    </xf>
    <xf numFmtId="41" fontId="22" fillId="8" borderId="1" xfId="3" applyFont="1" applyFill="1" applyBorder="1" applyAlignment="1">
      <alignment horizontal="left" vertical="center" wrapText="1"/>
    </xf>
    <xf numFmtId="176" fontId="14" fillId="0" borderId="1" xfId="7" applyNumberFormat="1" applyFont="1" applyBorder="1" applyAlignment="1">
      <alignment horizontal="center" vertical="center" shrinkToFit="1"/>
    </xf>
    <xf numFmtId="41" fontId="10" fillId="0" borderId="1" xfId="0" applyNumberFormat="1" applyFont="1" applyBorder="1" applyAlignment="1">
      <alignment horizontal="center" vertical="center" shrinkToFit="1"/>
    </xf>
    <xf numFmtId="0" fontId="14" fillId="5" borderId="1" xfId="4" applyFont="1" applyFill="1" applyBorder="1" applyAlignment="1">
      <alignment horizontal="center" vertical="center"/>
    </xf>
    <xf numFmtId="49" fontId="15" fillId="7" borderId="1" xfId="0" applyNumberFormat="1" applyFont="1" applyFill="1" applyBorder="1" applyAlignment="1">
      <alignment horizontal="center" vertical="center" wrapText="1"/>
    </xf>
    <xf numFmtId="0" fontId="16" fillId="0" borderId="1" xfId="4" applyFont="1" applyBorder="1" applyAlignment="1">
      <alignment horizontal="center" vertical="center"/>
    </xf>
    <xf numFmtId="0" fontId="14" fillId="5" borderId="1" xfId="4" applyFont="1" applyFill="1" applyBorder="1" applyAlignment="1">
      <alignment horizontal="center" vertical="center" shrinkToFit="1"/>
    </xf>
    <xf numFmtId="49" fontId="17" fillId="6" borderId="1" xfId="0" applyNumberFormat="1" applyFont="1" applyFill="1" applyBorder="1" applyAlignment="1">
      <alignment horizontal="center" vertical="center" wrapText="1"/>
    </xf>
    <xf numFmtId="0" fontId="16" fillId="5" borderId="1" xfId="4" applyFont="1" applyFill="1" applyBorder="1" applyAlignment="1" applyProtection="1">
      <alignment horizontal="center" vertical="center" shrinkToFit="1"/>
      <protection locked="0"/>
    </xf>
    <xf numFmtId="176" fontId="16" fillId="0" borderId="1" xfId="7" applyNumberFormat="1" applyFont="1" applyBorder="1" applyAlignment="1">
      <alignment horizontal="center" vertical="center" shrinkToFit="1"/>
    </xf>
    <xf numFmtId="176" fontId="16" fillId="5" borderId="1" xfId="4" applyNumberFormat="1" applyFont="1" applyFill="1" applyBorder="1" applyAlignment="1">
      <alignment horizontal="center" vertical="center" shrinkToFit="1"/>
    </xf>
    <xf numFmtId="0" fontId="16" fillId="5" borderId="1" xfId="4" applyFont="1" applyFill="1" applyBorder="1" applyAlignment="1">
      <alignment horizontal="center" vertical="center"/>
    </xf>
    <xf numFmtId="49" fontId="17" fillId="7" borderId="1" xfId="0" applyNumberFormat="1" applyFont="1" applyFill="1" applyBorder="1" applyAlignment="1">
      <alignment horizontal="center" vertical="center" wrapText="1"/>
    </xf>
    <xf numFmtId="176" fontId="16" fillId="0" borderId="1" xfId="4" applyNumberFormat="1" applyFont="1" applyBorder="1" applyAlignment="1">
      <alignment horizontal="center" vertical="center" shrinkToFit="1"/>
    </xf>
    <xf numFmtId="49" fontId="17" fillId="0" borderId="1" xfId="0" applyNumberFormat="1" applyFont="1" applyBorder="1" applyAlignment="1">
      <alignment horizontal="center" vertical="center" wrapText="1"/>
    </xf>
    <xf numFmtId="49" fontId="15" fillId="6" borderId="1" xfId="0" applyNumberFormat="1" applyFont="1" applyFill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 wrapText="1"/>
    </xf>
    <xf numFmtId="176" fontId="19" fillId="0" borderId="1" xfId="0" applyNumberFormat="1" applyFont="1" applyBorder="1" applyAlignment="1">
      <alignment horizontal="center" vertical="center" shrinkToFit="1"/>
    </xf>
    <xf numFmtId="0" fontId="18" fillId="0" borderId="1" xfId="0" applyFont="1" applyBorder="1" applyAlignment="1" applyProtection="1">
      <alignment horizontal="center" vertical="center" shrinkToFit="1"/>
      <protection locked="0"/>
    </xf>
    <xf numFmtId="176" fontId="18" fillId="0" borderId="1" xfId="0" applyNumberFormat="1" applyFont="1" applyBorder="1" applyAlignment="1">
      <alignment horizontal="center" vertical="center"/>
    </xf>
    <xf numFmtId="176" fontId="19" fillId="0" borderId="1" xfId="3" applyNumberFormat="1" applyFont="1" applyFill="1" applyBorder="1" applyAlignment="1">
      <alignment horizontal="center" vertical="center"/>
    </xf>
    <xf numFmtId="176" fontId="19" fillId="3" borderId="1" xfId="3" applyNumberFormat="1" applyFont="1" applyFill="1" applyBorder="1" applyAlignment="1">
      <alignment horizontal="center" vertical="center"/>
    </xf>
    <xf numFmtId="176" fontId="18" fillId="0" borderId="1" xfId="3" applyNumberFormat="1" applyFont="1" applyFill="1" applyBorder="1" applyAlignment="1">
      <alignment horizontal="center" vertical="center"/>
    </xf>
    <xf numFmtId="176" fontId="18" fillId="3" borderId="1" xfId="3" applyNumberFormat="1" applyFont="1" applyFill="1" applyBorder="1" applyAlignment="1">
      <alignment horizontal="center" vertical="center"/>
    </xf>
    <xf numFmtId="176" fontId="21" fillId="3" borderId="1" xfId="3" applyNumberFormat="1" applyFont="1" applyFill="1" applyBorder="1" applyAlignment="1">
      <alignment horizontal="center" vertical="center"/>
    </xf>
    <xf numFmtId="0" fontId="20" fillId="0" borderId="1" xfId="0" applyFont="1" applyBorder="1" applyAlignment="1" applyProtection="1">
      <alignment horizontal="center" vertical="center" shrinkToFit="1"/>
      <protection locked="0"/>
    </xf>
    <xf numFmtId="0" fontId="18" fillId="0" borderId="1" xfId="0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/>
    </xf>
    <xf numFmtId="0" fontId="20" fillId="3" borderId="1" xfId="0" applyFont="1" applyFill="1" applyBorder="1" applyAlignment="1" applyProtection="1">
      <alignment horizontal="center" vertical="center" shrinkToFit="1"/>
      <protection locked="0"/>
    </xf>
    <xf numFmtId="0" fontId="18" fillId="3" borderId="1" xfId="0" applyFont="1" applyFill="1" applyBorder="1" applyAlignment="1" applyProtection="1">
      <alignment horizontal="center" vertical="center" shrinkToFit="1"/>
      <protection locked="0"/>
    </xf>
    <xf numFmtId="41" fontId="18" fillId="8" borderId="1" xfId="3" applyFont="1" applyFill="1" applyBorder="1" applyAlignment="1" applyProtection="1">
      <alignment horizontal="center" vertical="center" wrapText="1"/>
      <protection locked="0"/>
    </xf>
    <xf numFmtId="0" fontId="8" fillId="2" borderId="3" xfId="1" applyFont="1" applyFill="1" applyBorder="1" applyAlignment="1" applyProtection="1">
      <alignment horizontal="center" vertical="center"/>
    </xf>
    <xf numFmtId="0" fontId="8" fillId="2" borderId="2" xfId="1" applyFont="1" applyFill="1" applyBorder="1" applyAlignment="1" applyProtection="1">
      <alignment horizontal="center" vertical="center"/>
    </xf>
    <xf numFmtId="0" fontId="8" fillId="2" borderId="2" xfId="1" applyFont="1" applyFill="1" applyBorder="1" applyAlignment="1" applyProtection="1">
      <alignment horizontal="center" vertical="center" wrapText="1"/>
    </xf>
    <xf numFmtId="0" fontId="8" fillId="2" borderId="4" xfId="1" applyFont="1" applyFill="1" applyBorder="1" applyAlignment="1" applyProtection="1">
      <alignment horizontal="center" vertical="center"/>
    </xf>
    <xf numFmtId="0" fontId="8" fillId="2" borderId="5" xfId="1" applyFont="1" applyFill="1" applyBorder="1" applyAlignment="1" applyProtection="1">
      <alignment horizontal="center" vertical="center"/>
    </xf>
    <xf numFmtId="0" fontId="8" fillId="2" borderId="6" xfId="1" applyFont="1" applyFill="1" applyBorder="1" applyAlignment="1" applyProtection="1">
      <alignment horizontal="center" vertical="center"/>
    </xf>
    <xf numFmtId="0" fontId="9" fillId="0" borderId="5" xfId="1" applyFont="1" applyFill="1" applyBorder="1" applyAlignment="1" applyProtection="1">
      <alignment horizontal="center" vertical="center"/>
    </xf>
    <xf numFmtId="177" fontId="11" fillId="3" borderId="6" xfId="0" applyNumberFormat="1" applyFont="1" applyFill="1" applyBorder="1" applyAlignment="1">
      <alignment horizontal="center" vertical="center" shrinkToFit="1"/>
    </xf>
    <xf numFmtId="0" fontId="10" fillId="4" borderId="7" xfId="0" applyFont="1" applyFill="1" applyBorder="1">
      <alignment vertical="center"/>
    </xf>
    <xf numFmtId="0" fontId="12" fillId="4" borderId="8" xfId="0" applyFont="1" applyFill="1" applyBorder="1" applyAlignment="1">
      <alignment horizontal="center" vertical="center"/>
    </xf>
    <xf numFmtId="41" fontId="13" fillId="4" borderId="8" xfId="0" applyNumberFormat="1" applyFont="1" applyFill="1" applyBorder="1" applyAlignment="1">
      <alignment horizontal="center" vertical="center"/>
    </xf>
    <xf numFmtId="41" fontId="13" fillId="4" borderId="8" xfId="0" applyNumberFormat="1" applyFont="1" applyFill="1" applyBorder="1">
      <alignment vertical="center"/>
    </xf>
    <xf numFmtId="0" fontId="10" fillId="4" borderId="9" xfId="0" applyFont="1" applyFill="1" applyBorder="1" applyAlignment="1">
      <alignment horizontal="center" vertical="center"/>
    </xf>
    <xf numFmtId="0" fontId="23" fillId="0" borderId="0" xfId="1" applyFont="1" applyAlignment="1">
      <alignment horizontal="center" vertical="center"/>
    </xf>
    <xf numFmtId="0" fontId="8" fillId="2" borderId="10" xfId="1" applyFont="1" applyFill="1" applyBorder="1" applyAlignment="1" applyProtection="1">
      <alignment horizontal="center" vertical="center" shrinkToFit="1"/>
    </xf>
    <xf numFmtId="0" fontId="8" fillId="2" borderId="11" xfId="1" applyFont="1" applyFill="1" applyBorder="1" applyAlignment="1" applyProtection="1">
      <alignment horizontal="center" vertical="center" shrinkToFit="1"/>
    </xf>
  </cellXfs>
  <cellStyles count="8">
    <cellStyle name="쉼표 [0]" xfId="3" builtinId="6"/>
    <cellStyle name="쉼표 [0] 2" xfId="7" xr:uid="{8D0D9B9D-537F-49C4-A609-CDF324D96A58}"/>
    <cellStyle name="통화 [0] 2" xfId="6" xr:uid="{52FE31CC-4DFB-4E28-B6D0-EBDCEF09D08B}"/>
    <cellStyle name="표준" xfId="0" builtinId="0"/>
    <cellStyle name="표준 2" xfId="4" xr:uid="{0B854C22-6EAF-4D85-B328-060C36F15F1A}"/>
    <cellStyle name="표준 2 2 3" xfId="5" xr:uid="{422D0276-C3C0-45F1-ADAA-E39B70939313}"/>
    <cellStyle name="표준 3" xfId="2" xr:uid="{0CE4AFDB-5D5D-44C0-B3D1-E6D400AB2758}"/>
    <cellStyle name="표준 4" xfId="1" xr:uid="{436FF3C4-49FC-4C8C-B3FC-06A2C29C79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9BCCC-55E7-4E12-8DC0-D60E533BF64F}">
  <sheetPr>
    <pageSetUpPr fitToPage="1"/>
  </sheetPr>
  <dimension ref="A1:M190"/>
  <sheetViews>
    <sheetView tabSelected="1" view="pageBreakPreview" zoomScaleNormal="100" zoomScaleSheetLayoutView="100" workbookViewId="0">
      <pane ySplit="4" topLeftCell="A5" activePane="bottomLeft" state="frozen"/>
      <selection pane="bottomLeft" activeCell="D14" sqref="D14"/>
    </sheetView>
  </sheetViews>
  <sheetFormatPr defaultRowHeight="16.5"/>
  <cols>
    <col min="1" max="1" width="0.5" customWidth="1"/>
    <col min="2" max="2" width="5" customWidth="1"/>
    <col min="3" max="3" width="26" customWidth="1"/>
    <col min="4" max="4" width="30.625" style="3" customWidth="1"/>
    <col min="5" max="5" width="13" customWidth="1"/>
    <col min="6" max="6" width="13.125" style="3" customWidth="1"/>
    <col min="7" max="7" width="14.75" bestFit="1" customWidth="1"/>
    <col min="8" max="8" width="20.125" customWidth="1"/>
    <col min="10" max="10" width="16.75" hidden="1" customWidth="1"/>
    <col min="11" max="11" width="12.5" hidden="1" customWidth="1"/>
  </cols>
  <sheetData>
    <row r="1" spans="2:11" ht="33.75">
      <c r="B1" s="57" t="s">
        <v>325</v>
      </c>
      <c r="C1" s="57"/>
      <c r="D1" s="57"/>
      <c r="E1" s="57"/>
      <c r="F1" s="57"/>
      <c r="G1" s="57"/>
      <c r="H1" s="57"/>
    </row>
    <row r="2" spans="2:11" ht="17.25" thickBot="1"/>
    <row r="3" spans="2:11" ht="26.25" customHeight="1">
      <c r="B3" s="44" t="s">
        <v>0</v>
      </c>
      <c r="C3" s="45" t="s">
        <v>1</v>
      </c>
      <c r="D3" s="45" t="s">
        <v>2</v>
      </c>
      <c r="E3" s="7" t="s">
        <v>324</v>
      </c>
      <c r="F3" s="58" t="s">
        <v>326</v>
      </c>
      <c r="G3" s="46" t="s">
        <v>3</v>
      </c>
      <c r="H3" s="47" t="s">
        <v>4</v>
      </c>
    </row>
    <row r="4" spans="2:11" ht="26.25" customHeight="1">
      <c r="B4" s="48"/>
      <c r="C4" s="8"/>
      <c r="D4" s="8"/>
      <c r="E4" s="6"/>
      <c r="F4" s="59"/>
      <c r="G4" s="9"/>
      <c r="H4" s="49"/>
    </row>
    <row r="5" spans="2:11" ht="30.95" customHeight="1">
      <c r="B5" s="50">
        <v>1</v>
      </c>
      <c r="C5" s="10" t="s">
        <v>6</v>
      </c>
      <c r="D5" s="11" t="s">
        <v>40</v>
      </c>
      <c r="E5" s="12">
        <v>8780</v>
      </c>
      <c r="F5" s="13">
        <v>70</v>
      </c>
      <c r="G5" s="14">
        <f>E5*F5</f>
        <v>614600</v>
      </c>
      <c r="H5" s="51" t="s">
        <v>27</v>
      </c>
      <c r="J5" s="4" t="e">
        <f>#REF!*F5</f>
        <v>#REF!</v>
      </c>
      <c r="K5" s="4">
        <f>E5*F5</f>
        <v>614600</v>
      </c>
    </row>
    <row r="6" spans="2:11" ht="30.95" customHeight="1">
      <c r="B6" s="50">
        <v>2</v>
      </c>
      <c r="C6" s="10" t="s">
        <v>41</v>
      </c>
      <c r="D6" s="11" t="s">
        <v>42</v>
      </c>
      <c r="E6" s="12">
        <v>7250</v>
      </c>
      <c r="F6" s="13">
        <v>100</v>
      </c>
      <c r="G6" s="14">
        <f t="shared" ref="G6:G69" si="0">E6*F6</f>
        <v>725000</v>
      </c>
      <c r="H6" s="51" t="s">
        <v>27</v>
      </c>
      <c r="J6" s="4" t="e">
        <f>#REF!*F6</f>
        <v>#REF!</v>
      </c>
      <c r="K6" s="4">
        <f>E6*F6</f>
        <v>725000</v>
      </c>
    </row>
    <row r="7" spans="2:11" ht="30.95" customHeight="1">
      <c r="B7" s="50">
        <v>3</v>
      </c>
      <c r="C7" s="10" t="s">
        <v>43</v>
      </c>
      <c r="D7" s="11" t="s">
        <v>44</v>
      </c>
      <c r="E7" s="12">
        <v>6570</v>
      </c>
      <c r="F7" s="13">
        <v>80</v>
      </c>
      <c r="G7" s="14">
        <f t="shared" si="0"/>
        <v>525600</v>
      </c>
      <c r="H7" s="51" t="s">
        <v>27</v>
      </c>
      <c r="J7" s="4" t="e">
        <f>#REF!*F7</f>
        <v>#REF!</v>
      </c>
      <c r="K7" s="4">
        <f>E7*F7</f>
        <v>525600</v>
      </c>
    </row>
    <row r="8" spans="2:11" ht="30.95" customHeight="1">
      <c r="B8" s="50">
        <v>4</v>
      </c>
      <c r="C8" s="10" t="s">
        <v>45</v>
      </c>
      <c r="D8" s="11" t="s">
        <v>24</v>
      </c>
      <c r="E8" s="12">
        <v>25170</v>
      </c>
      <c r="F8" s="13">
        <v>30</v>
      </c>
      <c r="G8" s="14">
        <f t="shared" si="0"/>
        <v>755100</v>
      </c>
      <c r="H8" s="51" t="s">
        <v>27</v>
      </c>
      <c r="J8" s="4" t="e">
        <f>#REF!*F8</f>
        <v>#REF!</v>
      </c>
      <c r="K8" s="4">
        <f>E8*F8</f>
        <v>755100</v>
      </c>
    </row>
    <row r="9" spans="2:11" ht="30.95" customHeight="1">
      <c r="B9" s="50">
        <v>5</v>
      </c>
      <c r="C9" s="10" t="s">
        <v>46</v>
      </c>
      <c r="D9" s="11" t="s">
        <v>47</v>
      </c>
      <c r="E9" s="12">
        <v>32350</v>
      </c>
      <c r="F9" s="13">
        <v>20</v>
      </c>
      <c r="G9" s="14">
        <f t="shared" si="0"/>
        <v>647000</v>
      </c>
      <c r="H9" s="51" t="s">
        <v>27</v>
      </c>
      <c r="J9" s="4" t="e">
        <f>#REF!*F9</f>
        <v>#REF!</v>
      </c>
      <c r="K9" s="4">
        <f>E9*F9</f>
        <v>647000</v>
      </c>
    </row>
    <row r="10" spans="2:11" ht="30.95" customHeight="1">
      <c r="B10" s="50">
        <v>6</v>
      </c>
      <c r="C10" s="15" t="s">
        <v>48</v>
      </c>
      <c r="D10" s="11" t="s">
        <v>24</v>
      </c>
      <c r="E10" s="12">
        <v>12640</v>
      </c>
      <c r="F10" s="13">
        <v>100</v>
      </c>
      <c r="G10" s="14">
        <f t="shared" si="0"/>
        <v>1264000</v>
      </c>
      <c r="H10" s="51" t="s">
        <v>27</v>
      </c>
      <c r="J10" s="4" t="e">
        <f>#REF!*F10</f>
        <v>#REF!</v>
      </c>
      <c r="K10" s="4">
        <f>E10*F10</f>
        <v>1264000</v>
      </c>
    </row>
    <row r="11" spans="2:11" ht="30.95" customHeight="1">
      <c r="B11" s="50">
        <v>7</v>
      </c>
      <c r="C11" s="10" t="s">
        <v>49</v>
      </c>
      <c r="D11" s="11" t="s">
        <v>50</v>
      </c>
      <c r="E11" s="12">
        <v>700</v>
      </c>
      <c r="F11" s="13">
        <v>130</v>
      </c>
      <c r="G11" s="14">
        <f t="shared" si="0"/>
        <v>91000</v>
      </c>
      <c r="H11" s="51" t="s">
        <v>27</v>
      </c>
      <c r="J11" s="4" t="e">
        <f>#REF!*F11</f>
        <v>#REF!</v>
      </c>
      <c r="K11" s="4">
        <f>E11*F11</f>
        <v>91000</v>
      </c>
    </row>
    <row r="12" spans="2:11" ht="30.95" customHeight="1">
      <c r="B12" s="50">
        <v>8</v>
      </c>
      <c r="C12" s="10" t="s">
        <v>51</v>
      </c>
      <c r="D12" s="11" t="s">
        <v>24</v>
      </c>
      <c r="E12" s="12">
        <v>7830</v>
      </c>
      <c r="F12" s="13">
        <v>150</v>
      </c>
      <c r="G12" s="14">
        <f t="shared" si="0"/>
        <v>1174500</v>
      </c>
      <c r="H12" s="51" t="s">
        <v>27</v>
      </c>
      <c r="J12" s="4" t="e">
        <f>#REF!*F12</f>
        <v>#REF!</v>
      </c>
      <c r="K12" s="4">
        <f>E12*F12</f>
        <v>1174500</v>
      </c>
    </row>
    <row r="13" spans="2:11" ht="30.95" customHeight="1">
      <c r="B13" s="50">
        <v>9</v>
      </c>
      <c r="C13" s="10" t="s">
        <v>52</v>
      </c>
      <c r="D13" s="11" t="s">
        <v>24</v>
      </c>
      <c r="E13" s="12">
        <v>24420</v>
      </c>
      <c r="F13" s="13">
        <v>10</v>
      </c>
      <c r="G13" s="14">
        <f t="shared" si="0"/>
        <v>244200</v>
      </c>
      <c r="H13" s="51" t="s">
        <v>27</v>
      </c>
      <c r="J13" s="4" t="e">
        <f>#REF!*F13</f>
        <v>#REF!</v>
      </c>
      <c r="K13" s="4">
        <f>E13*F13</f>
        <v>244200</v>
      </c>
    </row>
    <row r="14" spans="2:11" ht="30.95" customHeight="1">
      <c r="B14" s="50">
        <v>10</v>
      </c>
      <c r="C14" s="10" t="s">
        <v>267</v>
      </c>
      <c r="D14" s="11" t="s">
        <v>268</v>
      </c>
      <c r="E14" s="12">
        <v>4140</v>
      </c>
      <c r="F14" s="13">
        <v>144</v>
      </c>
      <c r="G14" s="14">
        <f t="shared" si="0"/>
        <v>596160</v>
      </c>
      <c r="H14" s="51" t="s">
        <v>27</v>
      </c>
      <c r="J14" s="4" t="e">
        <f>#REF!*F14</f>
        <v>#REF!</v>
      </c>
      <c r="K14" s="4">
        <f>E14*F14</f>
        <v>596160</v>
      </c>
    </row>
    <row r="15" spans="2:11" ht="30.75" customHeight="1">
      <c r="B15" s="50">
        <v>11</v>
      </c>
      <c r="C15" s="10" t="s">
        <v>53</v>
      </c>
      <c r="D15" s="11" t="s">
        <v>54</v>
      </c>
      <c r="E15" s="12">
        <v>6890</v>
      </c>
      <c r="F15" s="13">
        <v>192</v>
      </c>
      <c r="G15" s="14">
        <f t="shared" si="0"/>
        <v>1322880</v>
      </c>
      <c r="H15" s="51" t="s">
        <v>27</v>
      </c>
      <c r="J15" s="4" t="e">
        <f>#REF!*F15</f>
        <v>#REF!</v>
      </c>
      <c r="K15" s="4">
        <f>E15*F15</f>
        <v>1322880</v>
      </c>
    </row>
    <row r="16" spans="2:11" ht="30.95" customHeight="1">
      <c r="B16" s="50">
        <v>12</v>
      </c>
      <c r="C16" s="16" t="s">
        <v>31</v>
      </c>
      <c r="D16" s="16" t="s">
        <v>32</v>
      </c>
      <c r="E16" s="12">
        <v>8830</v>
      </c>
      <c r="F16" s="17">
        <v>15</v>
      </c>
      <c r="G16" s="14">
        <f t="shared" si="0"/>
        <v>132450</v>
      </c>
      <c r="H16" s="51" t="s">
        <v>27</v>
      </c>
      <c r="J16" s="4" t="e">
        <f>#REF!*F16</f>
        <v>#REF!</v>
      </c>
      <c r="K16" s="4">
        <f>E16*F16</f>
        <v>132450</v>
      </c>
    </row>
    <row r="17" spans="2:11" ht="30.95" customHeight="1">
      <c r="B17" s="50">
        <v>13</v>
      </c>
      <c r="C17" s="10" t="s">
        <v>55</v>
      </c>
      <c r="D17" s="11" t="s">
        <v>56</v>
      </c>
      <c r="E17" s="12">
        <v>2230</v>
      </c>
      <c r="F17" s="13">
        <v>700</v>
      </c>
      <c r="G17" s="14">
        <f t="shared" si="0"/>
        <v>1561000</v>
      </c>
      <c r="H17" s="51" t="s">
        <v>27</v>
      </c>
      <c r="J17" s="4" t="e">
        <f>#REF!*F17</f>
        <v>#REF!</v>
      </c>
      <c r="K17" s="4">
        <f>E17*F17</f>
        <v>1561000</v>
      </c>
    </row>
    <row r="18" spans="2:11" ht="30.95" customHeight="1">
      <c r="B18" s="50">
        <v>14</v>
      </c>
      <c r="C18" s="10" t="s">
        <v>269</v>
      </c>
      <c r="D18" s="11" t="s">
        <v>24</v>
      </c>
      <c r="E18" s="12">
        <v>13440</v>
      </c>
      <c r="F18" s="13">
        <v>20</v>
      </c>
      <c r="G18" s="14">
        <f t="shared" si="0"/>
        <v>268800</v>
      </c>
      <c r="H18" s="51" t="s">
        <v>27</v>
      </c>
      <c r="J18" s="4" t="e">
        <f>#REF!*F18</f>
        <v>#REF!</v>
      </c>
      <c r="K18" s="4">
        <f>E18*F18</f>
        <v>268800</v>
      </c>
    </row>
    <row r="19" spans="2:11" ht="30.95" customHeight="1">
      <c r="B19" s="50">
        <v>15</v>
      </c>
      <c r="C19" s="15" t="s">
        <v>57</v>
      </c>
      <c r="D19" s="11" t="s">
        <v>58</v>
      </c>
      <c r="E19" s="12">
        <v>6300</v>
      </c>
      <c r="F19" s="13">
        <v>150</v>
      </c>
      <c r="G19" s="14">
        <f t="shared" si="0"/>
        <v>945000</v>
      </c>
      <c r="H19" s="51" t="s">
        <v>27</v>
      </c>
      <c r="J19" s="4" t="e">
        <f>#REF!*F19</f>
        <v>#REF!</v>
      </c>
      <c r="K19" s="4">
        <f>E19*F19</f>
        <v>945000</v>
      </c>
    </row>
    <row r="20" spans="2:11" ht="30.95" customHeight="1">
      <c r="B20" s="50">
        <v>16</v>
      </c>
      <c r="C20" s="10" t="s">
        <v>59</v>
      </c>
      <c r="D20" s="11" t="s">
        <v>270</v>
      </c>
      <c r="E20" s="12">
        <v>16370</v>
      </c>
      <c r="F20" s="13">
        <v>50</v>
      </c>
      <c r="G20" s="14">
        <f t="shared" si="0"/>
        <v>818500</v>
      </c>
      <c r="H20" s="51" t="s">
        <v>27</v>
      </c>
      <c r="J20" s="4" t="e">
        <f>#REF!*F20</f>
        <v>#REF!</v>
      </c>
      <c r="K20" s="4">
        <f>E20*F20</f>
        <v>818500</v>
      </c>
    </row>
    <row r="21" spans="2:11" ht="30.95" customHeight="1">
      <c r="B21" s="50">
        <v>17</v>
      </c>
      <c r="C21" s="10" t="s">
        <v>60</v>
      </c>
      <c r="D21" s="11" t="s">
        <v>24</v>
      </c>
      <c r="E21" s="12">
        <v>9400</v>
      </c>
      <c r="F21" s="13">
        <v>20</v>
      </c>
      <c r="G21" s="14">
        <f t="shared" si="0"/>
        <v>188000</v>
      </c>
      <c r="H21" s="51" t="s">
        <v>27</v>
      </c>
      <c r="J21" s="4" t="e">
        <f>#REF!*F21</f>
        <v>#REF!</v>
      </c>
      <c r="K21" s="4">
        <f>E21*F21</f>
        <v>188000</v>
      </c>
    </row>
    <row r="22" spans="2:11" ht="30.95" customHeight="1">
      <c r="B22" s="50">
        <v>18</v>
      </c>
      <c r="C22" s="10" t="s">
        <v>271</v>
      </c>
      <c r="D22" s="11" t="s">
        <v>272</v>
      </c>
      <c r="E22" s="12">
        <v>2300</v>
      </c>
      <c r="F22" s="13">
        <v>120</v>
      </c>
      <c r="G22" s="14">
        <f t="shared" si="0"/>
        <v>276000</v>
      </c>
      <c r="H22" s="51" t="s">
        <v>27</v>
      </c>
      <c r="J22" s="4" t="e">
        <f>#REF!*F22</f>
        <v>#REF!</v>
      </c>
      <c r="K22" s="4">
        <f>E22*F22</f>
        <v>276000</v>
      </c>
    </row>
    <row r="23" spans="2:11" ht="30.95" customHeight="1">
      <c r="B23" s="50">
        <v>19</v>
      </c>
      <c r="C23" s="10" t="s">
        <v>61</v>
      </c>
      <c r="D23" s="11" t="s">
        <v>273</v>
      </c>
      <c r="E23" s="12">
        <v>2170</v>
      </c>
      <c r="F23" s="13">
        <v>50</v>
      </c>
      <c r="G23" s="14">
        <f t="shared" si="0"/>
        <v>108500</v>
      </c>
      <c r="H23" s="51" t="s">
        <v>27</v>
      </c>
      <c r="J23" s="4" t="e">
        <f>#REF!*F23</f>
        <v>#REF!</v>
      </c>
      <c r="K23" s="4">
        <f>E23*F23</f>
        <v>108500</v>
      </c>
    </row>
    <row r="24" spans="2:11" ht="30.95" customHeight="1">
      <c r="B24" s="50">
        <v>20</v>
      </c>
      <c r="C24" s="10" t="s">
        <v>62</v>
      </c>
      <c r="D24" s="11" t="s">
        <v>24</v>
      </c>
      <c r="E24" s="12">
        <v>16340</v>
      </c>
      <c r="F24" s="13">
        <v>18</v>
      </c>
      <c r="G24" s="14">
        <f t="shared" si="0"/>
        <v>294120</v>
      </c>
      <c r="H24" s="51" t="s">
        <v>27</v>
      </c>
      <c r="J24" s="4" t="e">
        <f>#REF!*F24</f>
        <v>#REF!</v>
      </c>
      <c r="K24" s="4">
        <f>E24*F24</f>
        <v>294120</v>
      </c>
    </row>
    <row r="25" spans="2:11" ht="30.95" customHeight="1">
      <c r="B25" s="50">
        <v>21</v>
      </c>
      <c r="C25" s="10" t="s">
        <v>63</v>
      </c>
      <c r="D25" s="11" t="s">
        <v>64</v>
      </c>
      <c r="E25" s="12">
        <v>4610</v>
      </c>
      <c r="F25" s="13">
        <v>100</v>
      </c>
      <c r="G25" s="14">
        <f t="shared" si="0"/>
        <v>461000</v>
      </c>
      <c r="H25" s="51" t="s">
        <v>27</v>
      </c>
      <c r="J25" s="4" t="e">
        <f>#REF!*F25</f>
        <v>#REF!</v>
      </c>
      <c r="K25" s="4">
        <f>E25*F25</f>
        <v>461000</v>
      </c>
    </row>
    <row r="26" spans="2:11" ht="30.95" customHeight="1">
      <c r="B26" s="50">
        <v>22</v>
      </c>
      <c r="C26" s="10" t="s">
        <v>65</v>
      </c>
      <c r="D26" s="11" t="s">
        <v>24</v>
      </c>
      <c r="E26" s="12">
        <v>7190</v>
      </c>
      <c r="F26" s="13">
        <v>50</v>
      </c>
      <c r="G26" s="14">
        <f t="shared" si="0"/>
        <v>359500</v>
      </c>
      <c r="H26" s="51" t="s">
        <v>27</v>
      </c>
      <c r="J26" s="4" t="e">
        <f>#REF!*F26</f>
        <v>#REF!</v>
      </c>
      <c r="K26" s="4">
        <f>E26*F26</f>
        <v>359500</v>
      </c>
    </row>
    <row r="27" spans="2:11" ht="30.95" customHeight="1">
      <c r="B27" s="50">
        <v>23</v>
      </c>
      <c r="C27" s="10" t="s">
        <v>66</v>
      </c>
      <c r="D27" s="11" t="s">
        <v>33</v>
      </c>
      <c r="E27" s="12">
        <v>6940</v>
      </c>
      <c r="F27" s="13">
        <v>30</v>
      </c>
      <c r="G27" s="14">
        <f t="shared" si="0"/>
        <v>208200</v>
      </c>
      <c r="H27" s="51" t="s">
        <v>27</v>
      </c>
      <c r="J27" s="4" t="e">
        <f>#REF!*F27</f>
        <v>#REF!</v>
      </c>
      <c r="K27" s="4">
        <f>E27*F27</f>
        <v>208200</v>
      </c>
    </row>
    <row r="28" spans="2:11" ht="30.95" customHeight="1">
      <c r="B28" s="50">
        <v>24</v>
      </c>
      <c r="C28" s="10" t="s">
        <v>67</v>
      </c>
      <c r="D28" s="11" t="s">
        <v>68</v>
      </c>
      <c r="E28" s="12">
        <v>1250</v>
      </c>
      <c r="F28" s="13">
        <v>100</v>
      </c>
      <c r="G28" s="14">
        <f t="shared" si="0"/>
        <v>125000</v>
      </c>
      <c r="H28" s="51" t="s">
        <v>27</v>
      </c>
      <c r="J28" s="4" t="e">
        <f>#REF!*F28</f>
        <v>#REF!</v>
      </c>
      <c r="K28" s="4">
        <f>E28*F28</f>
        <v>125000</v>
      </c>
    </row>
    <row r="29" spans="2:11" ht="30.95" customHeight="1">
      <c r="B29" s="50">
        <v>25</v>
      </c>
      <c r="C29" s="10" t="s">
        <v>69</v>
      </c>
      <c r="D29" s="11" t="s">
        <v>68</v>
      </c>
      <c r="E29" s="12">
        <v>2870</v>
      </c>
      <c r="F29" s="13">
        <v>50</v>
      </c>
      <c r="G29" s="14">
        <f t="shared" si="0"/>
        <v>143500</v>
      </c>
      <c r="H29" s="51" t="s">
        <v>27</v>
      </c>
      <c r="J29" s="4" t="e">
        <f>#REF!*F29</f>
        <v>#REF!</v>
      </c>
      <c r="K29" s="4">
        <f>E29*F29</f>
        <v>143500</v>
      </c>
    </row>
    <row r="30" spans="2:11" ht="30.95" customHeight="1">
      <c r="B30" s="50">
        <v>26</v>
      </c>
      <c r="C30" s="18" t="s">
        <v>70</v>
      </c>
      <c r="D30" s="18" t="s">
        <v>71</v>
      </c>
      <c r="E30" s="12">
        <v>2470</v>
      </c>
      <c r="F30" s="13">
        <v>30</v>
      </c>
      <c r="G30" s="14">
        <f t="shared" si="0"/>
        <v>74100</v>
      </c>
      <c r="H30" s="51" t="s">
        <v>27</v>
      </c>
      <c r="J30" s="4" t="e">
        <f>#REF!*F30</f>
        <v>#REF!</v>
      </c>
      <c r="K30" s="4">
        <f>E30*F30</f>
        <v>74100</v>
      </c>
    </row>
    <row r="31" spans="2:11" ht="30.95" customHeight="1">
      <c r="B31" s="50">
        <v>27</v>
      </c>
      <c r="C31" s="10" t="s">
        <v>72</v>
      </c>
      <c r="D31" s="11" t="s">
        <v>24</v>
      </c>
      <c r="E31" s="12">
        <v>8250</v>
      </c>
      <c r="F31" s="13">
        <v>60</v>
      </c>
      <c r="G31" s="14">
        <f t="shared" si="0"/>
        <v>495000</v>
      </c>
      <c r="H31" s="51" t="s">
        <v>27</v>
      </c>
      <c r="J31" s="4" t="e">
        <f>#REF!*F31</f>
        <v>#REF!</v>
      </c>
      <c r="K31" s="4">
        <f>E31*F31</f>
        <v>495000</v>
      </c>
    </row>
    <row r="32" spans="2:11" ht="30.95" customHeight="1">
      <c r="B32" s="50">
        <v>28</v>
      </c>
      <c r="C32" s="18" t="s">
        <v>73</v>
      </c>
      <c r="D32" s="11" t="s">
        <v>24</v>
      </c>
      <c r="E32" s="12">
        <v>6430</v>
      </c>
      <c r="F32" s="13">
        <v>20</v>
      </c>
      <c r="G32" s="14">
        <f t="shared" si="0"/>
        <v>128600</v>
      </c>
      <c r="H32" s="51" t="s">
        <v>27</v>
      </c>
      <c r="J32" s="4" t="e">
        <f>#REF!*F32</f>
        <v>#REF!</v>
      </c>
      <c r="K32" s="4">
        <f>E32*F32</f>
        <v>128600</v>
      </c>
    </row>
    <row r="33" spans="2:11" ht="30.95" customHeight="1">
      <c r="B33" s="50">
        <v>29</v>
      </c>
      <c r="C33" s="15" t="s">
        <v>74</v>
      </c>
      <c r="D33" s="11" t="s">
        <v>24</v>
      </c>
      <c r="E33" s="12">
        <v>8090</v>
      </c>
      <c r="F33" s="13">
        <v>20</v>
      </c>
      <c r="G33" s="14">
        <f t="shared" si="0"/>
        <v>161800</v>
      </c>
      <c r="H33" s="51" t="s">
        <v>27</v>
      </c>
      <c r="J33" s="4" t="e">
        <f>#REF!*F33</f>
        <v>#REF!</v>
      </c>
      <c r="K33" s="4">
        <f>E33*F33</f>
        <v>161800</v>
      </c>
    </row>
    <row r="34" spans="2:11" ht="30.95" customHeight="1">
      <c r="B34" s="50">
        <v>30</v>
      </c>
      <c r="C34" s="18" t="s">
        <v>75</v>
      </c>
      <c r="D34" s="11" t="s">
        <v>76</v>
      </c>
      <c r="E34" s="12">
        <v>7740</v>
      </c>
      <c r="F34" s="13">
        <v>200</v>
      </c>
      <c r="G34" s="14">
        <f t="shared" si="0"/>
        <v>1548000</v>
      </c>
      <c r="H34" s="51" t="s">
        <v>27</v>
      </c>
      <c r="J34" s="4" t="e">
        <f>#REF!*F34</f>
        <v>#REF!</v>
      </c>
      <c r="K34" s="4">
        <f>E34*F34</f>
        <v>1548000</v>
      </c>
    </row>
    <row r="35" spans="2:11" ht="30.95" customHeight="1">
      <c r="B35" s="50">
        <v>31</v>
      </c>
      <c r="C35" s="10" t="s">
        <v>77</v>
      </c>
      <c r="D35" s="11" t="s">
        <v>24</v>
      </c>
      <c r="E35" s="12">
        <v>1920</v>
      </c>
      <c r="F35" s="13">
        <v>200</v>
      </c>
      <c r="G35" s="14">
        <f t="shared" si="0"/>
        <v>384000</v>
      </c>
      <c r="H35" s="51" t="s">
        <v>27</v>
      </c>
      <c r="J35" s="4" t="e">
        <f>#REF!*F35</f>
        <v>#REF!</v>
      </c>
      <c r="K35" s="4">
        <f>E35*F35</f>
        <v>384000</v>
      </c>
    </row>
    <row r="36" spans="2:11" ht="30.95" customHeight="1">
      <c r="B36" s="50">
        <v>32</v>
      </c>
      <c r="C36" s="10" t="s">
        <v>78</v>
      </c>
      <c r="D36" s="11" t="s">
        <v>24</v>
      </c>
      <c r="E36" s="12">
        <v>9040</v>
      </c>
      <c r="F36" s="13">
        <v>150</v>
      </c>
      <c r="G36" s="14">
        <f t="shared" si="0"/>
        <v>1356000</v>
      </c>
      <c r="H36" s="51" t="s">
        <v>27</v>
      </c>
      <c r="J36" s="4" t="e">
        <f>#REF!*F36</f>
        <v>#REF!</v>
      </c>
      <c r="K36" s="4">
        <f>E36*F36</f>
        <v>1356000</v>
      </c>
    </row>
    <row r="37" spans="2:11" ht="30.95" customHeight="1">
      <c r="B37" s="50">
        <v>33</v>
      </c>
      <c r="C37" s="10" t="s">
        <v>79</v>
      </c>
      <c r="D37" s="18" t="s">
        <v>80</v>
      </c>
      <c r="E37" s="12">
        <v>4180</v>
      </c>
      <c r="F37" s="13">
        <v>300</v>
      </c>
      <c r="G37" s="14">
        <f t="shared" si="0"/>
        <v>1254000</v>
      </c>
      <c r="H37" s="51" t="s">
        <v>27</v>
      </c>
      <c r="J37" s="4" t="e">
        <f>#REF!*F37</f>
        <v>#REF!</v>
      </c>
      <c r="K37" s="4">
        <f>E37*F37</f>
        <v>1254000</v>
      </c>
    </row>
    <row r="38" spans="2:11" ht="30.95" customHeight="1">
      <c r="B38" s="50">
        <v>34</v>
      </c>
      <c r="C38" s="15" t="s">
        <v>81</v>
      </c>
      <c r="D38" s="11" t="s">
        <v>26</v>
      </c>
      <c r="E38" s="12">
        <v>3970</v>
      </c>
      <c r="F38" s="13">
        <v>60</v>
      </c>
      <c r="G38" s="14">
        <f t="shared" si="0"/>
        <v>238200</v>
      </c>
      <c r="H38" s="51" t="s">
        <v>27</v>
      </c>
      <c r="J38" s="4" t="e">
        <f>#REF!*F38</f>
        <v>#REF!</v>
      </c>
      <c r="K38" s="4">
        <f>E38*F38</f>
        <v>238200</v>
      </c>
    </row>
    <row r="39" spans="2:11" ht="30.95" customHeight="1">
      <c r="B39" s="50">
        <v>35</v>
      </c>
      <c r="C39" s="10" t="s">
        <v>82</v>
      </c>
      <c r="D39" s="11" t="s">
        <v>26</v>
      </c>
      <c r="E39" s="12">
        <v>3970</v>
      </c>
      <c r="F39" s="13">
        <v>15</v>
      </c>
      <c r="G39" s="14">
        <f t="shared" si="0"/>
        <v>59550</v>
      </c>
      <c r="H39" s="51" t="s">
        <v>27</v>
      </c>
      <c r="J39" s="4" t="e">
        <f>#REF!*F39</f>
        <v>#REF!</v>
      </c>
      <c r="K39" s="4">
        <f>E39*F39</f>
        <v>59550</v>
      </c>
    </row>
    <row r="40" spans="2:11" ht="30.95" customHeight="1">
      <c r="B40" s="50">
        <v>36</v>
      </c>
      <c r="C40" s="10" t="s">
        <v>83</v>
      </c>
      <c r="D40" s="11" t="s">
        <v>26</v>
      </c>
      <c r="E40" s="12">
        <v>6540</v>
      </c>
      <c r="F40" s="13">
        <v>30</v>
      </c>
      <c r="G40" s="14">
        <f t="shared" si="0"/>
        <v>196200</v>
      </c>
      <c r="H40" s="51" t="s">
        <v>27</v>
      </c>
      <c r="J40" s="4" t="e">
        <f>#REF!*F40</f>
        <v>#REF!</v>
      </c>
      <c r="K40" s="4">
        <f>E40*F40</f>
        <v>196200</v>
      </c>
    </row>
    <row r="41" spans="2:11" ht="30.95" customHeight="1">
      <c r="B41" s="50">
        <v>37</v>
      </c>
      <c r="C41" s="10" t="s">
        <v>84</v>
      </c>
      <c r="D41" s="11" t="s">
        <v>26</v>
      </c>
      <c r="E41" s="12">
        <v>7190</v>
      </c>
      <c r="F41" s="13">
        <v>15</v>
      </c>
      <c r="G41" s="14">
        <f t="shared" si="0"/>
        <v>107850</v>
      </c>
      <c r="H41" s="51" t="s">
        <v>27</v>
      </c>
      <c r="J41" s="4" t="e">
        <f>#REF!*F41</f>
        <v>#REF!</v>
      </c>
      <c r="K41" s="4">
        <f>E41*F41</f>
        <v>107850</v>
      </c>
    </row>
    <row r="42" spans="2:11" ht="30.95" customHeight="1">
      <c r="B42" s="50">
        <v>38</v>
      </c>
      <c r="C42" s="10" t="s">
        <v>85</v>
      </c>
      <c r="D42" s="11" t="s">
        <v>26</v>
      </c>
      <c r="E42" s="12">
        <v>3780</v>
      </c>
      <c r="F42" s="13">
        <v>50</v>
      </c>
      <c r="G42" s="14">
        <f t="shared" si="0"/>
        <v>189000</v>
      </c>
      <c r="H42" s="51" t="s">
        <v>27</v>
      </c>
      <c r="J42" s="4" t="e">
        <f>#REF!*F42</f>
        <v>#REF!</v>
      </c>
      <c r="K42" s="4">
        <f>E42*F42</f>
        <v>189000</v>
      </c>
    </row>
    <row r="43" spans="2:11" ht="30.95" customHeight="1">
      <c r="B43" s="50">
        <v>39</v>
      </c>
      <c r="C43" s="10" t="s">
        <v>86</v>
      </c>
      <c r="D43" s="11" t="s">
        <v>26</v>
      </c>
      <c r="E43" s="12">
        <v>7740</v>
      </c>
      <c r="F43" s="13">
        <v>100</v>
      </c>
      <c r="G43" s="14">
        <f t="shared" si="0"/>
        <v>774000</v>
      </c>
      <c r="H43" s="51" t="s">
        <v>27</v>
      </c>
      <c r="I43" s="1"/>
      <c r="J43" s="4" t="e">
        <f>#REF!*F43</f>
        <v>#REF!</v>
      </c>
      <c r="K43" s="4">
        <f>E43*F43</f>
        <v>774000</v>
      </c>
    </row>
    <row r="44" spans="2:11" ht="30.95" customHeight="1">
      <c r="B44" s="50">
        <v>40</v>
      </c>
      <c r="C44" s="10" t="s">
        <v>87</v>
      </c>
      <c r="D44" s="11" t="s">
        <v>26</v>
      </c>
      <c r="E44" s="12">
        <v>6750</v>
      </c>
      <c r="F44" s="13">
        <v>10</v>
      </c>
      <c r="G44" s="14">
        <f t="shared" si="0"/>
        <v>67500</v>
      </c>
      <c r="H44" s="51" t="s">
        <v>27</v>
      </c>
      <c r="J44" s="4" t="e">
        <f>#REF!*F44</f>
        <v>#REF!</v>
      </c>
      <c r="K44" s="4">
        <f>E44*F44</f>
        <v>67500</v>
      </c>
    </row>
    <row r="45" spans="2:11" ht="30.95" customHeight="1">
      <c r="B45" s="50">
        <v>41</v>
      </c>
      <c r="C45" s="10" t="s">
        <v>88</v>
      </c>
      <c r="D45" s="11" t="s">
        <v>26</v>
      </c>
      <c r="E45" s="12">
        <v>7050</v>
      </c>
      <c r="F45" s="13">
        <v>20</v>
      </c>
      <c r="G45" s="14">
        <f t="shared" si="0"/>
        <v>141000</v>
      </c>
      <c r="H45" s="51" t="s">
        <v>27</v>
      </c>
      <c r="J45" s="4" t="e">
        <f>#REF!*F45</f>
        <v>#REF!</v>
      </c>
      <c r="K45" s="4">
        <f>E45*F45</f>
        <v>141000</v>
      </c>
    </row>
    <row r="46" spans="2:11" ht="30.95" customHeight="1">
      <c r="B46" s="50">
        <v>42</v>
      </c>
      <c r="C46" s="10" t="s">
        <v>89</v>
      </c>
      <c r="D46" s="18" t="s">
        <v>26</v>
      </c>
      <c r="E46" s="12">
        <v>5850</v>
      </c>
      <c r="F46" s="13">
        <v>100</v>
      </c>
      <c r="G46" s="14">
        <f t="shared" si="0"/>
        <v>585000</v>
      </c>
      <c r="H46" s="51" t="s">
        <v>27</v>
      </c>
      <c r="J46" s="4" t="e">
        <f>#REF!*F46</f>
        <v>#REF!</v>
      </c>
      <c r="K46" s="4">
        <f>E46*F46</f>
        <v>585000</v>
      </c>
    </row>
    <row r="47" spans="2:11" ht="30.95" customHeight="1">
      <c r="B47" s="50">
        <v>43</v>
      </c>
      <c r="C47" s="10" t="s">
        <v>91</v>
      </c>
      <c r="D47" s="11" t="s">
        <v>274</v>
      </c>
      <c r="E47" s="12">
        <v>6480</v>
      </c>
      <c r="F47" s="13">
        <v>30</v>
      </c>
      <c r="G47" s="14">
        <f t="shared" si="0"/>
        <v>194400</v>
      </c>
      <c r="H47" s="51" t="s">
        <v>27</v>
      </c>
      <c r="J47" s="4" t="e">
        <f>#REF!*F47</f>
        <v>#REF!</v>
      </c>
      <c r="K47" s="4">
        <f>E47*F47</f>
        <v>194400</v>
      </c>
    </row>
    <row r="48" spans="2:11" ht="30.95" customHeight="1">
      <c r="B48" s="50">
        <v>44</v>
      </c>
      <c r="C48" s="10" t="s">
        <v>92</v>
      </c>
      <c r="D48" s="11" t="s">
        <v>26</v>
      </c>
      <c r="E48" s="12">
        <v>11220</v>
      </c>
      <c r="F48" s="13">
        <v>30</v>
      </c>
      <c r="G48" s="14">
        <f t="shared" si="0"/>
        <v>336600</v>
      </c>
      <c r="H48" s="51" t="s">
        <v>27</v>
      </c>
      <c r="J48" s="4" t="e">
        <f>#REF!*F48</f>
        <v>#REF!</v>
      </c>
      <c r="K48" s="4">
        <f>E48*F48</f>
        <v>336600</v>
      </c>
    </row>
    <row r="49" spans="2:11" ht="30.95" customHeight="1">
      <c r="B49" s="50">
        <v>45</v>
      </c>
      <c r="C49" s="10" t="s">
        <v>93</v>
      </c>
      <c r="D49" s="18" t="s">
        <v>26</v>
      </c>
      <c r="E49" s="12">
        <v>9000</v>
      </c>
      <c r="F49" s="13">
        <v>40</v>
      </c>
      <c r="G49" s="14">
        <f t="shared" si="0"/>
        <v>360000</v>
      </c>
      <c r="H49" s="51" t="s">
        <v>27</v>
      </c>
      <c r="J49" s="4" t="e">
        <f>#REF!*F49</f>
        <v>#REF!</v>
      </c>
      <c r="K49" s="4">
        <f>E49*F49</f>
        <v>360000</v>
      </c>
    </row>
    <row r="50" spans="2:11" ht="30.95" customHeight="1">
      <c r="B50" s="50">
        <v>46</v>
      </c>
      <c r="C50" s="10" t="s">
        <v>94</v>
      </c>
      <c r="D50" s="11" t="s">
        <v>26</v>
      </c>
      <c r="E50" s="12">
        <v>9000</v>
      </c>
      <c r="F50" s="13">
        <v>40</v>
      </c>
      <c r="G50" s="14">
        <f t="shared" si="0"/>
        <v>360000</v>
      </c>
      <c r="H50" s="51" t="s">
        <v>27</v>
      </c>
      <c r="J50" s="4" t="e">
        <f>#REF!*F50</f>
        <v>#REF!</v>
      </c>
      <c r="K50" s="4">
        <f>E50*F50</f>
        <v>360000</v>
      </c>
    </row>
    <row r="51" spans="2:11" ht="30.95" customHeight="1">
      <c r="B51" s="50">
        <v>47</v>
      </c>
      <c r="C51" s="15" t="s">
        <v>95</v>
      </c>
      <c r="D51" s="11" t="s">
        <v>275</v>
      </c>
      <c r="E51" s="12">
        <v>9800</v>
      </c>
      <c r="F51" s="13">
        <v>15</v>
      </c>
      <c r="G51" s="14">
        <f t="shared" si="0"/>
        <v>147000</v>
      </c>
      <c r="H51" s="51" t="s">
        <v>27</v>
      </c>
      <c r="J51" s="4" t="e">
        <f>#REF!*F51</f>
        <v>#REF!</v>
      </c>
      <c r="K51" s="4">
        <f>E51*F51</f>
        <v>147000</v>
      </c>
    </row>
    <row r="52" spans="2:11" ht="30.95" customHeight="1">
      <c r="B52" s="50">
        <v>48</v>
      </c>
      <c r="C52" s="15" t="s">
        <v>96</v>
      </c>
      <c r="D52" s="11" t="s">
        <v>26</v>
      </c>
      <c r="E52" s="12">
        <v>33530</v>
      </c>
      <c r="F52" s="13">
        <v>15</v>
      </c>
      <c r="G52" s="14">
        <f t="shared" si="0"/>
        <v>502950</v>
      </c>
      <c r="H52" s="51" t="s">
        <v>27</v>
      </c>
      <c r="J52" s="4" t="e">
        <f>#REF!*F52</f>
        <v>#REF!</v>
      </c>
      <c r="K52" s="4">
        <f>E52*F52</f>
        <v>502950</v>
      </c>
    </row>
    <row r="53" spans="2:11" ht="30.95" customHeight="1">
      <c r="B53" s="50">
        <v>49</v>
      </c>
      <c r="C53" s="10" t="s">
        <v>90</v>
      </c>
      <c r="D53" s="11" t="s">
        <v>26</v>
      </c>
      <c r="E53" s="12">
        <v>10670</v>
      </c>
      <c r="F53" s="13">
        <v>12</v>
      </c>
      <c r="G53" s="14">
        <f t="shared" si="0"/>
        <v>128040</v>
      </c>
      <c r="H53" s="51" t="s">
        <v>27</v>
      </c>
      <c r="J53" s="4" t="e">
        <f>#REF!*F53</f>
        <v>#REF!</v>
      </c>
      <c r="K53" s="4">
        <f>E53*F53</f>
        <v>128040</v>
      </c>
    </row>
    <row r="54" spans="2:11" ht="30.95" customHeight="1">
      <c r="B54" s="50">
        <v>50</v>
      </c>
      <c r="C54" s="10" t="s">
        <v>97</v>
      </c>
      <c r="D54" s="11" t="s">
        <v>24</v>
      </c>
      <c r="E54" s="12">
        <v>11000</v>
      </c>
      <c r="F54" s="13">
        <v>10</v>
      </c>
      <c r="G54" s="14">
        <f t="shared" si="0"/>
        <v>110000</v>
      </c>
      <c r="H54" s="51" t="s">
        <v>27</v>
      </c>
      <c r="J54" s="4" t="e">
        <f>#REF!*F54</f>
        <v>#REF!</v>
      </c>
      <c r="K54" s="4">
        <f>E54*F54</f>
        <v>110000</v>
      </c>
    </row>
    <row r="55" spans="2:11" ht="30.95" customHeight="1">
      <c r="B55" s="50">
        <v>51</v>
      </c>
      <c r="C55" s="10" t="s">
        <v>98</v>
      </c>
      <c r="D55" s="11" t="s">
        <v>99</v>
      </c>
      <c r="E55" s="12">
        <v>17690</v>
      </c>
      <c r="F55" s="13">
        <v>15</v>
      </c>
      <c r="G55" s="14">
        <f t="shared" si="0"/>
        <v>265350</v>
      </c>
      <c r="H55" s="51" t="s">
        <v>27</v>
      </c>
      <c r="J55" s="4" t="e">
        <f>#REF!*F55</f>
        <v>#REF!</v>
      </c>
      <c r="K55" s="4">
        <f>E55*F55</f>
        <v>265350</v>
      </c>
    </row>
    <row r="56" spans="2:11" ht="30.95" customHeight="1">
      <c r="B56" s="50">
        <v>52</v>
      </c>
      <c r="C56" s="19" t="s">
        <v>165</v>
      </c>
      <c r="D56" s="20" t="s">
        <v>164</v>
      </c>
      <c r="E56" s="12">
        <v>7690</v>
      </c>
      <c r="F56" s="21">
        <v>117</v>
      </c>
      <c r="G56" s="14">
        <f t="shared" si="0"/>
        <v>899730</v>
      </c>
      <c r="H56" s="51" t="s">
        <v>27</v>
      </c>
      <c r="J56" s="4" t="e">
        <f>#REF!*F56</f>
        <v>#REF!</v>
      </c>
      <c r="K56" s="4">
        <f>E56*F56</f>
        <v>899730</v>
      </c>
    </row>
    <row r="57" spans="2:11" ht="30.95" customHeight="1">
      <c r="B57" s="50">
        <v>53</v>
      </c>
      <c r="C57" s="19" t="s">
        <v>226</v>
      </c>
      <c r="D57" s="19" t="s">
        <v>225</v>
      </c>
      <c r="E57" s="12">
        <v>13420</v>
      </c>
      <c r="F57" s="21">
        <v>150</v>
      </c>
      <c r="G57" s="14">
        <f t="shared" si="0"/>
        <v>2013000</v>
      </c>
      <c r="H57" s="51" t="s">
        <v>29</v>
      </c>
      <c r="J57" s="4" t="e">
        <f>#REF!*F57</f>
        <v>#REF!</v>
      </c>
      <c r="K57" s="4">
        <f>E57*F57</f>
        <v>2013000</v>
      </c>
    </row>
    <row r="58" spans="2:11" ht="30.95" customHeight="1">
      <c r="B58" s="50">
        <v>54</v>
      </c>
      <c r="C58" s="22" t="s">
        <v>224</v>
      </c>
      <c r="D58" s="20" t="s">
        <v>223</v>
      </c>
      <c r="E58" s="12">
        <v>15900</v>
      </c>
      <c r="F58" s="21">
        <v>25</v>
      </c>
      <c r="G58" s="14">
        <f t="shared" si="0"/>
        <v>397500</v>
      </c>
      <c r="H58" s="51" t="s">
        <v>29</v>
      </c>
      <c r="J58" s="4" t="e">
        <f>#REF!*F58</f>
        <v>#REF!</v>
      </c>
      <c r="K58" s="4">
        <f>E58*F58</f>
        <v>397500</v>
      </c>
    </row>
    <row r="59" spans="2:11" ht="30.95" customHeight="1">
      <c r="B59" s="50">
        <v>55</v>
      </c>
      <c r="C59" s="22" t="s">
        <v>224</v>
      </c>
      <c r="D59" s="20" t="s">
        <v>276</v>
      </c>
      <c r="E59" s="12">
        <v>10170</v>
      </c>
      <c r="F59" s="21">
        <v>10</v>
      </c>
      <c r="G59" s="14">
        <f t="shared" si="0"/>
        <v>101700</v>
      </c>
      <c r="H59" s="51" t="s">
        <v>29</v>
      </c>
      <c r="J59" s="4" t="e">
        <f>#REF!*F59</f>
        <v>#REF!</v>
      </c>
      <c r="K59" s="4">
        <f>E59*F59</f>
        <v>101700</v>
      </c>
    </row>
    <row r="60" spans="2:11" ht="30.95" customHeight="1">
      <c r="B60" s="50">
        <v>56</v>
      </c>
      <c r="C60" s="22" t="s">
        <v>277</v>
      </c>
      <c r="D60" s="20" t="s">
        <v>278</v>
      </c>
      <c r="E60" s="12">
        <v>15030</v>
      </c>
      <c r="F60" s="21">
        <v>10</v>
      </c>
      <c r="G60" s="14">
        <f t="shared" si="0"/>
        <v>150300</v>
      </c>
      <c r="H60" s="51" t="s">
        <v>29</v>
      </c>
      <c r="J60" s="4" t="e">
        <f>#REF!*F60</f>
        <v>#REF!</v>
      </c>
      <c r="K60" s="4">
        <f>E60*F60</f>
        <v>150300</v>
      </c>
    </row>
    <row r="61" spans="2:11" ht="30.95" customHeight="1">
      <c r="B61" s="50">
        <v>57</v>
      </c>
      <c r="C61" s="22" t="s">
        <v>222</v>
      </c>
      <c r="D61" s="20" t="s">
        <v>221</v>
      </c>
      <c r="E61" s="12">
        <v>6380</v>
      </c>
      <c r="F61" s="21">
        <v>200</v>
      </c>
      <c r="G61" s="14">
        <f t="shared" si="0"/>
        <v>1276000</v>
      </c>
      <c r="H61" s="51" t="s">
        <v>29</v>
      </c>
      <c r="J61" s="4" t="e">
        <f>#REF!*F61</f>
        <v>#REF!</v>
      </c>
      <c r="K61" s="4">
        <f>E61*F61</f>
        <v>1276000</v>
      </c>
    </row>
    <row r="62" spans="2:11" ht="30.95" customHeight="1">
      <c r="B62" s="50">
        <v>58</v>
      </c>
      <c r="C62" s="22" t="s">
        <v>220</v>
      </c>
      <c r="D62" s="20" t="s">
        <v>219</v>
      </c>
      <c r="E62" s="12">
        <v>880</v>
      </c>
      <c r="F62" s="21">
        <v>1000</v>
      </c>
      <c r="G62" s="14">
        <f t="shared" si="0"/>
        <v>880000</v>
      </c>
      <c r="H62" s="51" t="s">
        <v>29</v>
      </c>
      <c r="J62" s="4" t="e">
        <f>#REF!*F62</f>
        <v>#REF!</v>
      </c>
      <c r="K62" s="4">
        <f>E62*F62</f>
        <v>880000</v>
      </c>
    </row>
    <row r="63" spans="2:11" ht="30.95" customHeight="1">
      <c r="B63" s="50">
        <v>59</v>
      </c>
      <c r="C63" s="23" t="s">
        <v>215</v>
      </c>
      <c r="D63" s="24" t="s">
        <v>214</v>
      </c>
      <c r="E63" s="12">
        <v>3650</v>
      </c>
      <c r="F63" s="21">
        <v>200</v>
      </c>
      <c r="G63" s="14">
        <f t="shared" si="0"/>
        <v>730000</v>
      </c>
      <c r="H63" s="51" t="s">
        <v>29</v>
      </c>
      <c r="J63" s="4" t="e">
        <f>#REF!*F63</f>
        <v>#REF!</v>
      </c>
      <c r="K63" s="4">
        <f>E63*F63</f>
        <v>730000</v>
      </c>
    </row>
    <row r="64" spans="2:11" ht="30.95" customHeight="1">
      <c r="B64" s="50">
        <v>60</v>
      </c>
      <c r="C64" s="22" t="s">
        <v>279</v>
      </c>
      <c r="D64" s="20" t="s">
        <v>280</v>
      </c>
      <c r="E64" s="12">
        <v>6730</v>
      </c>
      <c r="F64" s="21">
        <v>30</v>
      </c>
      <c r="G64" s="14">
        <f t="shared" si="0"/>
        <v>201900</v>
      </c>
      <c r="H64" s="51" t="s">
        <v>29</v>
      </c>
      <c r="J64" s="4" t="e">
        <f>#REF!*F64</f>
        <v>#REF!</v>
      </c>
      <c r="K64" s="4">
        <f>E64*F64</f>
        <v>201900</v>
      </c>
    </row>
    <row r="65" spans="2:11" ht="30.95" customHeight="1">
      <c r="B65" s="50">
        <v>61</v>
      </c>
      <c r="C65" s="22" t="s">
        <v>218</v>
      </c>
      <c r="D65" s="20" t="s">
        <v>217</v>
      </c>
      <c r="E65" s="12">
        <v>8270</v>
      </c>
      <c r="F65" s="21">
        <v>30</v>
      </c>
      <c r="G65" s="14">
        <f t="shared" si="0"/>
        <v>248100</v>
      </c>
      <c r="H65" s="51" t="s">
        <v>29</v>
      </c>
      <c r="J65" s="4" t="e">
        <f>#REF!*F65</f>
        <v>#REF!</v>
      </c>
      <c r="K65" s="4">
        <f>E65*F65</f>
        <v>248100</v>
      </c>
    </row>
    <row r="66" spans="2:11" ht="30.95" customHeight="1">
      <c r="B66" s="50">
        <v>62</v>
      </c>
      <c r="C66" s="22" t="s">
        <v>216</v>
      </c>
      <c r="D66" s="19" t="s">
        <v>281</v>
      </c>
      <c r="E66" s="12">
        <v>15990</v>
      </c>
      <c r="F66" s="21">
        <v>115</v>
      </c>
      <c r="G66" s="14">
        <f t="shared" si="0"/>
        <v>1838850</v>
      </c>
      <c r="H66" s="51" t="s">
        <v>29</v>
      </c>
      <c r="J66" s="4" t="e">
        <f>#REF!*F66</f>
        <v>#REF!</v>
      </c>
      <c r="K66" s="4">
        <f>E66*F66</f>
        <v>1838850</v>
      </c>
    </row>
    <row r="67" spans="2:11" ht="30.95" customHeight="1">
      <c r="B67" s="50">
        <v>63</v>
      </c>
      <c r="C67" s="19" t="s">
        <v>28</v>
      </c>
      <c r="D67" s="19" t="s">
        <v>281</v>
      </c>
      <c r="E67" s="12">
        <v>12850</v>
      </c>
      <c r="F67" s="21">
        <v>60</v>
      </c>
      <c r="G67" s="14">
        <f t="shared" si="0"/>
        <v>771000</v>
      </c>
      <c r="H67" s="51" t="s">
        <v>29</v>
      </c>
      <c r="J67" s="4" t="e">
        <f>#REF!*F67</f>
        <v>#REF!</v>
      </c>
      <c r="K67" s="4">
        <f>E67*F67</f>
        <v>771000</v>
      </c>
    </row>
    <row r="68" spans="2:11" ht="30.95" customHeight="1">
      <c r="B68" s="50">
        <v>64</v>
      </c>
      <c r="C68" s="19" t="s">
        <v>213</v>
      </c>
      <c r="D68" s="19" t="s">
        <v>212</v>
      </c>
      <c r="E68" s="12">
        <v>15190</v>
      </c>
      <c r="F68" s="21">
        <v>30</v>
      </c>
      <c r="G68" s="14">
        <f t="shared" si="0"/>
        <v>455700</v>
      </c>
      <c r="H68" s="51" t="s">
        <v>29</v>
      </c>
      <c r="J68" s="4" t="e">
        <f>#REF!*F68</f>
        <v>#REF!</v>
      </c>
      <c r="K68" s="4">
        <f>E68*F68</f>
        <v>455700</v>
      </c>
    </row>
    <row r="69" spans="2:11" ht="30.95" customHeight="1">
      <c r="B69" s="50">
        <v>65</v>
      </c>
      <c r="C69" s="25" t="s">
        <v>211</v>
      </c>
      <c r="D69" s="24" t="s">
        <v>210</v>
      </c>
      <c r="E69" s="12">
        <v>27920</v>
      </c>
      <c r="F69" s="21">
        <v>20</v>
      </c>
      <c r="G69" s="14">
        <f t="shared" si="0"/>
        <v>558400</v>
      </c>
      <c r="H69" s="51" t="s">
        <v>29</v>
      </c>
      <c r="J69" s="4" t="e">
        <f>#REF!*F69</f>
        <v>#REF!</v>
      </c>
      <c r="K69" s="4">
        <f>E69*F69</f>
        <v>558400</v>
      </c>
    </row>
    <row r="70" spans="2:11" ht="30.95" customHeight="1">
      <c r="B70" s="50">
        <v>66</v>
      </c>
      <c r="C70" s="19" t="s">
        <v>209</v>
      </c>
      <c r="D70" s="19" t="s">
        <v>208</v>
      </c>
      <c r="E70" s="12">
        <v>35120</v>
      </c>
      <c r="F70" s="21">
        <v>10</v>
      </c>
      <c r="G70" s="14">
        <f t="shared" ref="G70:G133" si="1">E70*F70</f>
        <v>351200</v>
      </c>
      <c r="H70" s="51" t="s">
        <v>29</v>
      </c>
      <c r="J70" s="4" t="e">
        <f>#REF!*F70</f>
        <v>#REF!</v>
      </c>
      <c r="K70" s="4">
        <f>E70*F70</f>
        <v>351200</v>
      </c>
    </row>
    <row r="71" spans="2:11" ht="30.95" customHeight="1">
      <c r="B71" s="50">
        <v>67</v>
      </c>
      <c r="C71" s="22" t="s">
        <v>207</v>
      </c>
      <c r="D71" s="24" t="s">
        <v>206</v>
      </c>
      <c r="E71" s="12">
        <v>27080</v>
      </c>
      <c r="F71" s="21">
        <v>29</v>
      </c>
      <c r="G71" s="14">
        <f t="shared" si="1"/>
        <v>785320</v>
      </c>
      <c r="H71" s="51" t="s">
        <v>29</v>
      </c>
      <c r="J71" s="4" t="e">
        <f>#REF!*F71</f>
        <v>#REF!</v>
      </c>
      <c r="K71" s="4">
        <f>E71*F71</f>
        <v>785320</v>
      </c>
    </row>
    <row r="72" spans="2:11" ht="30.95" customHeight="1">
      <c r="B72" s="50">
        <v>68</v>
      </c>
      <c r="C72" s="16" t="s">
        <v>205</v>
      </c>
      <c r="D72" s="16" t="s">
        <v>204</v>
      </c>
      <c r="E72" s="12">
        <v>29700</v>
      </c>
      <c r="F72" s="17">
        <v>15</v>
      </c>
      <c r="G72" s="14">
        <f t="shared" si="1"/>
        <v>445500</v>
      </c>
      <c r="H72" s="51" t="s">
        <v>29</v>
      </c>
      <c r="J72" s="4" t="e">
        <f>#REF!*F72</f>
        <v>#REF!</v>
      </c>
      <c r="K72" s="4">
        <f>E72*F72</f>
        <v>445500</v>
      </c>
    </row>
    <row r="73" spans="2:11" ht="30.95" customHeight="1">
      <c r="B73" s="50">
        <v>69</v>
      </c>
      <c r="C73" s="16" t="s">
        <v>203</v>
      </c>
      <c r="D73" s="16" t="s">
        <v>202</v>
      </c>
      <c r="E73" s="12">
        <v>7400</v>
      </c>
      <c r="F73" s="17">
        <v>25</v>
      </c>
      <c r="G73" s="14">
        <f t="shared" si="1"/>
        <v>185000</v>
      </c>
      <c r="H73" s="51" t="s">
        <v>29</v>
      </c>
      <c r="J73" s="4" t="e">
        <f>#REF!*F73</f>
        <v>#REF!</v>
      </c>
      <c r="K73" s="4">
        <f>E73*F73</f>
        <v>185000</v>
      </c>
    </row>
    <row r="74" spans="2:11" ht="30.95" customHeight="1">
      <c r="B74" s="50">
        <v>70</v>
      </c>
      <c r="C74" s="26" t="s">
        <v>201</v>
      </c>
      <c r="D74" s="24" t="s">
        <v>282</v>
      </c>
      <c r="E74" s="12">
        <v>67980</v>
      </c>
      <c r="F74" s="21">
        <v>50</v>
      </c>
      <c r="G74" s="14">
        <f t="shared" si="1"/>
        <v>3399000</v>
      </c>
      <c r="H74" s="51" t="s">
        <v>29</v>
      </c>
      <c r="J74" s="4" t="e">
        <f>#REF!*F74</f>
        <v>#REF!</v>
      </c>
      <c r="K74" s="4">
        <f>E74*F74</f>
        <v>3399000</v>
      </c>
    </row>
    <row r="75" spans="2:11" ht="30.95" customHeight="1">
      <c r="B75" s="50">
        <v>71</v>
      </c>
      <c r="C75" s="19" t="s">
        <v>200</v>
      </c>
      <c r="D75" s="19" t="s">
        <v>199</v>
      </c>
      <c r="E75" s="12">
        <v>36210</v>
      </c>
      <c r="F75" s="21">
        <v>10</v>
      </c>
      <c r="G75" s="14">
        <f t="shared" si="1"/>
        <v>362100</v>
      </c>
      <c r="H75" s="51" t="s">
        <v>29</v>
      </c>
      <c r="J75" s="4" t="e">
        <f>#REF!*F75</f>
        <v>#REF!</v>
      </c>
      <c r="K75" s="4">
        <f>E75*F75</f>
        <v>362100</v>
      </c>
    </row>
    <row r="76" spans="2:11" ht="30.95" customHeight="1">
      <c r="B76" s="50">
        <v>72</v>
      </c>
      <c r="C76" s="22" t="s">
        <v>198</v>
      </c>
      <c r="D76" s="20" t="s">
        <v>197</v>
      </c>
      <c r="E76" s="12">
        <v>11070</v>
      </c>
      <c r="F76" s="21">
        <v>29</v>
      </c>
      <c r="G76" s="14">
        <f t="shared" si="1"/>
        <v>321030</v>
      </c>
      <c r="H76" s="51" t="s">
        <v>29</v>
      </c>
      <c r="J76" s="4" t="e">
        <f>#REF!*F76</f>
        <v>#REF!</v>
      </c>
      <c r="K76" s="4">
        <f>E76*F76</f>
        <v>321030</v>
      </c>
    </row>
    <row r="77" spans="2:11" ht="30.95" customHeight="1">
      <c r="B77" s="50">
        <v>73</v>
      </c>
      <c r="C77" s="24" t="s">
        <v>196</v>
      </c>
      <c r="D77" s="24" t="s">
        <v>195</v>
      </c>
      <c r="E77" s="12">
        <v>23480</v>
      </c>
      <c r="F77" s="17">
        <v>20</v>
      </c>
      <c r="G77" s="14">
        <f t="shared" si="1"/>
        <v>469600</v>
      </c>
      <c r="H77" s="51" t="s">
        <v>29</v>
      </c>
      <c r="J77" s="4" t="e">
        <f>#REF!*F77</f>
        <v>#REF!</v>
      </c>
      <c r="K77" s="4">
        <f>E77*F77</f>
        <v>469600</v>
      </c>
    </row>
    <row r="78" spans="2:11" ht="30.95" customHeight="1">
      <c r="B78" s="50">
        <v>74</v>
      </c>
      <c r="C78" s="27" t="s">
        <v>194</v>
      </c>
      <c r="D78" s="27" t="s">
        <v>193</v>
      </c>
      <c r="E78" s="12">
        <v>12190</v>
      </c>
      <c r="F78" s="17">
        <v>50</v>
      </c>
      <c r="G78" s="14">
        <f t="shared" si="1"/>
        <v>609500</v>
      </c>
      <c r="H78" s="51" t="s">
        <v>29</v>
      </c>
      <c r="J78" s="4" t="e">
        <f>#REF!*F78</f>
        <v>#REF!</v>
      </c>
      <c r="K78" s="4">
        <f>E78*F78</f>
        <v>609500</v>
      </c>
    </row>
    <row r="79" spans="2:11" ht="30.95" customHeight="1">
      <c r="B79" s="50">
        <v>75</v>
      </c>
      <c r="C79" s="16" t="s">
        <v>192</v>
      </c>
      <c r="D79" s="16" t="s">
        <v>191</v>
      </c>
      <c r="E79" s="12">
        <v>30250</v>
      </c>
      <c r="F79" s="17">
        <v>40</v>
      </c>
      <c r="G79" s="14">
        <f t="shared" si="1"/>
        <v>1210000</v>
      </c>
      <c r="H79" s="51" t="s">
        <v>29</v>
      </c>
      <c r="J79" s="4" t="e">
        <f>#REF!*F79</f>
        <v>#REF!</v>
      </c>
      <c r="K79" s="4">
        <f>E79*F79</f>
        <v>1210000</v>
      </c>
    </row>
    <row r="80" spans="2:11" ht="30.95" customHeight="1">
      <c r="B80" s="50">
        <v>76</v>
      </c>
      <c r="C80" s="22" t="s">
        <v>190</v>
      </c>
      <c r="D80" s="24" t="s">
        <v>189</v>
      </c>
      <c r="E80" s="12">
        <v>6270</v>
      </c>
      <c r="F80" s="21">
        <v>15</v>
      </c>
      <c r="G80" s="14">
        <f t="shared" si="1"/>
        <v>94050</v>
      </c>
      <c r="H80" s="51" t="s">
        <v>29</v>
      </c>
      <c r="J80" s="4" t="e">
        <f>#REF!*F80</f>
        <v>#REF!</v>
      </c>
      <c r="K80" s="4">
        <f>E80*F80</f>
        <v>94050</v>
      </c>
    </row>
    <row r="81" spans="2:11" ht="30.95" customHeight="1">
      <c r="B81" s="50">
        <v>77</v>
      </c>
      <c r="C81" s="24" t="s">
        <v>283</v>
      </c>
      <c r="D81" s="24" t="s">
        <v>188</v>
      </c>
      <c r="E81" s="12">
        <v>10990</v>
      </c>
      <c r="F81" s="21">
        <v>50</v>
      </c>
      <c r="G81" s="14">
        <f t="shared" si="1"/>
        <v>549500</v>
      </c>
      <c r="H81" s="51" t="s">
        <v>29</v>
      </c>
      <c r="J81" s="4" t="e">
        <f>#REF!*F81</f>
        <v>#REF!</v>
      </c>
      <c r="K81" s="4">
        <f>E81*F81</f>
        <v>549500</v>
      </c>
    </row>
    <row r="82" spans="2:11" ht="30.95" customHeight="1">
      <c r="B82" s="50">
        <v>78</v>
      </c>
      <c r="C82" s="24" t="s">
        <v>187</v>
      </c>
      <c r="D82" s="24" t="s">
        <v>284</v>
      </c>
      <c r="E82" s="12">
        <v>4890</v>
      </c>
      <c r="F82" s="21">
        <v>10</v>
      </c>
      <c r="G82" s="14">
        <f t="shared" si="1"/>
        <v>48900</v>
      </c>
      <c r="H82" s="51" t="s">
        <v>29</v>
      </c>
      <c r="J82" s="4" t="e">
        <f>#REF!*F82</f>
        <v>#REF!</v>
      </c>
      <c r="K82" s="4">
        <f>E82*F82</f>
        <v>48900</v>
      </c>
    </row>
    <row r="83" spans="2:11" ht="30.95" customHeight="1">
      <c r="B83" s="50">
        <v>79</v>
      </c>
      <c r="C83" s="24" t="s">
        <v>186</v>
      </c>
      <c r="D83" s="24" t="s">
        <v>185</v>
      </c>
      <c r="E83" s="12">
        <v>12190</v>
      </c>
      <c r="F83" s="21">
        <v>15</v>
      </c>
      <c r="G83" s="14">
        <f t="shared" si="1"/>
        <v>182850</v>
      </c>
      <c r="H83" s="51" t="s">
        <v>29</v>
      </c>
      <c r="J83" s="4" t="e">
        <f>#REF!*F83</f>
        <v>#REF!</v>
      </c>
      <c r="K83" s="4">
        <f>E83*F83</f>
        <v>182850</v>
      </c>
    </row>
    <row r="84" spans="2:11" ht="30.95" customHeight="1">
      <c r="B84" s="50">
        <v>80</v>
      </c>
      <c r="C84" s="22" t="s">
        <v>184</v>
      </c>
      <c r="D84" s="20" t="s">
        <v>183</v>
      </c>
      <c r="E84" s="12">
        <v>8720</v>
      </c>
      <c r="F84" s="21">
        <v>100</v>
      </c>
      <c r="G84" s="14">
        <f t="shared" si="1"/>
        <v>872000</v>
      </c>
      <c r="H84" s="51" t="s">
        <v>29</v>
      </c>
      <c r="J84" s="4" t="e">
        <f>#REF!*F84</f>
        <v>#REF!</v>
      </c>
      <c r="K84" s="4">
        <f>E84*F84</f>
        <v>872000</v>
      </c>
    </row>
    <row r="85" spans="2:11" ht="30.95" customHeight="1">
      <c r="B85" s="50">
        <v>81</v>
      </c>
      <c r="C85" s="24" t="s">
        <v>182</v>
      </c>
      <c r="D85" s="24" t="s">
        <v>285</v>
      </c>
      <c r="E85" s="12">
        <v>13670</v>
      </c>
      <c r="F85" s="21">
        <v>20</v>
      </c>
      <c r="G85" s="14">
        <f t="shared" si="1"/>
        <v>273400</v>
      </c>
      <c r="H85" s="51" t="s">
        <v>29</v>
      </c>
      <c r="J85" s="4" t="e">
        <f>#REF!*F85</f>
        <v>#REF!</v>
      </c>
      <c r="K85" s="4">
        <f>E85*F85</f>
        <v>273400</v>
      </c>
    </row>
    <row r="86" spans="2:11" ht="30.95" customHeight="1">
      <c r="B86" s="50">
        <v>82</v>
      </c>
      <c r="C86" s="24" t="s">
        <v>181</v>
      </c>
      <c r="D86" s="24" t="s">
        <v>180</v>
      </c>
      <c r="E86" s="12">
        <v>4530</v>
      </c>
      <c r="F86" s="21">
        <v>15</v>
      </c>
      <c r="G86" s="14">
        <f t="shared" si="1"/>
        <v>67950</v>
      </c>
      <c r="H86" s="51" t="s">
        <v>29</v>
      </c>
      <c r="J86" s="4" t="e">
        <f>#REF!*F86</f>
        <v>#REF!</v>
      </c>
      <c r="K86" s="4">
        <f>E86*F86</f>
        <v>67950</v>
      </c>
    </row>
    <row r="87" spans="2:11" ht="30.95" customHeight="1">
      <c r="B87" s="50">
        <v>83</v>
      </c>
      <c r="C87" s="24" t="s">
        <v>179</v>
      </c>
      <c r="D87" s="20" t="s">
        <v>286</v>
      </c>
      <c r="E87" s="12">
        <v>10390</v>
      </c>
      <c r="F87" s="21">
        <v>15</v>
      </c>
      <c r="G87" s="14">
        <f t="shared" si="1"/>
        <v>155850</v>
      </c>
      <c r="H87" s="51" t="s">
        <v>29</v>
      </c>
      <c r="J87" s="4" t="e">
        <f>#REF!*F87</f>
        <v>#REF!</v>
      </c>
      <c r="K87" s="4">
        <f>E87*F87</f>
        <v>155850</v>
      </c>
    </row>
    <row r="88" spans="2:11" ht="30.95" customHeight="1">
      <c r="B88" s="50">
        <v>84</v>
      </c>
      <c r="C88" s="19" t="s">
        <v>178</v>
      </c>
      <c r="D88" s="19" t="s">
        <v>177</v>
      </c>
      <c r="E88" s="12">
        <v>7750</v>
      </c>
      <c r="F88" s="21">
        <v>30</v>
      </c>
      <c r="G88" s="14">
        <f t="shared" si="1"/>
        <v>232500</v>
      </c>
      <c r="H88" s="51" t="s">
        <v>29</v>
      </c>
      <c r="J88" s="4" t="e">
        <f>#REF!*F88</f>
        <v>#REF!</v>
      </c>
      <c r="K88" s="4">
        <f>E88*F88</f>
        <v>232500</v>
      </c>
    </row>
    <row r="89" spans="2:11" ht="30.95" customHeight="1">
      <c r="B89" s="50">
        <v>85</v>
      </c>
      <c r="C89" s="24" t="s">
        <v>287</v>
      </c>
      <c r="D89" s="24" t="s">
        <v>288</v>
      </c>
      <c r="E89" s="12">
        <v>6490</v>
      </c>
      <c r="F89" s="21">
        <v>50</v>
      </c>
      <c r="G89" s="14">
        <f t="shared" si="1"/>
        <v>324500</v>
      </c>
      <c r="H89" s="51" t="s">
        <v>29</v>
      </c>
      <c r="J89" s="4" t="e">
        <f>#REF!*F89</f>
        <v>#REF!</v>
      </c>
      <c r="K89" s="4">
        <f>E89*F89</f>
        <v>324500</v>
      </c>
    </row>
    <row r="90" spans="2:11" ht="30.95" customHeight="1">
      <c r="B90" s="50">
        <v>86</v>
      </c>
      <c r="C90" s="19" t="s">
        <v>176</v>
      </c>
      <c r="D90" s="19" t="s">
        <v>289</v>
      </c>
      <c r="E90" s="12">
        <v>5600</v>
      </c>
      <c r="F90" s="21">
        <v>10</v>
      </c>
      <c r="G90" s="14">
        <f t="shared" si="1"/>
        <v>56000</v>
      </c>
      <c r="H90" s="51" t="s">
        <v>29</v>
      </c>
      <c r="J90" s="4" t="e">
        <f>#REF!*F90</f>
        <v>#REF!</v>
      </c>
      <c r="K90" s="4">
        <f>E90*F90</f>
        <v>56000</v>
      </c>
    </row>
    <row r="91" spans="2:11" ht="30.95" customHeight="1">
      <c r="B91" s="50">
        <v>87</v>
      </c>
      <c r="C91" s="16" t="s">
        <v>175</v>
      </c>
      <c r="D91" s="16" t="s">
        <v>290</v>
      </c>
      <c r="E91" s="12">
        <v>7970</v>
      </c>
      <c r="F91" s="17">
        <v>10</v>
      </c>
      <c r="G91" s="14">
        <f t="shared" si="1"/>
        <v>79700</v>
      </c>
      <c r="H91" s="51" t="s">
        <v>29</v>
      </c>
      <c r="J91" s="4" t="e">
        <f>#REF!*F91</f>
        <v>#REF!</v>
      </c>
      <c r="K91" s="4">
        <f>E91*F91</f>
        <v>79700</v>
      </c>
    </row>
    <row r="92" spans="2:11" ht="30.95" customHeight="1">
      <c r="B92" s="50">
        <v>88</v>
      </c>
      <c r="C92" s="16" t="s">
        <v>174</v>
      </c>
      <c r="D92" s="16" t="s">
        <v>173</v>
      </c>
      <c r="E92" s="12">
        <v>8310</v>
      </c>
      <c r="F92" s="17">
        <v>40</v>
      </c>
      <c r="G92" s="14">
        <f t="shared" si="1"/>
        <v>332400</v>
      </c>
      <c r="H92" s="51" t="s">
        <v>29</v>
      </c>
      <c r="J92" s="4" t="e">
        <f>#REF!*F92</f>
        <v>#REF!</v>
      </c>
      <c r="K92" s="4">
        <f>E92*F92</f>
        <v>332400</v>
      </c>
    </row>
    <row r="93" spans="2:11" ht="30.95" customHeight="1">
      <c r="B93" s="50">
        <v>89</v>
      </c>
      <c r="C93" s="17" t="s">
        <v>172</v>
      </c>
      <c r="D93" s="27" t="s">
        <v>291</v>
      </c>
      <c r="E93" s="12">
        <v>12060</v>
      </c>
      <c r="F93" s="17">
        <v>10</v>
      </c>
      <c r="G93" s="14">
        <f t="shared" si="1"/>
        <v>120600</v>
      </c>
      <c r="H93" s="51" t="s">
        <v>29</v>
      </c>
      <c r="J93" s="4" t="e">
        <f>#REF!*F93</f>
        <v>#REF!</v>
      </c>
      <c r="K93" s="4">
        <f>E93*F93</f>
        <v>120600</v>
      </c>
    </row>
    <row r="94" spans="2:11" ht="30.95" customHeight="1">
      <c r="B94" s="50">
        <v>90</v>
      </c>
      <c r="C94" s="27" t="s">
        <v>171</v>
      </c>
      <c r="D94" s="27" t="s">
        <v>170</v>
      </c>
      <c r="E94" s="12">
        <v>20270</v>
      </c>
      <c r="F94" s="17">
        <v>5</v>
      </c>
      <c r="G94" s="14">
        <f t="shared" si="1"/>
        <v>101350</v>
      </c>
      <c r="H94" s="51" t="s">
        <v>29</v>
      </c>
      <c r="J94" s="4" t="e">
        <f>#REF!*F94</f>
        <v>#REF!</v>
      </c>
      <c r="K94" s="4">
        <f>E94*F94</f>
        <v>101350</v>
      </c>
    </row>
    <row r="95" spans="2:11" ht="30.95" customHeight="1">
      <c r="B95" s="50">
        <v>91</v>
      </c>
      <c r="C95" s="27" t="s">
        <v>169</v>
      </c>
      <c r="D95" s="27" t="s">
        <v>292</v>
      </c>
      <c r="E95" s="12">
        <v>4270</v>
      </c>
      <c r="F95" s="17">
        <v>10</v>
      </c>
      <c r="G95" s="14">
        <f t="shared" si="1"/>
        <v>42700</v>
      </c>
      <c r="H95" s="51" t="s">
        <v>29</v>
      </c>
      <c r="J95" s="4" t="e">
        <f>#REF!*F95</f>
        <v>#REF!</v>
      </c>
      <c r="K95" s="4">
        <f>E95*F95</f>
        <v>42700</v>
      </c>
    </row>
    <row r="96" spans="2:11" ht="30.95" customHeight="1">
      <c r="B96" s="50">
        <v>92</v>
      </c>
      <c r="C96" s="24" t="s">
        <v>168</v>
      </c>
      <c r="D96" s="24" t="s">
        <v>293</v>
      </c>
      <c r="E96" s="12">
        <v>5810</v>
      </c>
      <c r="F96" s="21">
        <v>20</v>
      </c>
      <c r="G96" s="14">
        <f t="shared" si="1"/>
        <v>116200</v>
      </c>
      <c r="H96" s="51" t="s">
        <v>29</v>
      </c>
      <c r="J96" s="4" t="e">
        <f>#REF!*F96</f>
        <v>#REF!</v>
      </c>
      <c r="K96" s="4">
        <f>E96*F96</f>
        <v>116200</v>
      </c>
    </row>
    <row r="97" spans="2:11" ht="30.95" customHeight="1">
      <c r="B97" s="50">
        <v>93</v>
      </c>
      <c r="C97" s="24" t="s">
        <v>167</v>
      </c>
      <c r="D97" s="24" t="s">
        <v>294</v>
      </c>
      <c r="E97" s="12">
        <v>29480</v>
      </c>
      <c r="F97" s="21">
        <v>20</v>
      </c>
      <c r="G97" s="14">
        <f t="shared" si="1"/>
        <v>589600</v>
      </c>
      <c r="H97" s="51" t="s">
        <v>29</v>
      </c>
      <c r="J97" s="4" t="e">
        <f>#REF!*F97</f>
        <v>#REF!</v>
      </c>
      <c r="K97" s="4">
        <f>E97*F97</f>
        <v>589600</v>
      </c>
    </row>
    <row r="98" spans="2:11" ht="30.95" customHeight="1">
      <c r="B98" s="50">
        <v>94</v>
      </c>
      <c r="C98" s="24" t="s">
        <v>166</v>
      </c>
      <c r="D98" s="24" t="s">
        <v>295</v>
      </c>
      <c r="E98" s="12">
        <v>22500</v>
      </c>
      <c r="F98" s="21">
        <v>40</v>
      </c>
      <c r="G98" s="14">
        <f t="shared" si="1"/>
        <v>900000</v>
      </c>
      <c r="H98" s="51" t="s">
        <v>29</v>
      </c>
      <c r="J98" s="4" t="e">
        <f>#REF!*F98</f>
        <v>#REF!</v>
      </c>
      <c r="K98" s="4">
        <f>E98*F98</f>
        <v>900000</v>
      </c>
    </row>
    <row r="99" spans="2:11" ht="30.95" customHeight="1">
      <c r="B99" s="50">
        <v>95</v>
      </c>
      <c r="C99" s="19" t="s">
        <v>163</v>
      </c>
      <c r="D99" s="19" t="s">
        <v>162</v>
      </c>
      <c r="E99" s="12">
        <v>30370</v>
      </c>
      <c r="F99" s="21">
        <v>10</v>
      </c>
      <c r="G99" s="14">
        <f t="shared" si="1"/>
        <v>303700</v>
      </c>
      <c r="H99" s="51" t="s">
        <v>29</v>
      </c>
      <c r="J99" s="4" t="e">
        <f>#REF!*F99</f>
        <v>#REF!</v>
      </c>
      <c r="K99" s="4">
        <f>E99*F99</f>
        <v>303700</v>
      </c>
    </row>
    <row r="100" spans="2:11" ht="30.95" customHeight="1">
      <c r="B100" s="50">
        <v>96</v>
      </c>
      <c r="C100" s="19" t="s">
        <v>161</v>
      </c>
      <c r="D100" s="19" t="s">
        <v>160</v>
      </c>
      <c r="E100" s="12">
        <v>2170</v>
      </c>
      <c r="F100" s="21">
        <v>10</v>
      </c>
      <c r="G100" s="14">
        <f t="shared" si="1"/>
        <v>21700</v>
      </c>
      <c r="H100" s="51" t="s">
        <v>29</v>
      </c>
      <c r="J100" s="4" t="e">
        <f>#REF!*F100</f>
        <v>#REF!</v>
      </c>
      <c r="K100" s="4">
        <f>E100*F100</f>
        <v>21700</v>
      </c>
    </row>
    <row r="101" spans="2:11" ht="30.95" customHeight="1">
      <c r="B101" s="50">
        <v>97</v>
      </c>
      <c r="C101" s="22" t="s">
        <v>7</v>
      </c>
      <c r="D101" s="20" t="s">
        <v>158</v>
      </c>
      <c r="E101" s="12">
        <v>2860</v>
      </c>
      <c r="F101" s="21">
        <v>15</v>
      </c>
      <c r="G101" s="14">
        <f t="shared" si="1"/>
        <v>42900</v>
      </c>
      <c r="H101" s="51" t="s">
        <v>29</v>
      </c>
      <c r="J101" s="4" t="e">
        <f>#REF!*F101</f>
        <v>#REF!</v>
      </c>
      <c r="K101" s="4">
        <f>E101*F101</f>
        <v>42900</v>
      </c>
    </row>
    <row r="102" spans="2:11" ht="30.95" customHeight="1">
      <c r="B102" s="50">
        <v>98</v>
      </c>
      <c r="C102" s="22" t="s">
        <v>159</v>
      </c>
      <c r="D102" s="20" t="s">
        <v>158</v>
      </c>
      <c r="E102" s="12">
        <v>2860</v>
      </c>
      <c r="F102" s="21">
        <v>15</v>
      </c>
      <c r="G102" s="14">
        <f t="shared" si="1"/>
        <v>42900</v>
      </c>
      <c r="H102" s="51" t="s">
        <v>29</v>
      </c>
      <c r="J102" s="4" t="e">
        <f>#REF!*F102</f>
        <v>#REF!</v>
      </c>
      <c r="K102" s="4">
        <f>E102*F102</f>
        <v>42900</v>
      </c>
    </row>
    <row r="103" spans="2:11" ht="30.95" customHeight="1">
      <c r="B103" s="50">
        <v>99</v>
      </c>
      <c r="C103" s="27" t="s">
        <v>157</v>
      </c>
      <c r="D103" s="27" t="s">
        <v>156</v>
      </c>
      <c r="E103" s="12">
        <v>4610</v>
      </c>
      <c r="F103" s="17">
        <v>20</v>
      </c>
      <c r="G103" s="14">
        <f t="shared" si="1"/>
        <v>92200</v>
      </c>
      <c r="H103" s="51" t="s">
        <v>29</v>
      </c>
      <c r="J103" s="4" t="e">
        <f>#REF!*F103</f>
        <v>#REF!</v>
      </c>
      <c r="K103" s="4">
        <f>E103*F103</f>
        <v>92200</v>
      </c>
    </row>
    <row r="104" spans="2:11" ht="30.95" customHeight="1">
      <c r="B104" s="50">
        <v>100</v>
      </c>
      <c r="C104" s="16" t="s">
        <v>155</v>
      </c>
      <c r="D104" s="16" t="s">
        <v>154</v>
      </c>
      <c r="E104" s="12">
        <v>5880</v>
      </c>
      <c r="F104" s="17">
        <v>20</v>
      </c>
      <c r="G104" s="14">
        <f t="shared" si="1"/>
        <v>117600</v>
      </c>
      <c r="H104" s="51" t="s">
        <v>29</v>
      </c>
      <c r="J104" s="4" t="e">
        <f>#REF!*F104</f>
        <v>#REF!</v>
      </c>
      <c r="K104" s="4">
        <f>E104*F104</f>
        <v>117600</v>
      </c>
    </row>
    <row r="105" spans="2:11" ht="30.95" customHeight="1">
      <c r="B105" s="50">
        <v>101</v>
      </c>
      <c r="C105" s="27" t="s">
        <v>153</v>
      </c>
      <c r="D105" s="27" t="s">
        <v>151</v>
      </c>
      <c r="E105" s="12">
        <v>12230</v>
      </c>
      <c r="F105" s="17">
        <v>15</v>
      </c>
      <c r="G105" s="14">
        <f t="shared" si="1"/>
        <v>183450</v>
      </c>
      <c r="H105" s="51" t="s">
        <v>29</v>
      </c>
      <c r="J105" s="4" t="e">
        <f>#REF!*F105</f>
        <v>#REF!</v>
      </c>
      <c r="K105" s="4">
        <f>E105*F105</f>
        <v>183450</v>
      </c>
    </row>
    <row r="106" spans="2:11" ht="30.95" customHeight="1">
      <c r="B106" s="50">
        <v>102</v>
      </c>
      <c r="C106" s="24" t="s">
        <v>152</v>
      </c>
      <c r="D106" s="24" t="s">
        <v>151</v>
      </c>
      <c r="E106" s="12">
        <v>11310</v>
      </c>
      <c r="F106" s="21">
        <v>40</v>
      </c>
      <c r="G106" s="14">
        <f t="shared" si="1"/>
        <v>452400</v>
      </c>
      <c r="H106" s="51" t="s">
        <v>29</v>
      </c>
      <c r="J106" s="4" t="e">
        <f>#REF!*F106</f>
        <v>#REF!</v>
      </c>
      <c r="K106" s="4">
        <f>E106*F106</f>
        <v>452400</v>
      </c>
    </row>
    <row r="107" spans="2:11" ht="30.95" customHeight="1">
      <c r="B107" s="50">
        <v>103</v>
      </c>
      <c r="C107" s="19" t="s">
        <v>150</v>
      </c>
      <c r="D107" s="19" t="s">
        <v>296</v>
      </c>
      <c r="E107" s="12">
        <v>9040</v>
      </c>
      <c r="F107" s="21">
        <v>60</v>
      </c>
      <c r="G107" s="14">
        <f t="shared" si="1"/>
        <v>542400</v>
      </c>
      <c r="H107" s="51" t="s">
        <v>29</v>
      </c>
      <c r="J107" s="4" t="e">
        <f>#REF!*F107</f>
        <v>#REF!</v>
      </c>
      <c r="K107" s="4">
        <f>E107*F107</f>
        <v>542400</v>
      </c>
    </row>
    <row r="108" spans="2:11" ht="30.95" customHeight="1">
      <c r="B108" s="50">
        <v>104</v>
      </c>
      <c r="C108" s="19" t="s">
        <v>149</v>
      </c>
      <c r="D108" s="19" t="s">
        <v>148</v>
      </c>
      <c r="E108" s="12">
        <v>9000</v>
      </c>
      <c r="F108" s="21">
        <v>90</v>
      </c>
      <c r="G108" s="14">
        <f t="shared" si="1"/>
        <v>810000</v>
      </c>
      <c r="H108" s="51" t="s">
        <v>29</v>
      </c>
      <c r="J108" s="4" t="e">
        <f>#REF!*F108</f>
        <v>#REF!</v>
      </c>
      <c r="K108" s="4">
        <f>E108*F108</f>
        <v>810000</v>
      </c>
    </row>
    <row r="109" spans="2:11" ht="30.95" customHeight="1">
      <c r="B109" s="50">
        <v>105</v>
      </c>
      <c r="C109" s="24" t="s">
        <v>147</v>
      </c>
      <c r="D109" s="24" t="s">
        <v>297</v>
      </c>
      <c r="E109" s="12">
        <v>6690</v>
      </c>
      <c r="F109" s="21">
        <v>90</v>
      </c>
      <c r="G109" s="14">
        <f t="shared" si="1"/>
        <v>602100</v>
      </c>
      <c r="H109" s="51" t="s">
        <v>29</v>
      </c>
      <c r="J109" s="4" t="e">
        <f>#REF!*F109</f>
        <v>#REF!</v>
      </c>
      <c r="K109" s="4">
        <f>E109*F109</f>
        <v>602100</v>
      </c>
    </row>
    <row r="110" spans="2:11" ht="30.95" customHeight="1">
      <c r="B110" s="50">
        <v>106</v>
      </c>
      <c r="C110" s="22" t="s">
        <v>146</v>
      </c>
      <c r="D110" s="24" t="s">
        <v>145</v>
      </c>
      <c r="E110" s="12">
        <v>12380</v>
      </c>
      <c r="F110" s="21">
        <v>100</v>
      </c>
      <c r="G110" s="14">
        <f t="shared" si="1"/>
        <v>1238000</v>
      </c>
      <c r="H110" s="51" t="s">
        <v>29</v>
      </c>
      <c r="J110" s="4" t="e">
        <f>#REF!*F110</f>
        <v>#REF!</v>
      </c>
      <c r="K110" s="4">
        <f>E110*F110</f>
        <v>1238000</v>
      </c>
    </row>
    <row r="111" spans="2:11" ht="30.95" customHeight="1">
      <c r="B111" s="50">
        <v>107</v>
      </c>
      <c r="C111" s="16" t="s">
        <v>144</v>
      </c>
      <c r="D111" s="16" t="s">
        <v>142</v>
      </c>
      <c r="E111" s="12">
        <v>9410</v>
      </c>
      <c r="F111" s="17">
        <v>20</v>
      </c>
      <c r="G111" s="14">
        <f t="shared" si="1"/>
        <v>188200</v>
      </c>
      <c r="H111" s="51" t="s">
        <v>29</v>
      </c>
      <c r="J111" s="4" t="e">
        <f>#REF!*F111</f>
        <v>#REF!</v>
      </c>
      <c r="K111" s="4">
        <f>E111*F111</f>
        <v>188200</v>
      </c>
    </row>
    <row r="112" spans="2:11" ht="30.95" customHeight="1">
      <c r="B112" s="50">
        <v>108</v>
      </c>
      <c r="C112" s="27" t="s">
        <v>143</v>
      </c>
      <c r="D112" s="16" t="s">
        <v>142</v>
      </c>
      <c r="E112" s="12">
        <v>10990</v>
      </c>
      <c r="F112" s="17">
        <v>18</v>
      </c>
      <c r="G112" s="14">
        <f t="shared" si="1"/>
        <v>197820</v>
      </c>
      <c r="H112" s="51" t="s">
        <v>29</v>
      </c>
      <c r="J112" s="4" t="e">
        <f>#REF!*F112</f>
        <v>#REF!</v>
      </c>
      <c r="K112" s="4">
        <f>E112*F112</f>
        <v>197820</v>
      </c>
    </row>
    <row r="113" spans="2:11" ht="30.95" customHeight="1">
      <c r="B113" s="50">
        <v>109</v>
      </c>
      <c r="C113" s="27" t="s">
        <v>34</v>
      </c>
      <c r="D113" s="27" t="s">
        <v>141</v>
      </c>
      <c r="E113" s="12">
        <v>34420</v>
      </c>
      <c r="F113" s="17">
        <v>6</v>
      </c>
      <c r="G113" s="14">
        <f t="shared" si="1"/>
        <v>206520</v>
      </c>
      <c r="H113" s="51" t="s">
        <v>29</v>
      </c>
      <c r="J113" s="4" t="e">
        <f>#REF!*F113</f>
        <v>#REF!</v>
      </c>
      <c r="K113" s="4">
        <f>E113*F113</f>
        <v>206520</v>
      </c>
    </row>
    <row r="114" spans="2:11" ht="30.95" customHeight="1">
      <c r="B114" s="50">
        <v>110</v>
      </c>
      <c r="C114" s="17" t="s">
        <v>140</v>
      </c>
      <c r="D114" s="27" t="s">
        <v>298</v>
      </c>
      <c r="E114" s="12">
        <v>12940</v>
      </c>
      <c r="F114" s="17">
        <v>375</v>
      </c>
      <c r="G114" s="14">
        <f t="shared" si="1"/>
        <v>4852500</v>
      </c>
      <c r="H114" s="51" t="s">
        <v>29</v>
      </c>
      <c r="J114" s="4" t="e">
        <f>#REF!*F114</f>
        <v>#REF!</v>
      </c>
      <c r="K114" s="4">
        <f>E114*F114</f>
        <v>4852500</v>
      </c>
    </row>
    <row r="115" spans="2:11" ht="30.95" customHeight="1">
      <c r="B115" s="50">
        <v>111</v>
      </c>
      <c r="C115" s="24" t="s">
        <v>299</v>
      </c>
      <c r="D115" s="24" t="s">
        <v>300</v>
      </c>
      <c r="E115" s="12">
        <v>3350</v>
      </c>
      <c r="F115" s="17">
        <v>50</v>
      </c>
      <c r="G115" s="14">
        <f t="shared" si="1"/>
        <v>167500</v>
      </c>
      <c r="H115" s="51" t="s">
        <v>29</v>
      </c>
      <c r="J115" s="4" t="e">
        <f>#REF!*F115</f>
        <v>#REF!</v>
      </c>
      <c r="K115" s="4">
        <f>E115*F115</f>
        <v>167500</v>
      </c>
    </row>
    <row r="116" spans="2:11" ht="30.95" customHeight="1">
      <c r="B116" s="50">
        <v>112</v>
      </c>
      <c r="C116" s="24" t="s">
        <v>301</v>
      </c>
      <c r="D116" s="27" t="s">
        <v>139</v>
      </c>
      <c r="E116" s="12">
        <v>3610</v>
      </c>
      <c r="F116" s="17">
        <v>50</v>
      </c>
      <c r="G116" s="14">
        <f t="shared" si="1"/>
        <v>180500</v>
      </c>
      <c r="H116" s="51" t="s">
        <v>29</v>
      </c>
      <c r="J116" s="4" t="e">
        <f>#REF!*F116</f>
        <v>#REF!</v>
      </c>
      <c r="K116" s="4">
        <f>E116*F116</f>
        <v>180500</v>
      </c>
    </row>
    <row r="117" spans="2:11" ht="30.95" customHeight="1">
      <c r="B117" s="50">
        <v>113</v>
      </c>
      <c r="C117" s="27" t="s">
        <v>302</v>
      </c>
      <c r="D117" s="27" t="s">
        <v>303</v>
      </c>
      <c r="E117" s="12">
        <v>21120</v>
      </c>
      <c r="F117" s="17">
        <v>20</v>
      </c>
      <c r="G117" s="14">
        <f t="shared" si="1"/>
        <v>422400</v>
      </c>
      <c r="H117" s="51" t="s">
        <v>29</v>
      </c>
      <c r="J117" s="4" t="e">
        <f>#REF!*F117</f>
        <v>#REF!</v>
      </c>
      <c r="K117" s="4">
        <f>E117*F117</f>
        <v>422400</v>
      </c>
    </row>
    <row r="118" spans="2:11" ht="30.95" customHeight="1">
      <c r="B118" s="50">
        <v>114</v>
      </c>
      <c r="C118" s="27" t="s">
        <v>138</v>
      </c>
      <c r="D118" s="27" t="s">
        <v>304</v>
      </c>
      <c r="E118" s="12">
        <v>12080</v>
      </c>
      <c r="F118" s="17">
        <v>400</v>
      </c>
      <c r="G118" s="14">
        <f t="shared" si="1"/>
        <v>4832000</v>
      </c>
      <c r="H118" s="51" t="s">
        <v>29</v>
      </c>
      <c r="J118" s="4" t="e">
        <f>#REF!*F118</f>
        <v>#REF!</v>
      </c>
      <c r="K118" s="4">
        <f>E118*F118</f>
        <v>4832000</v>
      </c>
    </row>
    <row r="119" spans="2:11" ht="30.95" customHeight="1">
      <c r="B119" s="50">
        <v>115</v>
      </c>
      <c r="C119" s="27" t="s">
        <v>137</v>
      </c>
      <c r="D119" s="27" t="s">
        <v>136</v>
      </c>
      <c r="E119" s="12">
        <v>7180</v>
      </c>
      <c r="F119" s="17">
        <v>60</v>
      </c>
      <c r="G119" s="14">
        <f t="shared" si="1"/>
        <v>430800</v>
      </c>
      <c r="H119" s="51" t="s">
        <v>29</v>
      </c>
      <c r="J119" s="4" t="e">
        <f>#REF!*F119</f>
        <v>#REF!</v>
      </c>
      <c r="K119" s="4">
        <f>E119*F119</f>
        <v>430800</v>
      </c>
    </row>
    <row r="120" spans="2:11" ht="30.95" customHeight="1">
      <c r="B120" s="50">
        <v>116</v>
      </c>
      <c r="C120" s="27" t="s">
        <v>135</v>
      </c>
      <c r="D120" s="27" t="s">
        <v>134</v>
      </c>
      <c r="E120" s="12">
        <v>11550</v>
      </c>
      <c r="F120" s="17">
        <v>50</v>
      </c>
      <c r="G120" s="14">
        <f t="shared" si="1"/>
        <v>577500</v>
      </c>
      <c r="H120" s="51" t="s">
        <v>29</v>
      </c>
      <c r="J120" s="4" t="e">
        <f>#REF!*F120</f>
        <v>#REF!</v>
      </c>
      <c r="K120" s="4">
        <f>E120*F120</f>
        <v>577500</v>
      </c>
    </row>
    <row r="121" spans="2:11" ht="30.95" customHeight="1">
      <c r="B121" s="50">
        <v>117</v>
      </c>
      <c r="C121" s="27" t="s">
        <v>133</v>
      </c>
      <c r="D121" s="27" t="s">
        <v>112</v>
      </c>
      <c r="E121" s="12">
        <v>17430</v>
      </c>
      <c r="F121" s="17">
        <v>15</v>
      </c>
      <c r="G121" s="14">
        <f t="shared" si="1"/>
        <v>261450</v>
      </c>
      <c r="H121" s="51" t="s">
        <v>29</v>
      </c>
      <c r="J121" s="4" t="e">
        <f>#REF!*F121</f>
        <v>#REF!</v>
      </c>
      <c r="K121" s="4">
        <f>E121*F121</f>
        <v>261450</v>
      </c>
    </row>
    <row r="122" spans="2:11" ht="30.95" customHeight="1">
      <c r="B122" s="50">
        <v>118</v>
      </c>
      <c r="C122" s="27" t="s">
        <v>132</v>
      </c>
      <c r="D122" s="27" t="s">
        <v>131</v>
      </c>
      <c r="E122" s="12">
        <v>36100</v>
      </c>
      <c r="F122" s="17">
        <v>15</v>
      </c>
      <c r="G122" s="14">
        <f t="shared" si="1"/>
        <v>541500</v>
      </c>
      <c r="H122" s="51" t="s">
        <v>29</v>
      </c>
      <c r="J122" s="4" t="e">
        <f>#REF!*F122</f>
        <v>#REF!</v>
      </c>
      <c r="K122" s="4">
        <f>E122*F122</f>
        <v>541500</v>
      </c>
    </row>
    <row r="123" spans="2:11" ht="30.95" customHeight="1">
      <c r="B123" s="50">
        <v>119</v>
      </c>
      <c r="C123" s="27" t="s">
        <v>305</v>
      </c>
      <c r="D123" s="27" t="s">
        <v>130</v>
      </c>
      <c r="E123" s="12">
        <v>3350</v>
      </c>
      <c r="F123" s="17">
        <v>150</v>
      </c>
      <c r="G123" s="14">
        <f t="shared" si="1"/>
        <v>502500</v>
      </c>
      <c r="H123" s="51" t="s">
        <v>29</v>
      </c>
      <c r="J123" s="4" t="e">
        <f>#REF!*F123</f>
        <v>#REF!</v>
      </c>
      <c r="K123" s="4">
        <f>E123*F123</f>
        <v>502500</v>
      </c>
    </row>
    <row r="124" spans="2:11" ht="30.95" customHeight="1">
      <c r="B124" s="50">
        <v>120</v>
      </c>
      <c r="C124" s="27" t="s">
        <v>129</v>
      </c>
      <c r="D124" s="27" t="s">
        <v>128</v>
      </c>
      <c r="E124" s="12">
        <v>9620</v>
      </c>
      <c r="F124" s="17">
        <v>90</v>
      </c>
      <c r="G124" s="14">
        <f t="shared" si="1"/>
        <v>865800</v>
      </c>
      <c r="H124" s="51" t="s">
        <v>29</v>
      </c>
      <c r="J124" s="4" t="e">
        <f>#REF!*F124</f>
        <v>#REF!</v>
      </c>
      <c r="K124" s="4">
        <f>E124*F124</f>
        <v>865800</v>
      </c>
    </row>
    <row r="125" spans="2:11" ht="30.95" customHeight="1">
      <c r="B125" s="50">
        <v>121</v>
      </c>
      <c r="C125" s="27" t="s">
        <v>127</v>
      </c>
      <c r="D125" s="27" t="s">
        <v>126</v>
      </c>
      <c r="E125" s="12">
        <v>14100</v>
      </c>
      <c r="F125" s="17">
        <v>220</v>
      </c>
      <c r="G125" s="14">
        <f t="shared" si="1"/>
        <v>3102000</v>
      </c>
      <c r="H125" s="51" t="s">
        <v>29</v>
      </c>
      <c r="J125" s="4" t="e">
        <f>#REF!*F125</f>
        <v>#REF!</v>
      </c>
      <c r="K125" s="4">
        <f>E125*F125</f>
        <v>3102000</v>
      </c>
    </row>
    <row r="126" spans="2:11" ht="30.95" customHeight="1">
      <c r="B126" s="50">
        <v>122</v>
      </c>
      <c r="C126" s="16" t="s">
        <v>125</v>
      </c>
      <c r="D126" s="16" t="s">
        <v>124</v>
      </c>
      <c r="E126" s="12">
        <v>5940</v>
      </c>
      <c r="F126" s="17">
        <v>200</v>
      </c>
      <c r="G126" s="14">
        <f t="shared" si="1"/>
        <v>1188000</v>
      </c>
      <c r="H126" s="51" t="s">
        <v>29</v>
      </c>
      <c r="J126" s="4" t="e">
        <f>#REF!*F126</f>
        <v>#REF!</v>
      </c>
      <c r="K126" s="4">
        <f>E126*F126</f>
        <v>1188000</v>
      </c>
    </row>
    <row r="127" spans="2:11" ht="30.95" customHeight="1">
      <c r="B127" s="50">
        <v>123</v>
      </c>
      <c r="C127" s="16" t="s">
        <v>123</v>
      </c>
      <c r="D127" s="16" t="s">
        <v>122</v>
      </c>
      <c r="E127" s="12">
        <v>7480</v>
      </c>
      <c r="F127" s="17">
        <v>100</v>
      </c>
      <c r="G127" s="14">
        <f t="shared" si="1"/>
        <v>748000</v>
      </c>
      <c r="H127" s="51" t="s">
        <v>29</v>
      </c>
      <c r="J127" s="4" t="e">
        <f>#REF!*F127</f>
        <v>#REF!</v>
      </c>
      <c r="K127" s="4">
        <f>E127*F127</f>
        <v>748000</v>
      </c>
    </row>
    <row r="128" spans="2:11" ht="30.95" customHeight="1">
      <c r="B128" s="50">
        <v>124</v>
      </c>
      <c r="C128" s="27" t="s">
        <v>121</v>
      </c>
      <c r="D128" s="27" t="s">
        <v>120</v>
      </c>
      <c r="E128" s="12">
        <v>7000</v>
      </c>
      <c r="F128" s="17">
        <v>10</v>
      </c>
      <c r="G128" s="14">
        <f t="shared" si="1"/>
        <v>70000</v>
      </c>
      <c r="H128" s="51" t="s">
        <v>29</v>
      </c>
      <c r="J128" s="4" t="e">
        <f>#REF!*F128</f>
        <v>#REF!</v>
      </c>
      <c r="K128" s="4">
        <f>E128*F128</f>
        <v>70000</v>
      </c>
    </row>
    <row r="129" spans="2:11" ht="30.95" customHeight="1">
      <c r="B129" s="50">
        <v>125</v>
      </c>
      <c r="C129" s="27" t="s">
        <v>119</v>
      </c>
      <c r="D129" s="27" t="s">
        <v>118</v>
      </c>
      <c r="E129" s="12">
        <v>10250</v>
      </c>
      <c r="F129" s="17">
        <v>72</v>
      </c>
      <c r="G129" s="14">
        <f t="shared" si="1"/>
        <v>738000</v>
      </c>
      <c r="H129" s="51" t="s">
        <v>29</v>
      </c>
      <c r="J129" s="4" t="e">
        <f>#REF!*F129</f>
        <v>#REF!</v>
      </c>
      <c r="K129" s="4">
        <f>E129*F129</f>
        <v>738000</v>
      </c>
    </row>
    <row r="130" spans="2:11" ht="30.95" customHeight="1">
      <c r="B130" s="50">
        <v>126</v>
      </c>
      <c r="C130" s="16" t="s">
        <v>117</v>
      </c>
      <c r="D130" s="16" t="s">
        <v>116</v>
      </c>
      <c r="E130" s="12">
        <v>6150</v>
      </c>
      <c r="F130" s="17">
        <v>50</v>
      </c>
      <c r="G130" s="14">
        <f t="shared" si="1"/>
        <v>307500</v>
      </c>
      <c r="H130" s="51" t="s">
        <v>29</v>
      </c>
      <c r="J130" s="4" t="e">
        <f>#REF!*F130</f>
        <v>#REF!</v>
      </c>
      <c r="K130" s="4">
        <f>E130*F130</f>
        <v>307500</v>
      </c>
    </row>
    <row r="131" spans="2:11" ht="30.95" customHeight="1">
      <c r="B131" s="50">
        <v>127</v>
      </c>
      <c r="C131" s="16" t="s">
        <v>115</v>
      </c>
      <c r="D131" s="16" t="s">
        <v>114</v>
      </c>
      <c r="E131" s="12">
        <v>15090</v>
      </c>
      <c r="F131" s="17">
        <v>130</v>
      </c>
      <c r="G131" s="14">
        <f t="shared" si="1"/>
        <v>1961700</v>
      </c>
      <c r="H131" s="51" t="s">
        <v>29</v>
      </c>
      <c r="J131" s="4" t="e">
        <f>#REF!*F131</f>
        <v>#REF!</v>
      </c>
      <c r="K131" s="4">
        <f>E131*F131</f>
        <v>1961700</v>
      </c>
    </row>
    <row r="132" spans="2:11" ht="30.95" customHeight="1">
      <c r="B132" s="50">
        <v>128</v>
      </c>
      <c r="C132" s="16" t="s">
        <v>113</v>
      </c>
      <c r="D132" s="16" t="s">
        <v>112</v>
      </c>
      <c r="E132" s="12">
        <v>5400</v>
      </c>
      <c r="F132" s="17">
        <v>21</v>
      </c>
      <c r="G132" s="14">
        <f t="shared" si="1"/>
        <v>113400</v>
      </c>
      <c r="H132" s="51" t="s">
        <v>29</v>
      </c>
      <c r="J132" s="4" t="e">
        <f>#REF!*F132</f>
        <v>#REF!</v>
      </c>
      <c r="K132" s="4">
        <f>E132*F132</f>
        <v>113400</v>
      </c>
    </row>
    <row r="133" spans="2:11" ht="30.95" customHeight="1">
      <c r="B133" s="50">
        <v>129</v>
      </c>
      <c r="C133" s="16" t="s">
        <v>306</v>
      </c>
      <c r="D133" s="16" t="s">
        <v>307</v>
      </c>
      <c r="E133" s="12">
        <v>18950</v>
      </c>
      <c r="F133" s="17">
        <v>15</v>
      </c>
      <c r="G133" s="14">
        <f t="shared" si="1"/>
        <v>284250</v>
      </c>
      <c r="H133" s="51" t="s">
        <v>29</v>
      </c>
      <c r="J133" s="4" t="e">
        <f>#REF!*F133</f>
        <v>#REF!</v>
      </c>
      <c r="K133" s="4">
        <f>E133*F133</f>
        <v>284250</v>
      </c>
    </row>
    <row r="134" spans="2:11" ht="30.95" customHeight="1">
      <c r="B134" s="50">
        <v>130</v>
      </c>
      <c r="C134" s="16" t="s">
        <v>111</v>
      </c>
      <c r="D134" s="16" t="s">
        <v>308</v>
      </c>
      <c r="E134" s="12">
        <v>600</v>
      </c>
      <c r="F134" s="17">
        <v>2400</v>
      </c>
      <c r="G134" s="14">
        <f t="shared" ref="G134:G188" si="2">E134*F134</f>
        <v>1440000</v>
      </c>
      <c r="H134" s="51" t="s">
        <v>29</v>
      </c>
      <c r="J134" s="4" t="e">
        <f>#REF!*F134</f>
        <v>#REF!</v>
      </c>
      <c r="K134" s="4">
        <f>E134*F134</f>
        <v>1440000</v>
      </c>
    </row>
    <row r="135" spans="2:11" ht="30.95" customHeight="1">
      <c r="B135" s="50">
        <v>131</v>
      </c>
      <c r="C135" s="16" t="s">
        <v>110</v>
      </c>
      <c r="D135" s="16" t="s">
        <v>109</v>
      </c>
      <c r="E135" s="12">
        <v>13750</v>
      </c>
      <c r="F135" s="17">
        <v>240</v>
      </c>
      <c r="G135" s="14">
        <f t="shared" si="2"/>
        <v>3300000</v>
      </c>
      <c r="H135" s="51" t="s">
        <v>29</v>
      </c>
      <c r="J135" s="4" t="e">
        <f>#REF!*F135</f>
        <v>#REF!</v>
      </c>
      <c r="K135" s="4">
        <f>E135*F135</f>
        <v>3300000</v>
      </c>
    </row>
    <row r="136" spans="2:11" ht="30.95" customHeight="1">
      <c r="B136" s="50">
        <v>132</v>
      </c>
      <c r="C136" s="27" t="s">
        <v>108</v>
      </c>
      <c r="D136" s="27" t="s">
        <v>107</v>
      </c>
      <c r="E136" s="12">
        <v>510</v>
      </c>
      <c r="F136" s="28" t="s">
        <v>323</v>
      </c>
      <c r="G136" s="14">
        <f t="shared" si="2"/>
        <v>1224000</v>
      </c>
      <c r="H136" s="51" t="s">
        <v>29</v>
      </c>
      <c r="J136" s="4" t="e">
        <f>#REF!*F136</f>
        <v>#REF!</v>
      </c>
      <c r="K136" s="4">
        <f>E136*F136</f>
        <v>1224000</v>
      </c>
    </row>
    <row r="137" spans="2:11" ht="30.95" customHeight="1">
      <c r="B137" s="50">
        <v>133</v>
      </c>
      <c r="C137" s="17" t="s">
        <v>106</v>
      </c>
      <c r="D137" s="27" t="s">
        <v>105</v>
      </c>
      <c r="E137" s="12">
        <v>500</v>
      </c>
      <c r="F137" s="28" t="s">
        <v>323</v>
      </c>
      <c r="G137" s="14">
        <f t="shared" si="2"/>
        <v>1200000</v>
      </c>
      <c r="H137" s="51" t="s">
        <v>29</v>
      </c>
      <c r="J137" s="4" t="e">
        <f>#REF!*F137</f>
        <v>#REF!</v>
      </c>
      <c r="K137" s="4">
        <f>E137*F137</f>
        <v>1200000</v>
      </c>
    </row>
    <row r="138" spans="2:11" ht="30.95" customHeight="1">
      <c r="B138" s="50">
        <v>134</v>
      </c>
      <c r="C138" s="16" t="s">
        <v>104</v>
      </c>
      <c r="D138" s="16" t="s">
        <v>103</v>
      </c>
      <c r="E138" s="12">
        <v>870</v>
      </c>
      <c r="F138" s="28" t="s">
        <v>323</v>
      </c>
      <c r="G138" s="14">
        <f t="shared" si="2"/>
        <v>2088000</v>
      </c>
      <c r="H138" s="51" t="s">
        <v>29</v>
      </c>
      <c r="J138" s="4" t="e">
        <f>#REF!*F138</f>
        <v>#REF!</v>
      </c>
      <c r="K138" s="4">
        <f>E138*F138</f>
        <v>2088000</v>
      </c>
    </row>
    <row r="139" spans="2:11" ht="30.95" customHeight="1">
      <c r="B139" s="50">
        <v>135</v>
      </c>
      <c r="C139" s="27" t="s">
        <v>102</v>
      </c>
      <c r="D139" s="16" t="s">
        <v>101</v>
      </c>
      <c r="E139" s="12">
        <v>500</v>
      </c>
      <c r="F139" s="28" t="s">
        <v>323</v>
      </c>
      <c r="G139" s="14">
        <f t="shared" si="2"/>
        <v>1200000</v>
      </c>
      <c r="H139" s="51" t="s">
        <v>29</v>
      </c>
      <c r="J139" s="4" t="e">
        <f>#REF!*F139</f>
        <v>#REF!</v>
      </c>
      <c r="K139" s="4">
        <f>E139*F139</f>
        <v>1200000</v>
      </c>
    </row>
    <row r="140" spans="2:11" ht="30.95" customHeight="1">
      <c r="B140" s="50">
        <v>136</v>
      </c>
      <c r="C140" s="29" t="s">
        <v>20</v>
      </c>
      <c r="D140" s="30" t="s">
        <v>100</v>
      </c>
      <c r="E140" s="12">
        <v>36190</v>
      </c>
      <c r="F140" s="31">
        <v>5</v>
      </c>
      <c r="G140" s="14">
        <f t="shared" si="2"/>
        <v>180950</v>
      </c>
      <c r="H140" s="51" t="s">
        <v>29</v>
      </c>
      <c r="J140" s="4" t="e">
        <f>#REF!*F140</f>
        <v>#REF!</v>
      </c>
      <c r="K140" s="4">
        <f>E140*F140</f>
        <v>180950</v>
      </c>
    </row>
    <row r="141" spans="2:11" ht="30.95" customHeight="1">
      <c r="B141" s="50">
        <v>137</v>
      </c>
      <c r="C141" s="32" t="s">
        <v>227</v>
      </c>
      <c r="D141" s="33" t="s">
        <v>309</v>
      </c>
      <c r="E141" s="12">
        <v>8420</v>
      </c>
      <c r="F141" s="34">
        <v>30</v>
      </c>
      <c r="G141" s="14">
        <f t="shared" si="2"/>
        <v>252600</v>
      </c>
      <c r="H141" s="51" t="s">
        <v>266</v>
      </c>
      <c r="J141" s="4" t="e">
        <f>#REF!*F141</f>
        <v>#REF!</v>
      </c>
      <c r="K141" s="4">
        <f>E141*F141</f>
        <v>252600</v>
      </c>
    </row>
    <row r="142" spans="2:11" ht="30.95" customHeight="1">
      <c r="B142" s="50">
        <v>138</v>
      </c>
      <c r="C142" s="32" t="s">
        <v>228</v>
      </c>
      <c r="D142" s="33" t="s">
        <v>25</v>
      </c>
      <c r="E142" s="12">
        <v>3130</v>
      </c>
      <c r="F142" s="34">
        <v>600</v>
      </c>
      <c r="G142" s="14">
        <f t="shared" si="2"/>
        <v>1878000</v>
      </c>
      <c r="H142" s="51" t="s">
        <v>266</v>
      </c>
      <c r="J142" s="4" t="e">
        <f>#REF!*F142</f>
        <v>#REF!</v>
      </c>
      <c r="K142" s="4">
        <f>E142*F142</f>
        <v>1878000</v>
      </c>
    </row>
    <row r="143" spans="2:11" ht="30.95" customHeight="1">
      <c r="B143" s="50">
        <v>139</v>
      </c>
      <c r="C143" s="32" t="s">
        <v>229</v>
      </c>
      <c r="D143" s="33" t="s">
        <v>230</v>
      </c>
      <c r="E143" s="12">
        <v>18150</v>
      </c>
      <c r="F143" s="34">
        <v>88</v>
      </c>
      <c r="G143" s="14">
        <f t="shared" si="2"/>
        <v>1597200</v>
      </c>
      <c r="H143" s="51" t="s">
        <v>266</v>
      </c>
      <c r="J143" s="4" t="e">
        <f>#REF!*F143</f>
        <v>#REF!</v>
      </c>
      <c r="K143" s="4">
        <f>E143*F143</f>
        <v>1597200</v>
      </c>
    </row>
    <row r="144" spans="2:11" ht="30.95" customHeight="1">
      <c r="B144" s="50">
        <v>140</v>
      </c>
      <c r="C144" s="32" t="s">
        <v>229</v>
      </c>
      <c r="D144" s="33" t="s">
        <v>310</v>
      </c>
      <c r="E144" s="12">
        <v>17570</v>
      </c>
      <c r="F144" s="34">
        <v>150</v>
      </c>
      <c r="G144" s="14">
        <f t="shared" si="2"/>
        <v>2635500</v>
      </c>
      <c r="H144" s="51" t="s">
        <v>266</v>
      </c>
      <c r="J144" s="4" t="e">
        <f>#REF!*F144</f>
        <v>#REF!</v>
      </c>
      <c r="K144" s="4">
        <f>E144*F144</f>
        <v>2635500</v>
      </c>
    </row>
    <row r="145" spans="2:11" ht="30.95" customHeight="1">
      <c r="B145" s="50">
        <v>141</v>
      </c>
      <c r="C145" s="32" t="s">
        <v>231</v>
      </c>
      <c r="D145" s="33" t="s">
        <v>232</v>
      </c>
      <c r="E145" s="12">
        <v>7380</v>
      </c>
      <c r="F145" s="34">
        <v>1200</v>
      </c>
      <c r="G145" s="14">
        <f t="shared" si="2"/>
        <v>8856000</v>
      </c>
      <c r="H145" s="51" t="s">
        <v>266</v>
      </c>
      <c r="J145" s="4" t="e">
        <f>#REF!*F145</f>
        <v>#REF!</v>
      </c>
      <c r="K145" s="4">
        <f>E145*F145</f>
        <v>8856000</v>
      </c>
    </row>
    <row r="146" spans="2:11" ht="30.95" customHeight="1">
      <c r="B146" s="50">
        <v>142</v>
      </c>
      <c r="C146" s="32" t="s">
        <v>8</v>
      </c>
      <c r="D146" s="33" t="s">
        <v>233</v>
      </c>
      <c r="E146" s="12">
        <v>10320</v>
      </c>
      <c r="F146" s="34">
        <v>45</v>
      </c>
      <c r="G146" s="14">
        <f t="shared" si="2"/>
        <v>464400</v>
      </c>
      <c r="H146" s="51" t="s">
        <v>266</v>
      </c>
      <c r="J146" s="4" t="e">
        <f>#REF!*F146</f>
        <v>#REF!</v>
      </c>
      <c r="K146" s="4">
        <f>E146*F146</f>
        <v>464400</v>
      </c>
    </row>
    <row r="147" spans="2:11" ht="30.95" customHeight="1">
      <c r="B147" s="50">
        <v>143</v>
      </c>
      <c r="C147" s="32" t="s">
        <v>311</v>
      </c>
      <c r="D147" s="33" t="s">
        <v>312</v>
      </c>
      <c r="E147" s="12">
        <v>16530</v>
      </c>
      <c r="F147" s="34">
        <v>120</v>
      </c>
      <c r="G147" s="14">
        <f t="shared" si="2"/>
        <v>1983600</v>
      </c>
      <c r="H147" s="51" t="s">
        <v>266</v>
      </c>
      <c r="J147" s="4" t="e">
        <f>#REF!*F147</f>
        <v>#REF!</v>
      </c>
      <c r="K147" s="4">
        <f>E147*F147</f>
        <v>1983600</v>
      </c>
    </row>
    <row r="148" spans="2:11" ht="30.95" customHeight="1">
      <c r="B148" s="50">
        <v>144</v>
      </c>
      <c r="C148" s="32" t="s">
        <v>313</v>
      </c>
      <c r="D148" s="33" t="s">
        <v>234</v>
      </c>
      <c r="E148" s="12">
        <v>3870</v>
      </c>
      <c r="F148" s="34">
        <v>60</v>
      </c>
      <c r="G148" s="14">
        <f t="shared" si="2"/>
        <v>232200</v>
      </c>
      <c r="H148" s="51" t="s">
        <v>266</v>
      </c>
      <c r="J148" s="4" t="e">
        <f>#REF!*F148</f>
        <v>#REF!</v>
      </c>
      <c r="K148" s="4">
        <f>E148*F148</f>
        <v>232200</v>
      </c>
    </row>
    <row r="149" spans="2:11" ht="30.95" customHeight="1">
      <c r="B149" s="50">
        <v>145</v>
      </c>
      <c r="C149" s="32" t="s">
        <v>314</v>
      </c>
      <c r="D149" s="33" t="s">
        <v>25</v>
      </c>
      <c r="E149" s="12">
        <v>28450</v>
      </c>
      <c r="F149" s="34">
        <v>90</v>
      </c>
      <c r="G149" s="14">
        <f t="shared" si="2"/>
        <v>2560500</v>
      </c>
      <c r="H149" s="51" t="s">
        <v>266</v>
      </c>
      <c r="J149" s="4" t="e">
        <f>#REF!*F149</f>
        <v>#REF!</v>
      </c>
      <c r="K149" s="4">
        <f>E149*F149</f>
        <v>2560500</v>
      </c>
    </row>
    <row r="150" spans="2:11" ht="30.95" customHeight="1">
      <c r="B150" s="50">
        <v>146</v>
      </c>
      <c r="C150" s="32" t="s">
        <v>315</v>
      </c>
      <c r="D150" s="33" t="s">
        <v>235</v>
      </c>
      <c r="E150" s="12">
        <v>12670</v>
      </c>
      <c r="F150" s="34">
        <v>36</v>
      </c>
      <c r="G150" s="14">
        <f t="shared" si="2"/>
        <v>456120</v>
      </c>
      <c r="H150" s="51" t="s">
        <v>266</v>
      </c>
      <c r="J150" s="4" t="e">
        <f>#REF!*F150</f>
        <v>#REF!</v>
      </c>
      <c r="K150" s="4">
        <f>E150*F150</f>
        <v>456120</v>
      </c>
    </row>
    <row r="151" spans="2:11" ht="30.95" customHeight="1">
      <c r="B151" s="50">
        <v>147</v>
      </c>
      <c r="C151" s="32" t="s">
        <v>316</v>
      </c>
      <c r="D151" s="33" t="s">
        <v>236</v>
      </c>
      <c r="E151" s="12">
        <v>17590</v>
      </c>
      <c r="F151" s="34">
        <v>300</v>
      </c>
      <c r="G151" s="14">
        <f t="shared" si="2"/>
        <v>5277000</v>
      </c>
      <c r="H151" s="51" t="s">
        <v>266</v>
      </c>
      <c r="J151" s="4" t="e">
        <f>#REF!*F151</f>
        <v>#REF!</v>
      </c>
      <c r="K151" s="4">
        <f>E151*F151</f>
        <v>5277000</v>
      </c>
    </row>
    <row r="152" spans="2:11" ht="30.95" customHeight="1">
      <c r="B152" s="50">
        <v>148</v>
      </c>
      <c r="C152" s="32" t="s">
        <v>35</v>
      </c>
      <c r="D152" s="33" t="s">
        <v>236</v>
      </c>
      <c r="E152" s="12">
        <v>11400</v>
      </c>
      <c r="F152" s="34">
        <v>750</v>
      </c>
      <c r="G152" s="14">
        <f t="shared" si="2"/>
        <v>8550000</v>
      </c>
      <c r="H152" s="51" t="s">
        <v>266</v>
      </c>
      <c r="J152" s="4" t="e">
        <f>#REF!*F152</f>
        <v>#REF!</v>
      </c>
      <c r="K152" s="4">
        <f>E152*F152</f>
        <v>8550000</v>
      </c>
    </row>
    <row r="153" spans="2:11" ht="30.95" customHeight="1">
      <c r="B153" s="50">
        <v>149</v>
      </c>
      <c r="C153" s="32" t="s">
        <v>317</v>
      </c>
      <c r="D153" s="33" t="s">
        <v>318</v>
      </c>
      <c r="E153" s="12">
        <v>15090</v>
      </c>
      <c r="F153" s="34">
        <v>150</v>
      </c>
      <c r="G153" s="14">
        <f t="shared" si="2"/>
        <v>2263500</v>
      </c>
      <c r="H153" s="51" t="s">
        <v>266</v>
      </c>
      <c r="J153" s="4" t="e">
        <f>#REF!*F153</f>
        <v>#REF!</v>
      </c>
      <c r="K153" s="4">
        <f>E153*F153</f>
        <v>2263500</v>
      </c>
    </row>
    <row r="154" spans="2:11" ht="30.95" customHeight="1">
      <c r="B154" s="50">
        <v>150</v>
      </c>
      <c r="C154" s="32" t="s">
        <v>36</v>
      </c>
      <c r="D154" s="33" t="s">
        <v>319</v>
      </c>
      <c r="E154" s="12">
        <v>28050</v>
      </c>
      <c r="F154" s="34">
        <v>180</v>
      </c>
      <c r="G154" s="14">
        <f t="shared" si="2"/>
        <v>5049000</v>
      </c>
      <c r="H154" s="51" t="s">
        <v>266</v>
      </c>
      <c r="J154" s="4" t="e">
        <f>#REF!*F154</f>
        <v>#REF!</v>
      </c>
      <c r="K154" s="4">
        <f>E154*F154</f>
        <v>5049000</v>
      </c>
    </row>
    <row r="155" spans="2:11" ht="30.95" customHeight="1">
      <c r="B155" s="50">
        <v>151</v>
      </c>
      <c r="C155" s="34" t="s">
        <v>237</v>
      </c>
      <c r="D155" s="35" t="s">
        <v>25</v>
      </c>
      <c r="E155" s="12">
        <v>4880</v>
      </c>
      <c r="F155" s="34">
        <v>10</v>
      </c>
      <c r="G155" s="14">
        <f t="shared" si="2"/>
        <v>48800</v>
      </c>
      <c r="H155" s="51" t="s">
        <v>266</v>
      </c>
      <c r="J155" s="4" t="e">
        <f>#REF!*F155</f>
        <v>#REF!</v>
      </c>
      <c r="K155" s="4">
        <f>E155*F155</f>
        <v>48800</v>
      </c>
    </row>
    <row r="156" spans="2:11" ht="30.95" customHeight="1">
      <c r="B156" s="50">
        <v>152</v>
      </c>
      <c r="C156" s="34" t="s">
        <v>238</v>
      </c>
      <c r="D156" s="35" t="s">
        <v>25</v>
      </c>
      <c r="E156" s="12">
        <v>3570</v>
      </c>
      <c r="F156" s="34">
        <v>10</v>
      </c>
      <c r="G156" s="14">
        <f t="shared" si="2"/>
        <v>35700</v>
      </c>
      <c r="H156" s="51" t="s">
        <v>266</v>
      </c>
      <c r="J156" s="4" t="e">
        <f>#REF!*F156</f>
        <v>#REF!</v>
      </c>
      <c r="K156" s="4">
        <f>E156*F156</f>
        <v>35700</v>
      </c>
    </row>
    <row r="157" spans="2:11" ht="30.95" customHeight="1">
      <c r="B157" s="50">
        <v>153</v>
      </c>
      <c r="C157" s="32" t="s">
        <v>320</v>
      </c>
      <c r="D157" s="36" t="s">
        <v>321</v>
      </c>
      <c r="E157" s="12">
        <v>11780</v>
      </c>
      <c r="F157" s="34">
        <v>55</v>
      </c>
      <c r="G157" s="14">
        <f t="shared" si="2"/>
        <v>647900</v>
      </c>
      <c r="H157" s="51" t="s">
        <v>266</v>
      </c>
      <c r="J157" s="4" t="e">
        <f>#REF!*F157</f>
        <v>#REF!</v>
      </c>
      <c r="K157" s="4">
        <f>E157*F157</f>
        <v>647900</v>
      </c>
    </row>
    <row r="158" spans="2:11" ht="30.95" customHeight="1">
      <c r="B158" s="50">
        <v>154</v>
      </c>
      <c r="C158" s="32" t="s">
        <v>320</v>
      </c>
      <c r="D158" s="33" t="s">
        <v>239</v>
      </c>
      <c r="E158" s="12">
        <v>25920</v>
      </c>
      <c r="F158" s="34">
        <v>30</v>
      </c>
      <c r="G158" s="14">
        <f t="shared" si="2"/>
        <v>777600</v>
      </c>
      <c r="H158" s="51" t="s">
        <v>266</v>
      </c>
      <c r="J158" s="4" t="e">
        <f>#REF!*F158</f>
        <v>#REF!</v>
      </c>
      <c r="K158" s="4">
        <f>E158*F158</f>
        <v>777600</v>
      </c>
    </row>
    <row r="159" spans="2:11" ht="30.95" customHeight="1">
      <c r="B159" s="50">
        <v>155</v>
      </c>
      <c r="C159" s="32" t="s">
        <v>9</v>
      </c>
      <c r="D159" s="33" t="s">
        <v>25</v>
      </c>
      <c r="E159" s="12">
        <v>22980</v>
      </c>
      <c r="F159" s="34">
        <v>90</v>
      </c>
      <c r="G159" s="14">
        <f t="shared" si="2"/>
        <v>2068200</v>
      </c>
      <c r="H159" s="51" t="s">
        <v>266</v>
      </c>
      <c r="J159" s="4" t="e">
        <f>#REF!*F159</f>
        <v>#REF!</v>
      </c>
      <c r="K159" s="4">
        <f>E159*F159</f>
        <v>2068200</v>
      </c>
    </row>
    <row r="160" spans="2:11" ht="30.95" customHeight="1">
      <c r="B160" s="50">
        <v>156</v>
      </c>
      <c r="C160" s="29" t="s">
        <v>10</v>
      </c>
      <c r="D160" s="30" t="s">
        <v>240</v>
      </c>
      <c r="E160" s="12">
        <v>9640</v>
      </c>
      <c r="F160" s="31">
        <v>100</v>
      </c>
      <c r="G160" s="14">
        <f t="shared" si="2"/>
        <v>964000</v>
      </c>
      <c r="H160" s="51" t="s">
        <v>23</v>
      </c>
      <c r="J160" s="4" t="e">
        <f>#REF!*F160</f>
        <v>#REF!</v>
      </c>
      <c r="K160" s="4">
        <f>E160*F160</f>
        <v>964000</v>
      </c>
    </row>
    <row r="161" spans="2:11" ht="30.95" customHeight="1">
      <c r="B161" s="50">
        <v>157</v>
      </c>
      <c r="C161" s="29" t="s">
        <v>11</v>
      </c>
      <c r="D161" s="30" t="s">
        <v>241</v>
      </c>
      <c r="E161" s="12">
        <v>14780</v>
      </c>
      <c r="F161" s="31">
        <v>90</v>
      </c>
      <c r="G161" s="14">
        <f t="shared" si="2"/>
        <v>1330200</v>
      </c>
      <c r="H161" s="51" t="s">
        <v>23</v>
      </c>
      <c r="J161" s="4" t="e">
        <f>#REF!*F161</f>
        <v>#REF!</v>
      </c>
      <c r="K161" s="4">
        <f>E161*F161</f>
        <v>1330200</v>
      </c>
    </row>
    <row r="162" spans="2:11" ht="30.95" customHeight="1">
      <c r="B162" s="50">
        <v>158</v>
      </c>
      <c r="C162" s="29" t="s">
        <v>12</v>
      </c>
      <c r="D162" s="30" t="s">
        <v>25</v>
      </c>
      <c r="E162" s="12">
        <v>20130</v>
      </c>
      <c r="F162" s="31">
        <v>30</v>
      </c>
      <c r="G162" s="14">
        <f t="shared" si="2"/>
        <v>603900</v>
      </c>
      <c r="H162" s="51" t="s">
        <v>23</v>
      </c>
      <c r="J162" s="4" t="e">
        <f>#REF!*F162</f>
        <v>#REF!</v>
      </c>
      <c r="K162" s="4">
        <f>E162*F162</f>
        <v>603900</v>
      </c>
    </row>
    <row r="163" spans="2:11" ht="30.95" customHeight="1">
      <c r="B163" s="50">
        <v>159</v>
      </c>
      <c r="C163" s="29" t="s">
        <v>242</v>
      </c>
      <c r="D163" s="37" t="s">
        <v>230</v>
      </c>
      <c r="E163" s="12">
        <v>29750</v>
      </c>
      <c r="F163" s="31">
        <v>8</v>
      </c>
      <c r="G163" s="14">
        <f t="shared" si="2"/>
        <v>238000</v>
      </c>
      <c r="H163" s="51" t="s">
        <v>23</v>
      </c>
      <c r="J163" s="4" t="e">
        <f>#REF!*F163</f>
        <v>#REF!</v>
      </c>
      <c r="K163" s="4">
        <f>E163*F163</f>
        <v>238000</v>
      </c>
    </row>
    <row r="164" spans="2:11" ht="30.95" customHeight="1">
      <c r="B164" s="50">
        <v>160</v>
      </c>
      <c r="C164" s="29" t="s">
        <v>243</v>
      </c>
      <c r="D164" s="38" t="s">
        <v>233</v>
      </c>
      <c r="E164" s="12">
        <v>8720</v>
      </c>
      <c r="F164" s="31">
        <v>24</v>
      </c>
      <c r="G164" s="14">
        <f t="shared" si="2"/>
        <v>209280</v>
      </c>
      <c r="H164" s="51" t="s">
        <v>23</v>
      </c>
      <c r="J164" s="4" t="e">
        <f>#REF!*F164</f>
        <v>#REF!</v>
      </c>
      <c r="K164" s="4">
        <f>E164*F164</f>
        <v>209280</v>
      </c>
    </row>
    <row r="165" spans="2:11" ht="30.95" customHeight="1">
      <c r="B165" s="50">
        <v>161</v>
      </c>
      <c r="C165" s="29" t="s">
        <v>244</v>
      </c>
      <c r="D165" s="37" t="s">
        <v>25</v>
      </c>
      <c r="E165" s="12">
        <v>8840</v>
      </c>
      <c r="F165" s="31">
        <v>45</v>
      </c>
      <c r="G165" s="14">
        <f t="shared" si="2"/>
        <v>397800</v>
      </c>
      <c r="H165" s="51" t="s">
        <v>23</v>
      </c>
      <c r="J165" s="4" t="e">
        <f>#REF!*F165</f>
        <v>#REF!</v>
      </c>
      <c r="K165" s="4">
        <f>E165*F165</f>
        <v>397800</v>
      </c>
    </row>
    <row r="166" spans="2:11" ht="30.95" customHeight="1">
      <c r="B166" s="50">
        <v>162</v>
      </c>
      <c r="C166" s="29" t="s">
        <v>13</v>
      </c>
      <c r="D166" s="30" t="s">
        <v>25</v>
      </c>
      <c r="E166" s="12">
        <v>29300</v>
      </c>
      <c r="F166" s="31">
        <v>50</v>
      </c>
      <c r="G166" s="14">
        <f t="shared" si="2"/>
        <v>1465000</v>
      </c>
      <c r="H166" s="51" t="s">
        <v>23</v>
      </c>
      <c r="J166" s="4" t="e">
        <f>#REF!*F166</f>
        <v>#REF!</v>
      </c>
      <c r="K166" s="4">
        <f>E166*F166</f>
        <v>1465000</v>
      </c>
    </row>
    <row r="167" spans="2:11" ht="30.95" customHeight="1">
      <c r="B167" s="50">
        <v>163</v>
      </c>
      <c r="C167" s="29" t="s">
        <v>245</v>
      </c>
      <c r="D167" s="30" t="s">
        <v>246</v>
      </c>
      <c r="E167" s="12">
        <v>4390</v>
      </c>
      <c r="F167" s="31">
        <v>30</v>
      </c>
      <c r="G167" s="14">
        <f t="shared" si="2"/>
        <v>131700</v>
      </c>
      <c r="H167" s="51" t="s">
        <v>23</v>
      </c>
      <c r="J167" s="4" t="e">
        <f>#REF!*F167</f>
        <v>#REF!</v>
      </c>
      <c r="K167" s="4">
        <f>E167*F167</f>
        <v>131700</v>
      </c>
    </row>
    <row r="168" spans="2:11" ht="30.95" customHeight="1">
      <c r="B168" s="50">
        <v>164</v>
      </c>
      <c r="C168" s="29" t="s">
        <v>247</v>
      </c>
      <c r="D168" s="30" t="s">
        <v>248</v>
      </c>
      <c r="E168" s="12">
        <v>10750</v>
      </c>
      <c r="F168" s="31">
        <v>150</v>
      </c>
      <c r="G168" s="14">
        <f t="shared" si="2"/>
        <v>1612500</v>
      </c>
      <c r="H168" s="51" t="s">
        <v>23</v>
      </c>
      <c r="J168" s="4" t="e">
        <f>#REF!*F168</f>
        <v>#REF!</v>
      </c>
      <c r="K168" s="4">
        <f>E168*F168</f>
        <v>1612500</v>
      </c>
    </row>
    <row r="169" spans="2:11" ht="30.95" customHeight="1">
      <c r="B169" s="50">
        <v>165</v>
      </c>
      <c r="C169" s="29" t="s">
        <v>37</v>
      </c>
      <c r="D169" s="37" t="s">
        <v>249</v>
      </c>
      <c r="E169" s="12">
        <v>25100</v>
      </c>
      <c r="F169" s="31">
        <v>6</v>
      </c>
      <c r="G169" s="14">
        <f t="shared" si="2"/>
        <v>150600</v>
      </c>
      <c r="H169" s="51" t="s">
        <v>23</v>
      </c>
      <c r="J169" s="4" t="e">
        <f>#REF!*F169</f>
        <v>#REF!</v>
      </c>
      <c r="K169" s="4">
        <f>E169*F169</f>
        <v>150600</v>
      </c>
    </row>
    <row r="170" spans="2:11" ht="30.95" customHeight="1">
      <c r="B170" s="50">
        <v>166</v>
      </c>
      <c r="C170" s="29" t="s">
        <v>38</v>
      </c>
      <c r="D170" s="39" t="s">
        <v>250</v>
      </c>
      <c r="E170" s="12">
        <v>14970</v>
      </c>
      <c r="F170" s="31">
        <v>9</v>
      </c>
      <c r="G170" s="14">
        <f t="shared" si="2"/>
        <v>134730</v>
      </c>
      <c r="H170" s="51" t="s">
        <v>23</v>
      </c>
      <c r="J170" s="4" t="e">
        <f>#REF!*F170</f>
        <v>#REF!</v>
      </c>
      <c r="K170" s="4">
        <f>E170*F170</f>
        <v>134730</v>
      </c>
    </row>
    <row r="171" spans="2:11" ht="30.95" customHeight="1">
      <c r="B171" s="50">
        <v>167</v>
      </c>
      <c r="C171" s="29" t="s">
        <v>251</v>
      </c>
      <c r="D171" s="30" t="s">
        <v>252</v>
      </c>
      <c r="E171" s="12">
        <v>7290</v>
      </c>
      <c r="F171" s="31">
        <v>10</v>
      </c>
      <c r="G171" s="14">
        <f t="shared" si="2"/>
        <v>72900</v>
      </c>
      <c r="H171" s="51" t="s">
        <v>23</v>
      </c>
      <c r="J171" s="4" t="e">
        <f>#REF!*F171</f>
        <v>#REF!</v>
      </c>
      <c r="K171" s="4">
        <f>E171*F171</f>
        <v>72900</v>
      </c>
    </row>
    <row r="172" spans="2:11" ht="30.95" customHeight="1">
      <c r="B172" s="50">
        <v>168</v>
      </c>
      <c r="C172" s="38" t="s">
        <v>14</v>
      </c>
      <c r="D172" s="30" t="s">
        <v>253</v>
      </c>
      <c r="E172" s="12">
        <v>7220</v>
      </c>
      <c r="F172" s="40">
        <v>30</v>
      </c>
      <c r="G172" s="14">
        <f t="shared" si="2"/>
        <v>216600</v>
      </c>
      <c r="H172" s="51" t="s">
        <v>23</v>
      </c>
      <c r="J172" s="4" t="e">
        <f>#REF!*F172</f>
        <v>#REF!</v>
      </c>
      <c r="K172" s="4">
        <f>E172*F172</f>
        <v>216600</v>
      </c>
    </row>
    <row r="173" spans="2:11" ht="30.95" customHeight="1">
      <c r="B173" s="50">
        <v>169</v>
      </c>
      <c r="C173" s="38" t="s">
        <v>254</v>
      </c>
      <c r="D173" s="30" t="s">
        <v>253</v>
      </c>
      <c r="E173" s="12">
        <v>17680</v>
      </c>
      <c r="F173" s="40">
        <v>5</v>
      </c>
      <c r="G173" s="14">
        <f t="shared" si="2"/>
        <v>88400</v>
      </c>
      <c r="H173" s="51" t="s">
        <v>23</v>
      </c>
      <c r="J173" s="4" t="e">
        <f>#REF!*F173</f>
        <v>#REF!</v>
      </c>
      <c r="K173" s="4">
        <f>E173*F173</f>
        <v>88400</v>
      </c>
    </row>
    <row r="174" spans="2:11" ht="30.95" customHeight="1">
      <c r="B174" s="50">
        <v>170</v>
      </c>
      <c r="C174" s="29" t="s">
        <v>15</v>
      </c>
      <c r="D174" s="37" t="s">
        <v>255</v>
      </c>
      <c r="E174" s="12">
        <v>62400</v>
      </c>
      <c r="F174" s="31">
        <v>16</v>
      </c>
      <c r="G174" s="14">
        <f t="shared" si="2"/>
        <v>998400</v>
      </c>
      <c r="H174" s="51" t="s">
        <v>23</v>
      </c>
      <c r="J174" s="4" t="e">
        <f>#REF!*F174</f>
        <v>#REF!</v>
      </c>
      <c r="K174" s="4">
        <f>E174*F174</f>
        <v>998400</v>
      </c>
    </row>
    <row r="175" spans="2:11" ht="30.95" customHeight="1">
      <c r="B175" s="50">
        <v>171</v>
      </c>
      <c r="C175" s="29" t="s">
        <v>16</v>
      </c>
      <c r="D175" s="30" t="s">
        <v>253</v>
      </c>
      <c r="E175" s="12">
        <v>47800</v>
      </c>
      <c r="F175" s="31">
        <v>10</v>
      </c>
      <c r="G175" s="14">
        <f t="shared" si="2"/>
        <v>478000</v>
      </c>
      <c r="H175" s="51" t="s">
        <v>23</v>
      </c>
      <c r="J175" s="4" t="e">
        <f>#REF!*F175</f>
        <v>#REF!</v>
      </c>
      <c r="K175" s="4">
        <f>E175*F175</f>
        <v>478000</v>
      </c>
    </row>
    <row r="176" spans="2:11" ht="30.95" customHeight="1">
      <c r="B176" s="50">
        <v>172</v>
      </c>
      <c r="C176" s="29" t="s">
        <v>17</v>
      </c>
      <c r="D176" s="30" t="s">
        <v>25</v>
      </c>
      <c r="E176" s="12">
        <v>9550</v>
      </c>
      <c r="F176" s="31">
        <v>50</v>
      </c>
      <c r="G176" s="14">
        <f t="shared" si="2"/>
        <v>477500</v>
      </c>
      <c r="H176" s="51" t="s">
        <v>23</v>
      </c>
      <c r="J176" s="4" t="e">
        <f>#REF!*F176</f>
        <v>#REF!</v>
      </c>
      <c r="K176" s="4">
        <f>E176*F176</f>
        <v>477500</v>
      </c>
    </row>
    <row r="177" spans="1:11" ht="30.95" customHeight="1">
      <c r="B177" s="50">
        <v>173</v>
      </c>
      <c r="C177" s="29" t="s">
        <v>322</v>
      </c>
      <c r="D177" s="41" t="s">
        <v>230</v>
      </c>
      <c r="E177" s="12">
        <v>11160</v>
      </c>
      <c r="F177" s="31">
        <v>6</v>
      </c>
      <c r="G177" s="14">
        <f t="shared" si="2"/>
        <v>66960</v>
      </c>
      <c r="H177" s="51" t="s">
        <v>23</v>
      </c>
      <c r="J177" s="4" t="e">
        <f>#REF!*F177</f>
        <v>#REF!</v>
      </c>
      <c r="K177" s="4">
        <f>E177*F177</f>
        <v>66960</v>
      </c>
    </row>
    <row r="178" spans="1:11" ht="30.95" customHeight="1">
      <c r="B178" s="50">
        <v>174</v>
      </c>
      <c r="C178" s="38" t="s">
        <v>256</v>
      </c>
      <c r="D178" s="42" t="s">
        <v>230</v>
      </c>
      <c r="E178" s="12">
        <v>2840</v>
      </c>
      <c r="F178" s="40">
        <v>20</v>
      </c>
      <c r="G178" s="14">
        <f t="shared" si="2"/>
        <v>56800</v>
      </c>
      <c r="H178" s="51" t="s">
        <v>23</v>
      </c>
      <c r="J178" s="4" t="e">
        <f>#REF!*F178</f>
        <v>#REF!</v>
      </c>
      <c r="K178" s="4">
        <f>E178*F178</f>
        <v>56800</v>
      </c>
    </row>
    <row r="179" spans="1:11" ht="30.95" customHeight="1">
      <c r="B179" s="50">
        <v>175</v>
      </c>
      <c r="C179" s="29" t="s">
        <v>257</v>
      </c>
      <c r="D179" s="42" t="s">
        <v>258</v>
      </c>
      <c r="E179" s="12">
        <v>14480</v>
      </c>
      <c r="F179" s="31">
        <v>120</v>
      </c>
      <c r="G179" s="14">
        <f t="shared" si="2"/>
        <v>1737600</v>
      </c>
      <c r="H179" s="51" t="s">
        <v>23</v>
      </c>
      <c r="J179" s="4" t="e">
        <f>#REF!*F179</f>
        <v>#REF!</v>
      </c>
      <c r="K179" s="4">
        <f>E179*F179</f>
        <v>1737600</v>
      </c>
    </row>
    <row r="180" spans="1:11" ht="30.95" customHeight="1">
      <c r="B180" s="50">
        <v>176</v>
      </c>
      <c r="C180" s="29" t="s">
        <v>18</v>
      </c>
      <c r="D180" s="42" t="s">
        <v>246</v>
      </c>
      <c r="E180" s="12">
        <v>16170</v>
      </c>
      <c r="F180" s="31">
        <v>9</v>
      </c>
      <c r="G180" s="14">
        <f t="shared" si="2"/>
        <v>145530</v>
      </c>
      <c r="H180" s="51" t="s">
        <v>23</v>
      </c>
      <c r="J180" s="4" t="e">
        <f>#REF!*F180</f>
        <v>#REF!</v>
      </c>
      <c r="K180" s="4">
        <f>E180*F180</f>
        <v>145530</v>
      </c>
    </row>
    <row r="181" spans="1:11" ht="30.95" customHeight="1">
      <c r="B181" s="50">
        <v>177</v>
      </c>
      <c r="C181" s="29" t="s">
        <v>19</v>
      </c>
      <c r="D181" s="30" t="s">
        <v>246</v>
      </c>
      <c r="E181" s="12">
        <v>830</v>
      </c>
      <c r="F181" s="31">
        <v>500</v>
      </c>
      <c r="G181" s="14">
        <f t="shared" si="2"/>
        <v>415000</v>
      </c>
      <c r="H181" s="51" t="s">
        <v>23</v>
      </c>
      <c r="J181" s="4" t="e">
        <f>#REF!*F181</f>
        <v>#REF!</v>
      </c>
      <c r="K181" s="4">
        <f>E181*F181</f>
        <v>415000</v>
      </c>
    </row>
    <row r="182" spans="1:11" ht="30.95" customHeight="1">
      <c r="B182" s="50">
        <v>178</v>
      </c>
      <c r="C182" s="29" t="s">
        <v>259</v>
      </c>
      <c r="D182" s="30" t="s">
        <v>248</v>
      </c>
      <c r="E182" s="12">
        <v>9440</v>
      </c>
      <c r="F182" s="31">
        <v>240</v>
      </c>
      <c r="G182" s="14">
        <f t="shared" si="2"/>
        <v>2265600</v>
      </c>
      <c r="H182" s="51" t="s">
        <v>23</v>
      </c>
      <c r="J182" s="4" t="e">
        <f>#REF!*F182</f>
        <v>#REF!</v>
      </c>
      <c r="K182" s="4">
        <f>E182*F182</f>
        <v>2265600</v>
      </c>
    </row>
    <row r="183" spans="1:11" ht="30.95" customHeight="1">
      <c r="B183" s="50">
        <v>179</v>
      </c>
      <c r="C183" s="30" t="s">
        <v>21</v>
      </c>
      <c r="D183" s="38" t="s">
        <v>25</v>
      </c>
      <c r="E183" s="12">
        <v>25330</v>
      </c>
      <c r="F183" s="31">
        <v>10</v>
      </c>
      <c r="G183" s="14">
        <f t="shared" si="2"/>
        <v>253300</v>
      </c>
      <c r="H183" s="51" t="s">
        <v>23</v>
      </c>
      <c r="J183" s="4" t="e">
        <f>#REF!*F183</f>
        <v>#REF!</v>
      </c>
      <c r="K183" s="4">
        <f>E183*F183</f>
        <v>253300</v>
      </c>
    </row>
    <row r="184" spans="1:11" ht="30.95" customHeight="1">
      <c r="B184" s="50">
        <v>180</v>
      </c>
      <c r="C184" s="29" t="s">
        <v>22</v>
      </c>
      <c r="D184" s="30" t="s">
        <v>253</v>
      </c>
      <c r="E184" s="12">
        <v>8820</v>
      </c>
      <c r="F184" s="31">
        <v>50</v>
      </c>
      <c r="G184" s="14">
        <f t="shared" si="2"/>
        <v>441000</v>
      </c>
      <c r="H184" s="51" t="s">
        <v>23</v>
      </c>
      <c r="J184" s="4" t="e">
        <f>#REF!*F184</f>
        <v>#REF!</v>
      </c>
      <c r="K184" s="4">
        <f>E184*F184</f>
        <v>441000</v>
      </c>
    </row>
    <row r="185" spans="1:11" ht="30.95" customHeight="1">
      <c r="B185" s="50">
        <v>181</v>
      </c>
      <c r="C185" s="29" t="s">
        <v>39</v>
      </c>
      <c r="D185" s="30" t="s">
        <v>260</v>
      </c>
      <c r="E185" s="12">
        <v>8330</v>
      </c>
      <c r="F185" s="31">
        <v>30</v>
      </c>
      <c r="G185" s="14">
        <f t="shared" si="2"/>
        <v>249900</v>
      </c>
      <c r="H185" s="51" t="s">
        <v>23</v>
      </c>
      <c r="J185" s="4" t="e">
        <f>#REF!*F185</f>
        <v>#REF!</v>
      </c>
      <c r="K185" s="4">
        <f>E185*F185</f>
        <v>249900</v>
      </c>
    </row>
    <row r="186" spans="1:11" ht="30.95" customHeight="1">
      <c r="B186" s="50">
        <v>182</v>
      </c>
      <c r="C186" s="29" t="s">
        <v>261</v>
      </c>
      <c r="D186" s="30" t="s">
        <v>262</v>
      </c>
      <c r="E186" s="12">
        <v>6070</v>
      </c>
      <c r="F186" s="31">
        <v>130</v>
      </c>
      <c r="G186" s="14">
        <f t="shared" si="2"/>
        <v>789100</v>
      </c>
      <c r="H186" s="51" t="s">
        <v>23</v>
      </c>
      <c r="J186" s="4" t="e">
        <f>#REF!*F186</f>
        <v>#REF!</v>
      </c>
      <c r="K186" s="4">
        <f>E186*F186</f>
        <v>789100</v>
      </c>
    </row>
    <row r="187" spans="1:11" ht="30.95" customHeight="1">
      <c r="B187" s="50">
        <v>183</v>
      </c>
      <c r="C187" s="29" t="s">
        <v>263</v>
      </c>
      <c r="D187" s="30" t="s">
        <v>246</v>
      </c>
      <c r="E187" s="12">
        <v>7280</v>
      </c>
      <c r="F187" s="31">
        <v>15</v>
      </c>
      <c r="G187" s="14">
        <f t="shared" si="2"/>
        <v>109200</v>
      </c>
      <c r="H187" s="51" t="s">
        <v>23</v>
      </c>
      <c r="J187" s="4"/>
      <c r="K187" s="4"/>
    </row>
    <row r="188" spans="1:11" ht="30.95" customHeight="1">
      <c r="B188" s="50">
        <v>184</v>
      </c>
      <c r="C188" s="29" t="s">
        <v>264</v>
      </c>
      <c r="D188" s="30" t="s">
        <v>265</v>
      </c>
      <c r="E188" s="43">
        <v>10950</v>
      </c>
      <c r="F188" s="31">
        <v>30</v>
      </c>
      <c r="G188" s="14">
        <f t="shared" si="2"/>
        <v>328500</v>
      </c>
      <c r="H188" s="51" t="s">
        <v>23</v>
      </c>
      <c r="J188" s="4"/>
      <c r="K188" s="4"/>
    </row>
    <row r="189" spans="1:11" ht="24.75" thickBot="1">
      <c r="A189" s="2"/>
      <c r="B189" s="52"/>
      <c r="C189" s="53" t="s">
        <v>5</v>
      </c>
      <c r="D189" s="53"/>
      <c r="E189" s="53"/>
      <c r="F189" s="54">
        <f>SUM(F5:F188)</f>
        <v>17930</v>
      </c>
      <c r="G189" s="55">
        <f>SUM(G5:G188)</f>
        <v>147698190</v>
      </c>
      <c r="H189" s="56"/>
      <c r="J189" s="4" t="e">
        <f>SUM(J5:J188)</f>
        <v>#REF!</v>
      </c>
      <c r="K189" s="4">
        <f>SUM(K5:K188)</f>
        <v>147260490</v>
      </c>
    </row>
    <row r="190" spans="1:11" ht="37.5" customHeight="1">
      <c r="B190" s="5" t="s">
        <v>30</v>
      </c>
      <c r="C190" s="5"/>
      <c r="D190" s="5"/>
      <c r="E190" s="5"/>
      <c r="F190" s="5"/>
      <c r="G190" s="5"/>
      <c r="H190" s="5"/>
      <c r="J190" s="4" t="e">
        <f>#REF!/2</f>
        <v>#REF!</v>
      </c>
    </row>
  </sheetData>
  <mergeCells count="10">
    <mergeCell ref="B190:H190"/>
    <mergeCell ref="B1:H1"/>
    <mergeCell ref="B3:B4"/>
    <mergeCell ref="C3:C4"/>
    <mergeCell ref="D3:D4"/>
    <mergeCell ref="G3:G4"/>
    <mergeCell ref="H3:H4"/>
    <mergeCell ref="C189:E189"/>
    <mergeCell ref="E3:E4"/>
    <mergeCell ref="F3:F4"/>
  </mergeCells>
  <phoneticPr fontId="3" type="noConversion"/>
  <pageMargins left="0.25" right="0.25" top="0.75" bottom="0.75" header="0.3" footer="0.3"/>
  <pageSetup paperSize="9" scale="7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구내식당 기초금액 산출내역서(2026 하반기)</vt:lpstr>
      <vt:lpstr>'구내식당 기초금액 산출내역서(2026 하반기)'!Print_Area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2023-01-20T07:47:45Z</dcterms:created>
  <dcterms:modified xsi:type="dcterms:W3CDTF">2026-05-26T08:24:44Z</dcterms:modified>
</cp:coreProperties>
</file>